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96D08682-8A4B-4C54-9D48-D546D18D126A}" xr6:coauthVersionLast="47" xr6:coauthVersionMax="47" xr10:uidLastSave="{00000000-0000-0000-0000-000000000000}"/>
  <bookViews>
    <workbookView xWindow="-120" yWindow="-120" windowWidth="20730" windowHeight="11040" xr2:uid="{00000000-000D-0000-FFFF-FFFF00000000}"/>
  </bookViews>
  <sheets>
    <sheet name="申請書" sheetId="4" r:id="rId1"/>
    <sheet name="売上高営業利益率計算表" sheetId="5" r:id="rId2"/>
    <sheet name="作成手順" sheetId="3" r:id="rId3"/>
  </sheets>
  <definedNames>
    <definedName name="_xlnm.Print_Area" localSheetId="2">作成手順!$A$2:$H$7</definedName>
    <definedName name="_xlnm.Print_Area" localSheetId="0">申請書!$A$1:$Z$45</definedName>
    <definedName name="_xlnm.Print_Area" localSheetId="1">売上高営業利益率計算表!$A$1:$AI$49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9" i="5" l="1"/>
  <c r="AB28" i="5"/>
  <c r="AB21" i="5"/>
  <c r="AB20" i="5"/>
  <c r="T13" i="5"/>
  <c r="N28" i="4"/>
  <c r="L28" i="4"/>
  <c r="U30" i="5" l="1"/>
  <c r="N30" i="5"/>
  <c r="G30" i="5"/>
  <c r="U22" i="5"/>
  <c r="N22" i="5"/>
  <c r="G22" i="5"/>
  <c r="AA13" i="5"/>
  <c r="V27" i="5"/>
  <c r="L30" i="4" s="1"/>
  <c r="Y27" i="5"/>
  <c r="R27" i="5" s="1"/>
  <c r="K19" i="5"/>
  <c r="H28" i="4" s="1"/>
  <c r="R19" i="5"/>
  <c r="N30" i="4" l="1"/>
  <c r="AA12" i="5"/>
  <c r="AC30" i="5"/>
  <c r="U29" i="4" s="1"/>
  <c r="AC22" i="5"/>
  <c r="U27" i="4" s="1"/>
  <c r="AA8" i="5"/>
  <c r="AA9" i="5"/>
  <c r="AA10" i="5"/>
  <c r="AA11" i="5"/>
  <c r="K27" i="5"/>
  <c r="H30" i="4" s="1"/>
  <c r="AB38" i="5" l="1"/>
  <c r="U26" i="4" s="1"/>
  <c r="AA26" i="4" s="1"/>
  <c r="O19" i="5"/>
  <c r="H19" i="5"/>
  <c r="F28" i="4" s="1"/>
  <c r="H27" i="5" l="1"/>
  <c r="F30" i="4" s="1"/>
  <c r="AJ38" i="5"/>
  <c r="O27" i="5"/>
</calcChain>
</file>

<file path=xl/sharedStrings.xml><?xml version="1.0" encoding="utf-8"?>
<sst xmlns="http://schemas.openxmlformats.org/spreadsheetml/2006/main" count="135" uniqueCount="86">
  <si>
    <t>記</t>
  </si>
  <si>
    <t>（留意事項）</t>
  </si>
  <si>
    <t>（あて先）</t>
    <phoneticPr fontId="1"/>
  </si>
  <si>
    <t>上記の通り相違ありません。</t>
    <rPh sb="0" eb="2">
      <t>ジョウキ</t>
    </rPh>
    <rPh sb="3" eb="4">
      <t>トオ</t>
    </rPh>
    <rPh sb="5" eb="7">
      <t>ソウイ</t>
    </rPh>
    <phoneticPr fontId="1"/>
  </si>
  <si>
    <t>減少率</t>
    <rPh sb="0" eb="3">
      <t>ゲンショウリツ</t>
    </rPh>
    <phoneticPr fontId="1"/>
  </si>
  <si>
    <t>　枚 方 市 長</t>
    <phoneticPr fontId="1"/>
  </si>
  <si>
    <t>認定申請書類作成手順</t>
    <rPh sb="0" eb="2">
      <t>ニンテイ</t>
    </rPh>
    <rPh sb="2" eb="4">
      <t>シンセイ</t>
    </rPh>
    <rPh sb="4" eb="6">
      <t>ショルイ</t>
    </rPh>
    <rPh sb="6" eb="8">
      <t>サクセイ</t>
    </rPh>
    <rPh sb="8" eb="10">
      <t>テジュン</t>
    </rPh>
    <phoneticPr fontId="1"/>
  </si>
  <si>
    <t>認定権者記載欄</t>
    <rPh sb="0" eb="2">
      <t>ニンテイ</t>
    </rPh>
    <rPh sb="2" eb="3">
      <t>ケン</t>
    </rPh>
    <rPh sb="3" eb="4">
      <t>シャ</t>
    </rPh>
    <rPh sb="4" eb="6">
      <t>キサイ</t>
    </rPh>
    <rPh sb="6" eb="7">
      <t>ラン</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</si>
  <si>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</si>
  <si>
    <t xml:space="preserve"> ×100</t>
  </si>
  <si>
    <t>Ｂ－Ａ
Ｂ</t>
    <phoneticPr fontId="1"/>
  </si>
  <si>
    <t>電 話 番 号</t>
    <rPh sb="4" eb="5">
      <t>バン</t>
    </rPh>
    <rPh sb="6" eb="7">
      <t>ゴウ</t>
    </rPh>
    <phoneticPr fontId="1"/>
  </si>
  <si>
    <t xml:space="preserve">  私は、表に記載する業を営んでいるが、下記のとおり、</t>
    <phoneticPr fontId="1"/>
  </si>
  <si>
    <t>（注３）</t>
    <phoneticPr fontId="1"/>
  </si>
  <si>
    <t>年</t>
    <rPh sb="0" eb="1">
      <t>ネン</t>
    </rPh>
    <phoneticPr fontId="15"/>
  </si>
  <si>
    <t>月</t>
    <rPh sb="0" eb="1">
      <t>ツキ</t>
    </rPh>
    <phoneticPr fontId="15"/>
  </si>
  <si>
    <t>実績</t>
    <rPh sb="0" eb="2">
      <t>ジッセキ</t>
    </rPh>
    <phoneticPr fontId="15"/>
  </si>
  <si>
    <t>B</t>
    <phoneticPr fontId="1"/>
  </si>
  <si>
    <t>B－Ａ</t>
    <phoneticPr fontId="1"/>
  </si>
  <si>
    <t xml:space="preserve"> 第　　　  　号</t>
    <phoneticPr fontId="1"/>
  </si>
  <si>
    <t>殿</t>
    <rPh sb="0" eb="1">
      <t>ドノ</t>
    </rPh>
    <phoneticPr fontId="1"/>
  </si>
  <si>
    <t>最近１か月の前２か月間</t>
    <rPh sb="0" eb="2">
      <t>サイキン</t>
    </rPh>
    <rPh sb="4" eb="5">
      <t>ゲツ</t>
    </rPh>
    <rPh sb="6" eb="7">
      <t>マエ</t>
    </rPh>
    <rPh sb="9" eb="10">
      <t>ゲツ</t>
    </rPh>
    <rPh sb="10" eb="11">
      <t>カン</t>
    </rPh>
    <phoneticPr fontId="15"/>
  </si>
  <si>
    <t>最近の１か月間</t>
    <rPh sb="0" eb="2">
      <t>サイキン</t>
    </rPh>
    <rPh sb="5" eb="6">
      <t>ツキ</t>
    </rPh>
    <rPh sb="6" eb="7">
      <t>アイダ</t>
    </rPh>
    <phoneticPr fontId="15"/>
  </si>
  <si>
    <t xml:space="preserve"> × 100 </t>
    <phoneticPr fontId="1"/>
  </si>
  <si>
    <t>R</t>
    <phoneticPr fontId="1"/>
  </si>
  <si>
    <t>申請のとおり、相違ないことを認定します。</t>
    <phoneticPr fontId="1"/>
  </si>
  <si>
    <t>番号</t>
    <rPh sb="0" eb="2">
      <t>バンゴウ</t>
    </rPh>
    <phoneticPr fontId="1"/>
  </si>
  <si>
    <t>業種名</t>
    <rPh sb="0" eb="2">
      <t>ギョウシュ</t>
    </rPh>
    <rPh sb="2" eb="3">
      <t>メイ</t>
    </rPh>
    <phoneticPr fontId="1"/>
  </si>
  <si>
    <t>A</t>
    <phoneticPr fontId="1"/>
  </si>
  <si>
    <t>申　請　者</t>
    <rPh sb="0" eb="1">
      <t>サル</t>
    </rPh>
    <rPh sb="2" eb="3">
      <t>ショウ</t>
    </rPh>
    <rPh sb="4" eb="5">
      <t>モノ</t>
    </rPh>
    <phoneticPr fontId="1"/>
  </si>
  <si>
    <t>事業所住所</t>
    <rPh sb="0" eb="3">
      <t>ジギョウショ</t>
    </rPh>
    <rPh sb="3" eb="4">
      <t>ジュウ</t>
    </rPh>
    <rPh sb="4" eb="5">
      <t>ショ</t>
    </rPh>
    <phoneticPr fontId="1"/>
  </si>
  <si>
    <t>様式第５－（ハ）－①</t>
  </si>
  <si>
    <t>中小企業信用保険法第２条第５項第５号の規定による認定申請書（（ハ）－①）</t>
  </si>
  <si>
    <t>事業開始年月日</t>
    <rPh sb="0" eb="2">
      <t>ジギョウ</t>
    </rPh>
    <rPh sb="2" eb="4">
      <t>カイシ</t>
    </rPh>
    <rPh sb="4" eb="6">
      <t>ネンゲツ</t>
    </rPh>
    <rPh sb="6" eb="7">
      <t>ニチ</t>
    </rPh>
    <phoneticPr fontId="1"/>
  </si>
  <si>
    <t>年</t>
    <rPh sb="0" eb="1">
      <t>ネン</t>
    </rPh>
    <phoneticPr fontId="1"/>
  </si>
  <si>
    <t>月</t>
    <rPh sb="0" eb="1">
      <t>ツキ</t>
    </rPh>
    <phoneticPr fontId="1"/>
  </si>
  <si>
    <t>日</t>
    <rPh sb="0" eb="1">
      <t>ニチ</t>
    </rPh>
    <phoneticPr fontId="1"/>
  </si>
  <si>
    <t>～</t>
    <phoneticPr fontId="1"/>
  </si>
  <si>
    <t>月</t>
    <rPh sb="0" eb="1">
      <t>ガツ</t>
    </rPh>
    <phoneticPr fontId="1"/>
  </si>
  <si>
    <t>　Ａ：申込時点における最近３か月間の月平均売上高営業利益率　</t>
    <rPh sb="3" eb="5">
      <t>モウシコ</t>
    </rPh>
    <rPh sb="5" eb="7">
      <t>ジテン</t>
    </rPh>
    <rPh sb="18" eb="21">
      <t>ツキヘイキン</t>
    </rPh>
    <rPh sb="21" eb="23">
      <t>ウリアゲ</t>
    </rPh>
    <rPh sb="23" eb="24">
      <t>ダカ</t>
    </rPh>
    <rPh sb="24" eb="29">
      <t>エイギョウリエキリツ</t>
    </rPh>
    <phoneticPr fontId="1"/>
  </si>
  <si>
    <t>　Ｂ：Ａの期間に対応する前年同期の３か月間の平均売上高営業利益率</t>
    <rPh sb="12" eb="14">
      <t>ゼンネン</t>
    </rPh>
    <rPh sb="14" eb="16">
      <t>ドウキ</t>
    </rPh>
    <phoneticPr fontId="1"/>
  </si>
  <si>
    <t>（注１）本様式は、１つの指定業種に属する事業のみを営んでいる場合、又は営んでいる複数の事業が全て指定業種に属する
　　　　場合に使用する。</t>
    <phoneticPr fontId="1"/>
  </si>
  <si>
    <t>（注２）</t>
  </si>
  <si>
    <t>外的要因及び増加している費用</t>
    <rPh sb="0" eb="2">
      <t>ガイテキ</t>
    </rPh>
    <rPh sb="2" eb="4">
      <t>ヨウイン</t>
    </rPh>
    <rPh sb="4" eb="5">
      <t>オヨ</t>
    </rPh>
    <rPh sb="6" eb="8">
      <t>ゾウカ</t>
    </rPh>
    <rPh sb="12" eb="14">
      <t>ヒヨウ</t>
    </rPh>
    <phoneticPr fontId="1"/>
  </si>
  <si>
    <r>
      <t>（注２）</t>
    </r>
    <r>
      <rPr>
        <u/>
        <sz val="11"/>
        <rFont val="BIZ UDPゴシック"/>
        <family val="3"/>
        <charset val="128"/>
      </rPr>
      <t>　　　　</t>
    </r>
    <r>
      <rPr>
        <sz val="11"/>
        <rFont val="BIZ UDPゴシック"/>
        <family val="3"/>
        <charset val="128"/>
      </rPr>
      <t>には、外的要因及び増加している費用を入れる。</t>
    </r>
    <rPh sb="11" eb="13">
      <t>ガイテキ</t>
    </rPh>
    <rPh sb="13" eb="15">
      <t>ヨウイン</t>
    </rPh>
    <rPh sb="15" eb="16">
      <t>オヨ</t>
    </rPh>
    <rPh sb="17" eb="19">
      <t>ゾウカ</t>
    </rPh>
    <rPh sb="23" eb="25">
      <t>ヒヨウ</t>
    </rPh>
    <rPh sb="26" eb="27">
      <t>イ</t>
    </rPh>
    <phoneticPr fontId="1"/>
  </si>
  <si>
    <t>（注３）企業全体の売上高営業利益率を記載。</t>
    <rPh sb="12" eb="17">
      <t>エイギョウリエキリツ</t>
    </rPh>
    <phoneticPr fontId="1"/>
  </si>
  <si>
    <t xml:space="preserve">令和　  　年　 　月　 　日 </t>
    <phoneticPr fontId="1"/>
  </si>
  <si>
    <t>%</t>
    <phoneticPr fontId="15"/>
  </si>
  <si>
    <t>物価高騰で仕入額</t>
    <rPh sb="0" eb="2">
      <t>ブッカ</t>
    </rPh>
    <rPh sb="2" eb="4">
      <t>コウトウ</t>
    </rPh>
    <rPh sb="5" eb="7">
      <t>シイレ</t>
    </rPh>
    <rPh sb="7" eb="8">
      <t>ガク</t>
    </rPh>
    <phoneticPr fontId="1"/>
  </si>
  <si>
    <t xml:space="preserve">　大阪府枚方市長　伏見　隆　　　印         </t>
    <phoneticPr fontId="1"/>
  </si>
  <si>
    <r>
      <rPr>
        <sz val="11"/>
        <color theme="1"/>
        <rFont val="HGPｺﾞｼｯｸE"/>
        <family val="3"/>
        <charset val="128"/>
      </rPr>
      <t>②</t>
    </r>
    <r>
      <rPr>
        <sz val="11"/>
        <color theme="1"/>
        <rFont val="BIZ UDPゴシック"/>
        <family val="3"/>
        <charset val="128"/>
      </rPr>
      <t>となりの「申請書」シートの「売上高利益率等」に数値が反映されます。その箇所以外の必要事項（</t>
    </r>
    <r>
      <rPr>
        <sz val="11"/>
        <color theme="8" tint="-0.249977111117893"/>
        <rFont val="BIZ UDPゴシック"/>
        <family val="3"/>
        <charset val="128"/>
      </rPr>
      <t>青いセル</t>
    </r>
    <r>
      <rPr>
        <sz val="11"/>
        <color theme="1"/>
        <rFont val="BIZ UDPゴシック"/>
        <family val="3"/>
        <charset val="128"/>
      </rPr>
      <t>）について入力、もしくは印刷後にご記入ください。</t>
    </r>
    <rPh sb="6" eb="9">
      <t>シンセイショ</t>
    </rPh>
    <rPh sb="15" eb="17">
      <t>ウリアゲ</t>
    </rPh>
    <rPh sb="17" eb="18">
      <t>ダカ</t>
    </rPh>
    <rPh sb="18" eb="20">
      <t>リエキ</t>
    </rPh>
    <rPh sb="20" eb="21">
      <t>リツ</t>
    </rPh>
    <rPh sb="21" eb="22">
      <t>トウ</t>
    </rPh>
    <rPh sb="24" eb="26">
      <t>スウチ</t>
    </rPh>
    <rPh sb="27" eb="29">
      <t>ハンエイ</t>
    </rPh>
    <rPh sb="36" eb="38">
      <t>カショ</t>
    </rPh>
    <rPh sb="38" eb="40">
      <t>イガイ</t>
    </rPh>
    <rPh sb="41" eb="43">
      <t>ヒツヨウ</t>
    </rPh>
    <rPh sb="43" eb="45">
      <t>ジコウ</t>
    </rPh>
    <rPh sb="46" eb="47">
      <t>アオ</t>
    </rPh>
    <rPh sb="55" eb="57">
      <t>ニュウリョク</t>
    </rPh>
    <rPh sb="62" eb="64">
      <t>インサツ</t>
    </rPh>
    <rPh sb="64" eb="65">
      <t>ゴ</t>
    </rPh>
    <rPh sb="67" eb="69">
      <t>キニュウ</t>
    </rPh>
    <phoneticPr fontId="1"/>
  </si>
  <si>
    <r>
      <rPr>
        <sz val="11"/>
        <color theme="1"/>
        <rFont val="HGPｺﾞｼｯｸE"/>
        <family val="3"/>
        <charset val="128"/>
      </rPr>
      <t>③</t>
    </r>
    <r>
      <rPr>
        <sz val="11"/>
        <color theme="1"/>
        <rFont val="BIZ UDPゴシック"/>
        <family val="3"/>
        <charset val="128"/>
      </rPr>
      <t>「売上高利益率計算表」及び「申請書」を印刷してください。各様式の代表者名の隣にサインをご記入ください。</t>
    </r>
    <rPh sb="2" eb="4">
      <t>ウリアゲ</t>
    </rPh>
    <rPh sb="4" eb="5">
      <t>ダカ</t>
    </rPh>
    <rPh sb="5" eb="7">
      <t>リエキ</t>
    </rPh>
    <rPh sb="7" eb="8">
      <t>リツ</t>
    </rPh>
    <rPh sb="8" eb="10">
      <t>ケイサン</t>
    </rPh>
    <rPh sb="10" eb="11">
      <t>ヒョウ</t>
    </rPh>
    <rPh sb="12" eb="13">
      <t>オヨ</t>
    </rPh>
    <rPh sb="15" eb="18">
      <t>シンセイショ</t>
    </rPh>
    <rPh sb="20" eb="22">
      <t>インサツ</t>
    </rPh>
    <rPh sb="29" eb="30">
      <t>カク</t>
    </rPh>
    <rPh sb="30" eb="32">
      <t>ヨウシキ</t>
    </rPh>
    <rPh sb="33" eb="36">
      <t>ダイヒョウシャ</t>
    </rPh>
    <rPh sb="36" eb="37">
      <t>メイ</t>
    </rPh>
    <rPh sb="38" eb="39">
      <t>トナリ</t>
    </rPh>
    <rPh sb="45" eb="47">
      <t>キニュウ</t>
    </rPh>
    <phoneticPr fontId="1"/>
  </si>
  <si>
    <t>◇ セーフティネット保証５号認定（ハー①）　売上高営業利益率計算表</t>
    <rPh sb="10" eb="12">
      <t>ホショウ</t>
    </rPh>
    <rPh sb="13" eb="14">
      <t>ゴウ</t>
    </rPh>
    <rPh sb="14" eb="16">
      <t>ニンテイ</t>
    </rPh>
    <rPh sb="22" eb="24">
      <t>ウリアゲ</t>
    </rPh>
    <rPh sb="24" eb="25">
      <t>ダカ</t>
    </rPh>
    <rPh sb="25" eb="27">
      <t>エイギョウ</t>
    </rPh>
    <rPh sb="27" eb="29">
      <t>リエキ</t>
    </rPh>
    <rPh sb="29" eb="30">
      <t>リツ</t>
    </rPh>
    <rPh sb="30" eb="32">
      <t>ケイサン</t>
    </rPh>
    <rPh sb="32" eb="33">
      <t>ヒョウ</t>
    </rPh>
    <phoneticPr fontId="1"/>
  </si>
  <si>
    <t>（売上高営業利益率）</t>
    <rPh sb="1" eb="3">
      <t>ウリアゲ</t>
    </rPh>
    <rPh sb="3" eb="4">
      <t>ダカ</t>
    </rPh>
    <rPh sb="4" eb="9">
      <t>エイギョウリエキリツ</t>
    </rPh>
    <phoneticPr fontId="1"/>
  </si>
  <si>
    <r>
      <t>Aの期間に対応する前年同期の３か月間の売上高営業利益率</t>
    </r>
    <r>
      <rPr>
        <sz val="11"/>
        <color rgb="FF000000"/>
        <rFont val="BIZ UDPゴシック"/>
        <family val="3"/>
        <charset val="128"/>
      </rPr>
      <t>（和暦で記入してください）</t>
    </r>
    <rPh sb="2" eb="4">
      <t>キカン</t>
    </rPh>
    <rPh sb="5" eb="7">
      <t>タイオウ</t>
    </rPh>
    <rPh sb="9" eb="11">
      <t>ゼンネン</t>
    </rPh>
    <rPh sb="11" eb="13">
      <t>ドウキ</t>
    </rPh>
    <rPh sb="16" eb="17">
      <t>ツキ</t>
    </rPh>
    <rPh sb="17" eb="18">
      <t>アイダ</t>
    </rPh>
    <rPh sb="19" eb="21">
      <t>ウリアゲ</t>
    </rPh>
    <rPh sb="21" eb="22">
      <t>ダカ</t>
    </rPh>
    <rPh sb="22" eb="27">
      <t>エイギョウリエキリツ</t>
    </rPh>
    <phoneticPr fontId="15"/>
  </si>
  <si>
    <t>人材不足で省人化設備導入経費</t>
    <rPh sb="0" eb="2">
      <t>ジンザイ</t>
    </rPh>
    <rPh sb="2" eb="4">
      <t>ブソク</t>
    </rPh>
    <rPh sb="5" eb="6">
      <t>ショウ</t>
    </rPh>
    <rPh sb="6" eb="7">
      <t>ジン</t>
    </rPh>
    <rPh sb="7" eb="8">
      <t>カ</t>
    </rPh>
    <rPh sb="8" eb="10">
      <t>セツビ</t>
    </rPh>
    <rPh sb="10" eb="12">
      <t>ドウニュウ</t>
    </rPh>
    <rPh sb="12" eb="14">
      <t>ケイヒ</t>
    </rPh>
    <phoneticPr fontId="1"/>
  </si>
  <si>
    <t>若年労働者採用のため初任給を賃上げし人件費</t>
    <rPh sb="0" eb="2">
      <t>ジャクネン</t>
    </rPh>
    <rPh sb="2" eb="5">
      <t>ロウドウシャ</t>
    </rPh>
    <rPh sb="5" eb="7">
      <t>サイヨウ</t>
    </rPh>
    <rPh sb="10" eb="13">
      <t>ショニンキュウ</t>
    </rPh>
    <rPh sb="14" eb="16">
      <t>チンア</t>
    </rPh>
    <rPh sb="18" eb="21">
      <t>ジンケンヒ</t>
    </rPh>
    <phoneticPr fontId="1"/>
  </si>
  <si>
    <t>（参考） 事業が属する最近1年間の売上高</t>
    <rPh sb="1" eb="3">
      <t>サンコウ</t>
    </rPh>
    <rPh sb="5" eb="7">
      <t>ジギョウ</t>
    </rPh>
    <rPh sb="8" eb="9">
      <t>ゾク</t>
    </rPh>
    <rPh sb="11" eb="13">
      <t>サイキン</t>
    </rPh>
    <rPh sb="14" eb="16">
      <t>ネンカン</t>
    </rPh>
    <rPh sb="17" eb="19">
      <t>ウリアゲ</t>
    </rPh>
    <rPh sb="19" eb="20">
      <t>ダカ</t>
    </rPh>
    <phoneticPr fontId="1"/>
  </si>
  <si>
    <t>業種（細分類番号と細分類業種名）</t>
    <rPh sb="0" eb="2">
      <t>ギョウシュ</t>
    </rPh>
    <rPh sb="3" eb="6">
      <t>サイブンルイ</t>
    </rPh>
    <rPh sb="6" eb="8">
      <t>バンゴウ</t>
    </rPh>
    <rPh sb="9" eb="12">
      <t>サイブンルイ</t>
    </rPh>
    <rPh sb="12" eb="14">
      <t>ギョウシュ</t>
    </rPh>
    <rPh sb="14" eb="15">
      <t>メイ</t>
    </rPh>
    <phoneticPr fontId="1"/>
  </si>
  <si>
    <t>最近1年間の売上高</t>
    <rPh sb="0" eb="2">
      <t>サイキン</t>
    </rPh>
    <rPh sb="3" eb="5">
      <t>ネンカン</t>
    </rPh>
    <rPh sb="6" eb="8">
      <t>ウリアゲ</t>
    </rPh>
    <rPh sb="8" eb="9">
      <t>ダカ</t>
    </rPh>
    <phoneticPr fontId="1"/>
  </si>
  <si>
    <t>構成比</t>
    <rPh sb="0" eb="3">
      <t>コウセイヒ</t>
    </rPh>
    <phoneticPr fontId="1"/>
  </si>
  <si>
    <t>細分類番号</t>
    <rPh sb="0" eb="5">
      <t>サイブンルイバンゴウ</t>
    </rPh>
    <phoneticPr fontId="1"/>
  </si>
  <si>
    <t>細分類業種名</t>
    <rPh sb="0" eb="3">
      <t>サイブンルイ</t>
    </rPh>
    <rPh sb="3" eb="5">
      <t>ギョウシュ</t>
    </rPh>
    <rPh sb="5" eb="6">
      <t>メイ</t>
    </rPh>
    <phoneticPr fontId="1"/>
  </si>
  <si>
    <t>合計</t>
    <rPh sb="0" eb="2">
      <t>ゴウケイ</t>
    </rPh>
    <phoneticPr fontId="1"/>
  </si>
  <si>
    <t>労働者の流出を防ぐため賃上げし人件費</t>
    <rPh sb="0" eb="3">
      <t>ロウドウシャ</t>
    </rPh>
    <rPh sb="4" eb="6">
      <t>リュウシュツ</t>
    </rPh>
    <rPh sb="7" eb="8">
      <t>フセ</t>
    </rPh>
    <rPh sb="11" eb="13">
      <t>チンア</t>
    </rPh>
    <rPh sb="15" eb="18">
      <t>ジンケンヒ</t>
    </rPh>
    <phoneticPr fontId="1"/>
  </si>
  <si>
    <t>外的要因及び増加している費用の事例</t>
    <rPh sb="0" eb="2">
      <t>ガイテキ</t>
    </rPh>
    <rPh sb="2" eb="4">
      <t>ヨウイン</t>
    </rPh>
    <rPh sb="4" eb="5">
      <t>オヨ</t>
    </rPh>
    <rPh sb="6" eb="8">
      <t>ゾウカ</t>
    </rPh>
    <rPh sb="12" eb="14">
      <t>ヒヨウ</t>
    </rPh>
    <rPh sb="15" eb="17">
      <t>ジレイ</t>
    </rPh>
    <phoneticPr fontId="1"/>
  </si>
  <si>
    <t>社名（屋号）</t>
    <rPh sb="0" eb="2">
      <t>シャメイ</t>
    </rPh>
    <rPh sb="3" eb="5">
      <t>ヤゴウ</t>
    </rPh>
    <phoneticPr fontId="1"/>
  </si>
  <si>
    <t>氏　　　　名</t>
    <phoneticPr fontId="1"/>
  </si>
  <si>
    <t>（名称及び代表者の氏名※自署しない場合は記名押印でも可）</t>
  </si>
  <si>
    <t>（表） 売上実績のある全ての指定業種を記載してください。</t>
    <rPh sb="1" eb="2">
      <t>ヒョウ</t>
    </rPh>
    <rPh sb="4" eb="8">
      <t>ウリアゲジッセキ</t>
    </rPh>
    <rPh sb="11" eb="12">
      <t>スベ</t>
    </rPh>
    <rPh sb="14" eb="16">
      <t>シテイ</t>
    </rPh>
    <rPh sb="16" eb="18">
      <t>ギョウシュ</t>
    </rPh>
    <rPh sb="19" eb="21">
      <t>キサイ</t>
    </rPh>
    <phoneticPr fontId="1"/>
  </si>
  <si>
    <t>（注）　認定申請にあたっては、営んでいる事業が全て指定業種に属することが疎明できる書類等（例えば、取り扱っている製品・サービス等を疎明できる書類、許認可証など）や、上記の売上高が分かる書類等（例えば、計算表や売上台帳など）の提出が必要。</t>
    <rPh sb="1" eb="2">
      <t>チュウ</t>
    </rPh>
    <rPh sb="4" eb="6">
      <t>ニンテイ</t>
    </rPh>
    <rPh sb="6" eb="8">
      <t>シンセイ</t>
    </rPh>
    <rPh sb="15" eb="16">
      <t>イトナ</t>
    </rPh>
    <rPh sb="20" eb="22">
      <t>ジギョウ</t>
    </rPh>
    <rPh sb="23" eb="24">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ナド</t>
    </rPh>
    <rPh sb="65" eb="67">
      <t>ソメイ</t>
    </rPh>
    <rPh sb="70" eb="72">
      <t>ショルイ</t>
    </rPh>
    <rPh sb="73" eb="76">
      <t>キョニンカ</t>
    </rPh>
    <rPh sb="76" eb="77">
      <t>ショウ</t>
    </rPh>
    <rPh sb="82" eb="84">
      <t>ジョウキ</t>
    </rPh>
    <rPh sb="85" eb="87">
      <t>ウリアゲ</t>
    </rPh>
    <rPh sb="87" eb="88">
      <t>ダカ</t>
    </rPh>
    <rPh sb="89" eb="90">
      <t>ワ</t>
    </rPh>
    <rPh sb="92" eb="94">
      <t>ショルイ</t>
    </rPh>
    <rPh sb="94" eb="95">
      <t>トウ</t>
    </rPh>
    <rPh sb="96" eb="97">
      <t>タト</t>
    </rPh>
    <rPh sb="100" eb="102">
      <t>ケイサン</t>
    </rPh>
    <rPh sb="102" eb="103">
      <t>ヒョウ</t>
    </rPh>
    <rPh sb="104" eb="106">
      <t>ウリアゲ</t>
    </rPh>
    <rPh sb="106" eb="108">
      <t>ダイチョウ</t>
    </rPh>
    <rPh sb="112" eb="114">
      <t>テイシュツ</t>
    </rPh>
    <rPh sb="115" eb="117">
      <t>ヒツヨウ</t>
    </rPh>
    <phoneticPr fontId="1"/>
  </si>
  <si>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1"/>
  </si>
  <si>
    <t>※表には営んでいる事業が属する業種（日本標準産業分類の細分類番号と細分類業種名）
　を全て記載（当該業種は全て指定業種であることが必要）。</t>
    <phoneticPr fontId="1"/>
  </si>
  <si>
    <t>① 本認定とは別に、金融機関及び信用保証協会による金融上の審査があります。</t>
    <phoneticPr fontId="1"/>
  </si>
  <si>
    <t>② 市長から認定を受けた日から３０日以内（土日・祝日を含む）に金融機関又は信用保証協会に対して、保証の申込みを
　　行うことが必要です。</t>
    <rPh sb="12" eb="13">
      <t>ヒ</t>
    </rPh>
    <rPh sb="17" eb="18">
      <t>ニチ</t>
    </rPh>
    <rPh sb="18" eb="20">
      <t>イナイ</t>
    </rPh>
    <rPh sb="21" eb="23">
      <t>ドニチ</t>
    </rPh>
    <rPh sb="24" eb="26">
      <t>シュクジツ</t>
    </rPh>
    <rPh sb="27" eb="28">
      <t>フク</t>
    </rPh>
    <phoneticPr fontId="1"/>
  </si>
  <si>
    <t>の増加が生じているため、経営の安定に支障が生じておりますので、中小企業信用保険法第２条第５項第５号の規定に</t>
    <rPh sb="37" eb="39">
      <t>ホケン</t>
    </rPh>
    <phoneticPr fontId="1"/>
  </si>
  <si>
    <t>基づき認定されるようお願いします。</t>
    <phoneticPr fontId="1"/>
  </si>
  <si>
    <t>売上高</t>
    <rPh sb="0" eb="3">
      <t>ウリアゲダカ</t>
    </rPh>
    <phoneticPr fontId="1"/>
  </si>
  <si>
    <t>営業利益額</t>
    <rPh sb="0" eb="2">
      <t>エイギョウ</t>
    </rPh>
    <rPh sb="2" eb="4">
      <t>リエキ</t>
    </rPh>
    <rPh sb="4" eb="5">
      <t>ガク</t>
    </rPh>
    <phoneticPr fontId="1"/>
  </si>
  <si>
    <t>営業利益率</t>
    <rPh sb="0" eb="2">
      <t>エイギョウ</t>
    </rPh>
    <rPh sb="2" eb="4">
      <t>リエキ</t>
    </rPh>
    <rPh sb="4" eb="5">
      <t>リツ</t>
    </rPh>
    <phoneticPr fontId="1"/>
  </si>
  <si>
    <t>最近３か月間</t>
    <rPh sb="0" eb="2">
      <t>サイキン</t>
    </rPh>
    <rPh sb="4" eb="5">
      <t>ツキ</t>
    </rPh>
    <rPh sb="5" eb="6">
      <t>カン</t>
    </rPh>
    <phoneticPr fontId="15"/>
  </si>
  <si>
    <t>前年３か月間</t>
    <rPh sb="0" eb="2">
      <t>ゼンネン</t>
    </rPh>
    <rPh sb="4" eb="5">
      <t>ツキ</t>
    </rPh>
    <rPh sb="5" eb="6">
      <t>カン</t>
    </rPh>
    <phoneticPr fontId="15"/>
  </si>
  <si>
    <r>
      <t>①「売上高利益率計算表」シートの</t>
    </r>
    <r>
      <rPr>
        <sz val="11"/>
        <color theme="8" tint="-0.249977111117893"/>
        <rFont val="BIZ UDPゴシック"/>
        <family val="3"/>
        <charset val="128"/>
      </rPr>
      <t>青いセル</t>
    </r>
    <r>
      <rPr>
        <sz val="11"/>
        <color theme="1"/>
        <rFont val="BIZ UDPゴシック"/>
        <family val="3"/>
        <charset val="128"/>
      </rPr>
      <t>に必要事項を入力して下さい。</t>
    </r>
    <r>
      <rPr>
        <sz val="11"/>
        <rFont val="BIZ UDPゴシック"/>
        <family val="3"/>
        <charset val="128"/>
      </rPr>
      <t>売上高と営業利益額を</t>
    </r>
    <r>
      <rPr>
        <sz val="11"/>
        <color theme="1"/>
        <rFont val="BIZ UDPゴシック"/>
        <family val="3"/>
        <charset val="128"/>
      </rPr>
      <t>入力すると営業利益率が算出され、下に営業利益率の減少率が表示されますので、認定申請の要件を満たしているかご確認ください。また、最下部の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には、名称・代表者名を入力し、印刷後に捺印するかご記入ください。</t>
    </r>
    <rPh sb="2" eb="4">
      <t>ウリアゲ</t>
    </rPh>
    <rPh sb="4" eb="5">
      <t>ダカ</t>
    </rPh>
    <rPh sb="5" eb="7">
      <t>リエキ</t>
    </rPh>
    <rPh sb="7" eb="8">
      <t>リツ</t>
    </rPh>
    <rPh sb="8" eb="10">
      <t>ケイサン</t>
    </rPh>
    <rPh sb="10" eb="11">
      <t>ヒョウ</t>
    </rPh>
    <rPh sb="16" eb="17">
      <t>アオ</t>
    </rPh>
    <rPh sb="21" eb="23">
      <t>ヒツヨウ</t>
    </rPh>
    <rPh sb="23" eb="25">
      <t>ジコウ</t>
    </rPh>
    <rPh sb="26" eb="28">
      <t>ニュウリョク</t>
    </rPh>
    <rPh sb="30" eb="31">
      <t>クダ</t>
    </rPh>
    <rPh sb="34" eb="36">
      <t>ウリアゲ</t>
    </rPh>
    <rPh sb="36" eb="37">
      <t>ダカ</t>
    </rPh>
    <rPh sb="38" eb="40">
      <t>エイギョウ</t>
    </rPh>
    <rPh sb="40" eb="42">
      <t>リエキ</t>
    </rPh>
    <rPh sb="42" eb="43">
      <t>ガク</t>
    </rPh>
    <rPh sb="44" eb="46">
      <t>ニュウリョク</t>
    </rPh>
    <rPh sb="49" eb="51">
      <t>エイギョウ</t>
    </rPh>
    <rPh sb="51" eb="53">
      <t>リエキ</t>
    </rPh>
    <rPh sb="53" eb="54">
      <t>リツ</t>
    </rPh>
    <rPh sb="55" eb="57">
      <t>サンシュツ</t>
    </rPh>
    <rPh sb="62" eb="64">
      <t>エイギョウ</t>
    </rPh>
    <rPh sb="64" eb="66">
      <t>リエキ</t>
    </rPh>
    <rPh sb="66" eb="67">
      <t>リツ</t>
    </rPh>
    <rPh sb="68" eb="71">
      <t>ゲンショウリツ</t>
    </rPh>
    <rPh sb="72" eb="74">
      <t>ヒョウジ</t>
    </rPh>
    <rPh sb="81" eb="83">
      <t>ニンテイ</t>
    </rPh>
    <rPh sb="83" eb="85">
      <t>シンセイ</t>
    </rPh>
    <rPh sb="86" eb="88">
      <t>ヨウケン</t>
    </rPh>
    <rPh sb="89" eb="90">
      <t>ミ</t>
    </rPh>
    <rPh sb="97" eb="99">
      <t>カクニン</t>
    </rPh>
    <rPh sb="107" eb="110">
      <t>サイカブ</t>
    </rPh>
    <rPh sb="111" eb="112">
      <t>アオ</t>
    </rPh>
    <phoneticPr fontId="1"/>
  </si>
  <si>
    <r>
      <t>申込時点における最近３か月間の</t>
    </r>
    <r>
      <rPr>
        <b/>
        <sz val="11"/>
        <color rgb="FF000000"/>
        <rFont val="BIZ UDPゴシック"/>
        <family val="3"/>
        <charset val="128"/>
      </rPr>
      <t>売上高と営業利益額</t>
    </r>
    <r>
      <rPr>
        <sz val="11"/>
        <color rgb="FF000000"/>
        <rFont val="BIZ UDPゴシック"/>
        <family val="3"/>
        <charset val="128"/>
      </rPr>
      <t>（和暦で記入してください）</t>
    </r>
    <rPh sb="0" eb="2">
      <t>モウシコミ</t>
    </rPh>
    <rPh sb="2" eb="4">
      <t>ジテン</t>
    </rPh>
    <rPh sb="8" eb="10">
      <t>サイキン</t>
    </rPh>
    <rPh sb="12" eb="13">
      <t>ツキ</t>
    </rPh>
    <rPh sb="13" eb="14">
      <t>アイダ</t>
    </rPh>
    <rPh sb="15" eb="17">
      <t>ウリアゲ</t>
    </rPh>
    <rPh sb="17" eb="18">
      <t>ダカ</t>
    </rPh>
    <rPh sb="19" eb="21">
      <t>エイギョウ</t>
    </rPh>
    <rPh sb="21" eb="23">
      <t>リエキ</t>
    </rPh>
    <rPh sb="23" eb="24">
      <t>ガク</t>
    </rPh>
    <rPh sb="25" eb="27">
      <t>ワレキ</t>
    </rPh>
    <rPh sb="28" eb="30">
      <t>キニュウ</t>
    </rPh>
    <phoneticPr fontId="15"/>
  </si>
  <si>
    <t>売上高営業利益率の減少率</t>
    <rPh sb="0" eb="2">
      <t>ウリアゲ</t>
    </rPh>
    <rPh sb="2" eb="3">
      <t>ダカ</t>
    </rPh>
    <rPh sb="3" eb="5">
      <t>エイギョウ</t>
    </rPh>
    <rPh sb="5" eb="7">
      <t>リエキ</t>
    </rPh>
    <rPh sb="7" eb="8">
      <t>リツ</t>
    </rPh>
    <rPh sb="9" eb="12">
      <t>ゲンショウリツ</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</si>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</sst>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16"/>
      <name val="BIZ UDPゴシック"/>
      <family val="3"/>
      <charset val="128"/>
    </font>
    <font>
      <b/>
      <sz val="12"/>
      <name val="BIZ UDPゴシック"/>
      <family val="3"/>
      <charset val="128"/>
    </font>
    <font>
      <b/>
      <sz val="11"/>
      <color theme="1"/>
      <name val="BIZ UDPゴシック"/>
      <family val="3"/>
      <charset val="128"/>
    </font>
    <font>
      <sz val="12"/>
      <name val="BIZ UDPゴシック"/>
      <family val="3"/>
      <charset val="128"/>
    </font>
    <font>
      <sz val="11"/>
      <color theme="1"/>
      <name val="BIZ UDPゴシック"/>
      <family val="3"/>
      <charset val="128"/>
    </font>
    <font>
      <b/>
      <sz val="11"/>
      <name val="BIZ UDPゴシック"/>
      <family val="3"/>
      <charset val="128"/>
    </font>
    <font>
      <b/>
      <sz val="9"/>
      <name val="BIZ UDPゴシック"/>
      <family val="3"/>
      <charset val="128"/>
    </font>
    <font>
      <b/>
      <sz val="9"/>
      <color theme="1"/>
      <name val="BIZ UDPゴシック"/>
      <family val="3"/>
      <charset val="128"/>
    </font>
    <font>
      <sz val="11"/>
      <color theme="1"/>
      <name val="HGPｺﾞｼｯｸE"/>
      <family val="3"/>
      <charset val="128"/>
    </font>
    <font>
      <sz val="11"/>
      <color theme="8" tint="-0.249977111117893"/>
      <name val="BIZ UDPゴシック"/>
      <family val="3"/>
      <charset val="128"/>
    </font>
    <font>
      <b/>
      <sz val="11"/>
      <color rgb="FF000000"/>
      <name val="BIZ UDPゴシック"/>
      <family val="3"/>
      <charset val="128"/>
    </font>
    <font>
      <sz val="6"/>
      <name val="游ゴシック"/>
      <family val="2"/>
      <charset val="128"/>
    </font>
    <font>
      <sz val="11"/>
      <color rgb="FF000000"/>
      <name val="BIZ UDPゴシック"/>
      <family val="3"/>
      <charset val="128"/>
    </font>
    <font>
      <b/>
      <sz val="12"/>
      <color rgb="FF000000"/>
      <name val="BIZ UDPゴシック"/>
      <family val="3"/>
      <charset val="128"/>
    </font>
    <font>
      <sz val="12"/>
      <color theme="1"/>
      <name val="BIZ UDPゴシック"/>
      <family val="3"/>
      <charset val="128"/>
    </font>
    <font>
      <sz val="9"/>
      <color rgb="FFFF0000"/>
      <name val="BIZ UDPゴシック"/>
      <family val="3"/>
      <charset val="128"/>
    </font>
    <font>
      <sz val="11"/>
      <name val="BIZ UDPゴシック"/>
      <family val="3"/>
      <charset val="128"/>
    </font>
    <font>
      <sz val="8"/>
      <name val="BIZ UDPゴシック"/>
      <family val="3"/>
      <charset val="128"/>
    </font>
    <font>
      <u/>
      <sz val="11"/>
      <name val="BIZ UDPゴシック"/>
      <family val="3"/>
      <charset val="128"/>
    </font>
    <font>
      <sz val="10"/>
      <color theme="1"/>
      <name val="BIZ UDPゴシック"/>
      <family val="3"/>
      <charset val="128"/>
    </font>
    <font>
      <sz val="9"/>
      <name val="BIZ UDP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B4C6E7"/>
        <bgColor rgb="FF000000"/>
      </patternFill>
    </fill>
    <fill>
      <patternFill patternType="solid">
        <fgColor theme="8" tint="0.59996337778862885"/>
        <bgColor indexed="64"/>
      </patternFill>
    </fill>
    <fill>
      <patternFill patternType="solid">
        <fgColor theme="4" tint="0.59999389629810485"/>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cellStyleXfs>
  <cellXfs count="226">
    <xf numFmtId="0" fontId="0" fillId="0" borderId="0" xfId="0">
      <alignment vertical="center"/>
    </xf>
    <xf numFmtId="0" fontId="8" fillId="0" borderId="0" xfId="0" applyFont="1">
      <alignmen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14" fillId="0" borderId="4" xfId="0" applyFont="1" applyFill="1" applyBorder="1" applyAlignment="1" applyProtection="1">
      <alignment vertical="center"/>
    </xf>
    <xf numFmtId="0" fontId="14" fillId="0" borderId="0" xfId="0" applyFont="1" applyFill="1" applyBorder="1" applyAlignment="1" applyProtection="1">
      <alignment vertical="center"/>
    </xf>
    <xf numFmtId="0" fontId="7" fillId="0" borderId="0" xfId="2" applyFont="1" applyProtection="1">
      <alignment vertical="center"/>
    </xf>
    <xf numFmtId="0" fontId="8" fillId="0" borderId="0" xfId="0" applyFont="1" applyProtection="1">
      <alignment vertical="center"/>
    </xf>
    <xf numFmtId="0" fontId="5" fillId="0" borderId="0" xfId="2" applyFont="1" applyProtection="1">
      <alignment vertical="center"/>
    </xf>
    <xf numFmtId="0" fontId="6" fillId="0" borderId="0" xfId="0" applyFont="1" applyProtection="1">
      <alignment vertical="center"/>
    </xf>
    <xf numFmtId="0" fontId="10" fillId="0" borderId="0" xfId="2" applyFont="1" applyProtection="1">
      <alignment vertical="center"/>
    </xf>
    <xf numFmtId="0" fontId="11" fillId="0" borderId="0" xfId="0" applyFont="1" applyProtection="1">
      <alignment vertical="center"/>
    </xf>
    <xf numFmtId="0" fontId="8" fillId="0" borderId="0" xfId="0" applyFont="1" applyBorder="1" applyAlignment="1" applyProtection="1">
      <alignment vertical="center"/>
    </xf>
    <xf numFmtId="9" fontId="8" fillId="0" borderId="0" xfId="1" applyNumberFormat="1" applyFont="1" applyAlignment="1" applyProtection="1">
      <alignment vertical="center"/>
    </xf>
    <xf numFmtId="0" fontId="4" fillId="0" borderId="0" xfId="2" applyFont="1" applyBorder="1" applyAlignment="1" applyProtection="1">
      <alignment vertical="center"/>
    </xf>
    <xf numFmtId="0" fontId="8" fillId="0" borderId="0" xfId="0" applyFont="1" applyBorder="1" applyProtection="1">
      <alignment vertical="center"/>
    </xf>
    <xf numFmtId="0" fontId="7" fillId="0" borderId="0" xfId="2" applyFont="1" applyAlignment="1" applyProtection="1">
      <alignment horizontal="left" vertical="top"/>
    </xf>
    <xf numFmtId="0" fontId="7" fillId="0" borderId="0" xfId="2" applyFont="1" applyBorder="1" applyAlignment="1" applyProtection="1">
      <alignment vertical="center"/>
    </xf>
    <xf numFmtId="0" fontId="5" fillId="0" borderId="0" xfId="2" applyFont="1" applyBorder="1" applyAlignment="1" applyProtection="1">
      <alignment vertical="center"/>
    </xf>
    <xf numFmtId="0" fontId="6" fillId="0" borderId="0" xfId="0" applyFont="1" applyBorder="1" applyProtection="1">
      <alignment vertical="center"/>
    </xf>
    <xf numFmtId="0" fontId="8" fillId="0" borderId="0" xfId="0" applyFont="1" applyAlignment="1">
      <alignment horizontal="right" vertical="center"/>
    </xf>
    <xf numFmtId="0" fontId="14" fillId="0" borderId="0" xfId="0" applyNumberFormat="1" applyFont="1" applyFill="1" applyBorder="1" applyAlignment="1" applyProtection="1">
      <alignment vertical="center"/>
    </xf>
    <xf numFmtId="0" fontId="8" fillId="0" borderId="0" xfId="0" applyFont="1" applyAlignment="1">
      <alignment horizontal="left" vertical="center"/>
    </xf>
    <xf numFmtId="0" fontId="20" fillId="0" borderId="0" xfId="0" applyFont="1">
      <alignment vertical="center"/>
    </xf>
    <xf numFmtId="0" fontId="20" fillId="0" borderId="0" xfId="2" applyFont="1">
      <alignment vertical="center"/>
    </xf>
    <xf numFmtId="0" fontId="20" fillId="0" borderId="0" xfId="0" applyFont="1" applyBorder="1" applyAlignment="1">
      <alignment horizontal="center" vertical="center"/>
    </xf>
    <xf numFmtId="0" fontId="21" fillId="0" borderId="0" xfId="0" applyFont="1">
      <alignment vertical="center"/>
    </xf>
    <xf numFmtId="0" fontId="20" fillId="2" borderId="7" xfId="0" applyFont="1" applyFill="1" applyBorder="1" applyAlignment="1" applyProtection="1">
      <alignment horizontal="right" vertical="center"/>
      <protection locked="0"/>
    </xf>
    <xf numFmtId="0" fontId="20" fillId="2" borderId="7" xfId="0" applyFont="1" applyFill="1" applyBorder="1" applyProtection="1">
      <alignment vertical="center"/>
      <protection locked="0"/>
    </xf>
    <xf numFmtId="0" fontId="20" fillId="0" borderId="0" xfId="0" applyFont="1" applyBorder="1">
      <alignment vertical="center"/>
    </xf>
    <xf numFmtId="0" fontId="20" fillId="0" borderId="5" xfId="0" applyFont="1" applyBorder="1">
      <alignment vertical="center"/>
    </xf>
    <xf numFmtId="3" fontId="20" fillId="0" borderId="0" xfId="0" applyNumberFormat="1" applyFont="1" applyBorder="1" applyAlignment="1">
      <alignment horizontal="right"/>
    </xf>
    <xf numFmtId="0" fontId="20" fillId="0" borderId="0" xfId="0" applyFont="1" applyAlignment="1">
      <alignment horizontal="justify" vertical="center"/>
    </xf>
    <xf numFmtId="0" fontId="9" fillId="0" borderId="0" xfId="2" applyFont="1" applyAlignment="1">
      <alignment horizontal="left" vertical="center" wrapText="1"/>
    </xf>
    <xf numFmtId="0" fontId="20" fillId="0" borderId="0" xfId="0" applyFont="1" applyBorder="1" applyAlignment="1">
      <alignment vertical="center" wrapText="1"/>
    </xf>
    <xf numFmtId="0" fontId="20" fillId="0" borderId="0" xfId="2" applyFont="1" applyAlignment="1">
      <alignment horizontal="center" vertical="center" wrapText="1"/>
    </xf>
    <xf numFmtId="0" fontId="20" fillId="4" borderId="24" xfId="0" applyFont="1" applyFill="1" applyBorder="1" applyAlignment="1" applyProtection="1">
      <alignment vertical="center"/>
    </xf>
    <xf numFmtId="0" fontId="20" fillId="0" borderId="0" xfId="0" applyFont="1" applyAlignment="1">
      <alignment horizontal="center" vertical="center" wrapText="1"/>
    </xf>
    <xf numFmtId="0" fontId="20" fillId="0" borderId="0" xfId="0" applyFont="1" applyBorder="1" applyAlignment="1"/>
    <xf numFmtId="0" fontId="20" fillId="0" borderId="0" xfId="2" applyFont="1" applyProtection="1">
      <alignment vertical="center"/>
    </xf>
    <xf numFmtId="0" fontId="20" fillId="0" borderId="0" xfId="2" applyFont="1" applyBorder="1" applyAlignment="1">
      <alignment horizontal="center" vertical="center"/>
    </xf>
    <xf numFmtId="3" fontId="20" fillId="0" borderId="0" xfId="2" applyNumberFormat="1" applyFont="1" applyBorder="1" applyAlignment="1">
      <alignment horizontal="right" vertical="center"/>
    </xf>
    <xf numFmtId="176" fontId="20" fillId="0" borderId="0" xfId="2" applyNumberFormat="1" applyFont="1" applyFill="1" applyBorder="1" applyAlignment="1">
      <alignment horizontal="center" vertical="center"/>
    </xf>
    <xf numFmtId="10" fontId="9" fillId="0" borderId="0" xfId="1" applyNumberFormat="1" applyFont="1" applyFill="1" applyBorder="1" applyAlignment="1">
      <alignment horizontal="center" vertical="center"/>
    </xf>
    <xf numFmtId="0" fontId="20" fillId="0" borderId="4" xfId="0" applyFont="1" applyBorder="1" applyAlignment="1">
      <alignment horizontal="left" vertical="center" indent="1"/>
    </xf>
    <xf numFmtId="0" fontId="20" fillId="0" borderId="0" xfId="0" applyFont="1" applyBorder="1" applyAlignment="1">
      <alignment horizontal="left" vertical="center" indent="1"/>
    </xf>
    <xf numFmtId="0" fontId="20" fillId="0" borderId="0" xfId="2" applyFont="1" applyAlignment="1">
      <alignment vertical="center"/>
    </xf>
    <xf numFmtId="0" fontId="23" fillId="0" borderId="0" xfId="0" applyFont="1">
      <alignment vertical="center"/>
    </xf>
    <xf numFmtId="0" fontId="9" fillId="0" borderId="2" xfId="2" applyFont="1" applyFill="1" applyBorder="1" applyAlignment="1" applyProtection="1">
      <alignment vertical="center"/>
    </xf>
    <xf numFmtId="0" fontId="14" fillId="0" borderId="2" xfId="0" applyFont="1" applyFill="1" applyBorder="1" applyAlignment="1" applyProtection="1">
      <alignment vertical="center"/>
    </xf>
    <xf numFmtId="0" fontId="14" fillId="0" borderId="3" xfId="0" applyFont="1" applyFill="1" applyBorder="1" applyAlignment="1" applyProtection="1">
      <alignment vertical="center"/>
    </xf>
    <xf numFmtId="0" fontId="14" fillId="0" borderId="13" xfId="0" applyFont="1" applyFill="1" applyBorder="1" applyAlignment="1" applyProtection="1">
      <alignmen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Border="1" applyAlignment="1">
      <alignment horizontal="right" vertical="center"/>
    </xf>
    <xf numFmtId="0" fontId="20" fillId="0" borderId="0" xfId="0" applyFont="1" applyAlignment="1">
      <alignment vertical="center"/>
    </xf>
    <xf numFmtId="49" fontId="20" fillId="4" borderId="23" xfId="0" applyNumberFormat="1" applyFont="1" applyFill="1" applyBorder="1" applyAlignment="1" applyProtection="1">
      <alignment vertical="center"/>
      <protection locked="0"/>
    </xf>
    <xf numFmtId="0" fontId="20" fillId="0" borderId="24" xfId="0" applyFont="1" applyFill="1" applyBorder="1" applyAlignment="1" applyProtection="1">
      <alignment vertical="center"/>
    </xf>
    <xf numFmtId="0" fontId="20" fillId="0" borderId="0" xfId="0" applyFont="1" applyBorder="1" applyAlignment="1">
      <alignment vertical="top"/>
    </xf>
    <xf numFmtId="0" fontId="20" fillId="0" borderId="0" xfId="0" applyFont="1" applyAlignment="1">
      <alignment horizontal="right" vertical="top"/>
    </xf>
    <xf numFmtId="0" fontId="20" fillId="0" borderId="0" xfId="0" applyFont="1" applyAlignment="1">
      <alignment vertical="top"/>
    </xf>
    <xf numFmtId="49" fontId="20" fillId="0" borderId="23" xfId="0" applyNumberFormat="1" applyFont="1" applyFill="1" applyBorder="1" applyAlignment="1" applyProtection="1">
      <alignment vertical="center"/>
    </xf>
    <xf numFmtId="0" fontId="24" fillId="0" borderId="0" xfId="0" applyFont="1" applyAlignment="1">
      <alignment horizontal="right" vertical="center"/>
    </xf>
    <xf numFmtId="0" fontId="20" fillId="0" borderId="5" xfId="0" applyFont="1" applyBorder="1" applyAlignment="1">
      <alignment vertical="top"/>
    </xf>
    <xf numFmtId="0" fontId="20" fillId="0" borderId="8" xfId="0" applyFont="1" applyBorder="1" applyAlignment="1">
      <alignment vertical="top"/>
    </xf>
    <xf numFmtId="0" fontId="8" fillId="0" borderId="0" xfId="0" applyFont="1" applyAlignment="1" applyProtection="1">
      <alignment vertical="center" wrapText="1"/>
    </xf>
    <xf numFmtId="0" fontId="14" fillId="0" borderId="10" xfId="0" applyNumberFormat="1" applyFont="1" applyFill="1" applyBorder="1" applyAlignment="1" applyProtection="1">
      <alignment vertical="center"/>
    </xf>
    <xf numFmtId="0" fontId="14" fillId="0" borderId="10" xfId="0" applyFont="1" applyFill="1" applyBorder="1" applyAlignment="1" applyProtection="1">
      <alignment vertical="center"/>
    </xf>
    <xf numFmtId="0" fontId="14" fillId="0" borderId="7" xfId="0" applyNumberFormat="1" applyFont="1" applyFill="1" applyBorder="1" applyAlignment="1" applyProtection="1">
      <alignment vertical="center"/>
    </xf>
    <xf numFmtId="0" fontId="8" fillId="0" borderId="12" xfId="0" applyFont="1" applyBorder="1" applyProtection="1">
      <alignment vertical="center"/>
    </xf>
    <xf numFmtId="0" fontId="8" fillId="0" borderId="10" xfId="0" applyFont="1" applyBorder="1" applyProtection="1">
      <alignment vertical="center"/>
    </xf>
    <xf numFmtId="0" fontId="8" fillId="0" borderId="11" xfId="0" applyFont="1" applyBorder="1" applyProtection="1">
      <alignment vertical="center"/>
    </xf>
    <xf numFmtId="0" fontId="6" fillId="0" borderId="12" xfId="0" applyFont="1" applyBorder="1" applyProtection="1">
      <alignment vertical="center"/>
    </xf>
    <xf numFmtId="0" fontId="6" fillId="0" borderId="11" xfId="0" applyFont="1" applyBorder="1" applyProtection="1">
      <alignment vertical="center"/>
    </xf>
    <xf numFmtId="0" fontId="9" fillId="0" borderId="0" xfId="2" applyFont="1" applyFill="1" applyBorder="1" applyAlignment="1" applyProtection="1">
      <alignment vertical="center"/>
    </xf>
    <xf numFmtId="0" fontId="9" fillId="0" borderId="5" xfId="2" applyFont="1" applyFill="1" applyBorder="1" applyAlignment="1" applyProtection="1">
      <alignment vertical="center"/>
    </xf>
    <xf numFmtId="0" fontId="14" fillId="0" borderId="5" xfId="0" applyFont="1" applyFill="1" applyBorder="1" applyAlignment="1" applyProtection="1">
      <alignment vertical="center"/>
    </xf>
    <xf numFmtId="0" fontId="6" fillId="0" borderId="2" xfId="0" applyFont="1" applyBorder="1" applyAlignment="1" applyProtection="1">
      <alignment vertical="center"/>
    </xf>
    <xf numFmtId="0" fontId="9" fillId="0" borderId="13" xfId="2" applyFont="1" applyFill="1" applyBorder="1" applyAlignment="1" applyProtection="1">
      <alignment vertical="center"/>
    </xf>
    <xf numFmtId="0" fontId="8" fillId="0" borderId="2" xfId="0" applyFont="1" applyBorder="1" applyAlignment="1" applyProtection="1">
      <alignment vertical="center"/>
    </xf>
    <xf numFmtId="0" fontId="20" fillId="2" borderId="0" xfId="0" applyFont="1" applyFill="1" applyBorder="1" applyAlignment="1" applyProtection="1">
      <alignment vertical="center"/>
      <protection locked="0"/>
    </xf>
    <xf numFmtId="0" fontId="20" fillId="2" borderId="0" xfId="0" applyFont="1" applyFill="1" applyBorder="1" applyAlignment="1" applyProtection="1">
      <alignment vertical="center"/>
    </xf>
    <xf numFmtId="0" fontId="20" fillId="2" borderId="7" xfId="0" applyFont="1" applyFill="1" applyBorder="1" applyAlignment="1">
      <alignment horizontal="right" vertical="center"/>
    </xf>
    <xf numFmtId="0" fontId="20" fillId="2" borderId="7" xfId="0" applyFont="1" applyFill="1" applyBorder="1">
      <alignment vertical="center"/>
    </xf>
    <xf numFmtId="0" fontId="22" fillId="0" borderId="0" xfId="0" applyFont="1" applyAlignment="1">
      <alignment vertical="center"/>
    </xf>
    <xf numFmtId="0" fontId="20" fillId="0" borderId="24" xfId="0" applyFont="1" applyFill="1" applyBorder="1" applyAlignment="1" applyProtection="1">
      <alignment vertical="center"/>
    </xf>
    <xf numFmtId="0" fontId="20" fillId="0" borderId="25" xfId="0" applyFont="1" applyFill="1" applyBorder="1" applyAlignment="1" applyProtection="1">
      <alignment vertical="center"/>
    </xf>
    <xf numFmtId="0" fontId="20" fillId="0" borderId="29"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2" borderId="7" xfId="0" applyFont="1" applyFill="1" applyBorder="1" applyAlignment="1" applyProtection="1">
      <alignment vertical="center"/>
      <protection locked="0"/>
    </xf>
    <xf numFmtId="0" fontId="20" fillId="2" borderId="0" xfId="0" applyFont="1" applyFill="1" applyBorder="1" applyAlignment="1" applyProtection="1"/>
    <xf numFmtId="0" fontId="20" fillId="2" borderId="0" xfId="0" applyFont="1" applyFill="1" applyAlignment="1" applyProtection="1">
      <alignment vertical="top" wrapText="1"/>
    </xf>
    <xf numFmtId="0" fontId="20" fillId="2" borderId="0" xfId="0" applyFont="1" applyFill="1" applyAlignment="1" applyProtection="1">
      <alignment vertical="center" wrapText="1"/>
    </xf>
    <xf numFmtId="0" fontId="19" fillId="0" borderId="0" xfId="0" applyFont="1" applyBorder="1" applyAlignment="1">
      <alignment wrapText="1"/>
    </xf>
    <xf numFmtId="0" fontId="20" fillId="0" borderId="1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2" xfId="0" applyFont="1" applyBorder="1" applyAlignment="1">
      <alignment vertical="center" wrapText="1"/>
    </xf>
    <xf numFmtId="0" fontId="20" fillId="0" borderId="0" xfId="0" applyFont="1" applyBorder="1" applyAlignment="1">
      <alignment vertical="center" wrapText="1"/>
    </xf>
    <xf numFmtId="0" fontId="20" fillId="0" borderId="0" xfId="0" applyFont="1" applyAlignment="1">
      <alignment horizontal="center" vertical="center" wrapText="1"/>
    </xf>
    <xf numFmtId="177" fontId="20" fillId="0" borderId="12" xfId="1" applyNumberFormat="1" applyFont="1" applyBorder="1" applyAlignment="1"/>
    <xf numFmtId="0" fontId="5" fillId="0" borderId="0" xfId="0" applyFont="1" applyAlignment="1">
      <alignment horizontal="center" vertical="center"/>
    </xf>
    <xf numFmtId="0" fontId="20" fillId="2" borderId="0" xfId="0" applyFont="1" applyFill="1" applyBorder="1" applyAlignment="1" applyProtection="1">
      <alignment vertical="center"/>
      <protection locked="0"/>
    </xf>
    <xf numFmtId="0" fontId="20" fillId="2" borderId="0" xfId="0" applyFont="1" applyFill="1" applyBorder="1" applyAlignment="1" applyProtection="1">
      <alignment vertical="center" wrapText="1"/>
    </xf>
    <xf numFmtId="0" fontId="20" fillId="4" borderId="10"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0" fontId="20" fillId="0" borderId="0" xfId="0" applyFont="1" applyAlignment="1">
      <alignment horizontal="left" vertical="center"/>
    </xf>
    <xf numFmtId="0" fontId="20" fillId="4" borderId="26" xfId="0" applyFont="1" applyFill="1" applyBorder="1" applyAlignment="1" applyProtection="1">
      <alignment horizontal="center" vertical="center"/>
      <protection locked="0"/>
    </xf>
    <xf numFmtId="0" fontId="20" fillId="4" borderId="24" xfId="0" applyFont="1" applyFill="1" applyBorder="1" applyAlignment="1" applyProtection="1">
      <alignment vertical="center"/>
      <protection locked="0"/>
    </xf>
    <xf numFmtId="0" fontId="20" fillId="4" borderId="25" xfId="0" applyFont="1" applyFill="1" applyBorder="1" applyAlignment="1" applyProtection="1">
      <alignment vertical="center"/>
      <protection locked="0"/>
    </xf>
    <xf numFmtId="0" fontId="20" fillId="0" borderId="4" xfId="0" applyFont="1" applyBorder="1" applyAlignment="1">
      <alignment horizontal="right" vertical="top"/>
    </xf>
    <xf numFmtId="0" fontId="20" fillId="0" borderId="0" xfId="0" applyFont="1" applyBorder="1" applyAlignment="1">
      <alignment horizontal="right" vertical="top"/>
    </xf>
    <xf numFmtId="0" fontId="20" fillId="0" borderId="6" xfId="0" applyFont="1" applyBorder="1" applyAlignment="1">
      <alignment horizontal="right" vertical="top"/>
    </xf>
    <xf numFmtId="0" fontId="20" fillId="0" borderId="7" xfId="0" applyFont="1" applyBorder="1" applyAlignment="1">
      <alignment horizontal="right" vertical="top"/>
    </xf>
    <xf numFmtId="0" fontId="20" fillId="0" borderId="30" xfId="0" applyFont="1" applyFill="1" applyBorder="1" applyAlignment="1" applyProtection="1">
      <alignment vertical="center"/>
    </xf>
    <xf numFmtId="0" fontId="20" fillId="0" borderId="31" xfId="0" applyFont="1" applyFill="1" applyBorder="1" applyAlignment="1" applyProtection="1">
      <alignment vertical="center"/>
    </xf>
    <xf numFmtId="0" fontId="20" fillId="0" borderId="32" xfId="0" applyFont="1" applyFill="1" applyBorder="1" applyAlignment="1" applyProtection="1">
      <alignment vertical="center"/>
    </xf>
    <xf numFmtId="0" fontId="20" fillId="4" borderId="30" xfId="0" applyFont="1" applyFill="1" applyBorder="1" applyAlignment="1" applyProtection="1">
      <alignment vertical="center"/>
      <protection locked="0"/>
    </xf>
    <xf numFmtId="0" fontId="20" fillId="4" borderId="31" xfId="0" applyFont="1" applyFill="1" applyBorder="1" applyAlignment="1" applyProtection="1">
      <alignment vertical="center"/>
      <protection locked="0"/>
    </xf>
    <xf numFmtId="0" fontId="20" fillId="4" borderId="32" xfId="0" applyFont="1" applyFill="1" applyBorder="1" applyAlignment="1" applyProtection="1">
      <alignment vertical="center"/>
      <protection locked="0"/>
    </xf>
    <xf numFmtId="0" fontId="20" fillId="0" borderId="0" xfId="0" applyFont="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horizontal="right" vertical="center"/>
    </xf>
    <xf numFmtId="0" fontId="20" fillId="0" borderId="0" xfId="0" applyFont="1" applyBorder="1" applyAlignment="1">
      <alignment horizontal="right" vertical="center"/>
    </xf>
    <xf numFmtId="0" fontId="20" fillId="0" borderId="5" xfId="0" applyFont="1" applyBorder="1" applyAlignment="1">
      <alignment horizontal="right" vertical="center"/>
    </xf>
    <xf numFmtId="177" fontId="20" fillId="0" borderId="7" xfId="1" applyNumberFormat="1" applyFont="1" applyBorder="1" applyAlignment="1"/>
    <xf numFmtId="0" fontId="20" fillId="0" borderId="0" xfId="0" applyFont="1" applyAlignment="1">
      <alignment vertical="center"/>
    </xf>
    <xf numFmtId="0" fontId="20" fillId="0" borderId="7" xfId="0" applyFont="1" applyBorder="1" applyAlignment="1">
      <alignment vertical="center"/>
    </xf>
    <xf numFmtId="0" fontId="20" fillId="2" borderId="0" xfId="0" applyFont="1" applyFill="1" applyBorder="1" applyAlignment="1" applyProtection="1">
      <alignment horizontal="center" vertical="center"/>
    </xf>
    <xf numFmtId="0" fontId="20" fillId="2" borderId="7" xfId="0" applyFont="1" applyFill="1" applyBorder="1" applyAlignment="1" applyProtection="1">
      <alignment horizontal="right" vertical="center"/>
      <protection locked="0"/>
    </xf>
    <xf numFmtId="38" fontId="10" fillId="0" borderId="10" xfId="4" applyFont="1" applyFill="1" applyBorder="1" applyAlignment="1" applyProtection="1">
      <alignment horizontal="center" vertical="center"/>
    </xf>
    <xf numFmtId="38" fontId="10" fillId="0" borderId="12" xfId="4" applyFont="1" applyFill="1" applyBorder="1" applyAlignment="1" applyProtection="1">
      <alignment horizontal="center" vertical="center"/>
    </xf>
    <xf numFmtId="38" fontId="10" fillId="0" borderId="11" xfId="4" applyFont="1" applyFill="1" applyBorder="1" applyAlignment="1" applyProtection="1">
      <alignment horizontal="center" vertical="center"/>
    </xf>
    <xf numFmtId="38" fontId="10" fillId="0" borderId="28" xfId="4" applyFont="1" applyFill="1" applyBorder="1" applyAlignment="1" applyProtection="1">
      <alignment horizontal="center" vertical="center"/>
    </xf>
    <xf numFmtId="40" fontId="5" fillId="0" borderId="10" xfId="4" applyNumberFormat="1" applyFont="1" applyFill="1" applyBorder="1" applyAlignment="1" applyProtection="1">
      <alignment vertical="center"/>
    </xf>
    <xf numFmtId="40" fontId="5" fillId="0" borderId="12" xfId="4" applyNumberFormat="1" applyFont="1" applyFill="1" applyBorder="1" applyAlignment="1" applyProtection="1">
      <alignment vertical="center"/>
    </xf>
    <xf numFmtId="40" fontId="17" fillId="0" borderId="12" xfId="4" applyNumberFormat="1" applyFont="1" applyFill="1" applyBorder="1" applyAlignment="1" applyProtection="1">
      <alignment vertical="center"/>
    </xf>
    <xf numFmtId="38" fontId="14" fillId="0" borderId="12" xfId="4" applyFont="1" applyFill="1" applyBorder="1" applyAlignment="1" applyProtection="1">
      <alignment vertical="center" shrinkToFit="1"/>
    </xf>
    <xf numFmtId="38" fontId="14" fillId="0" borderId="11" xfId="4" applyFont="1" applyFill="1" applyBorder="1" applyAlignment="1" applyProtection="1">
      <alignment vertical="center" shrinkToFit="1"/>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38" fontId="8" fillId="5" borderId="9" xfId="4" applyFont="1" applyFill="1" applyBorder="1" applyAlignment="1" applyProtection="1">
      <alignment vertical="center" shrinkToFit="1"/>
      <protection locked="0"/>
    </xf>
    <xf numFmtId="9" fontId="8" fillId="0" borderId="10" xfId="1" applyFont="1" applyBorder="1" applyAlignment="1">
      <alignment horizontal="right" vertical="center"/>
    </xf>
    <xf numFmtId="9" fontId="8" fillId="0" borderId="12" xfId="1" applyFont="1" applyBorder="1" applyAlignment="1">
      <alignment horizontal="right" vertical="center"/>
    </xf>
    <xf numFmtId="9" fontId="8" fillId="0" borderId="11" xfId="1" applyFont="1" applyBorder="1" applyAlignment="1">
      <alignment horizontal="right" vertical="center"/>
    </xf>
    <xf numFmtId="0" fontId="8" fillId="0" borderId="0" xfId="0" applyFont="1" applyAlignment="1">
      <alignment vertical="center" wrapText="1"/>
    </xf>
    <xf numFmtId="0" fontId="8" fillId="0" borderId="0" xfId="0" applyFont="1" applyAlignment="1">
      <alignment vertical="center"/>
    </xf>
    <xf numFmtId="0" fontId="8" fillId="5" borderId="10"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vertical="center"/>
      <protection locked="0"/>
    </xf>
    <xf numFmtId="0" fontId="8" fillId="5" borderId="12" xfId="0" applyFont="1" applyFill="1" applyBorder="1" applyAlignment="1" applyProtection="1">
      <alignment vertical="center"/>
      <protection locked="0"/>
    </xf>
    <xf numFmtId="0" fontId="8" fillId="5" borderId="11" xfId="0" applyFont="1" applyFill="1" applyBorder="1" applyAlignment="1" applyProtection="1">
      <alignment vertical="center"/>
      <protection locked="0"/>
    </xf>
    <xf numFmtId="38" fontId="8" fillId="0" borderId="9" xfId="0" applyNumberFormat="1" applyFont="1" applyBorder="1" applyAlignment="1">
      <alignment vertical="center" shrinkToFit="1"/>
    </xf>
    <xf numFmtId="0" fontId="8" fillId="0" borderId="9" xfId="0" applyFont="1" applyBorder="1" applyAlignment="1">
      <alignment vertical="center" shrinkToFit="1"/>
    </xf>
    <xf numFmtId="0" fontId="14" fillId="0" borderId="27"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8" fillId="0" borderId="9" xfId="0" applyFont="1" applyBorder="1" applyAlignment="1">
      <alignment vertical="center"/>
    </xf>
    <xf numFmtId="38" fontId="14" fillId="2" borderId="10" xfId="4" applyFont="1" applyFill="1" applyBorder="1" applyAlignment="1" applyProtection="1">
      <alignment vertical="center" shrinkToFit="1"/>
      <protection locked="0"/>
    </xf>
    <xf numFmtId="38" fontId="14" fillId="2" borderId="12" xfId="4" applyFont="1" applyFill="1" applyBorder="1" applyAlignment="1" applyProtection="1">
      <alignment vertical="center" shrinkToFit="1"/>
      <protection locked="0"/>
    </xf>
    <xf numFmtId="38" fontId="14" fillId="2" borderId="28" xfId="4" applyFont="1" applyFill="1" applyBorder="1" applyAlignment="1" applyProtection="1">
      <alignment vertical="center" shrinkToFit="1"/>
      <protection locked="0"/>
    </xf>
    <xf numFmtId="38" fontId="14" fillId="2" borderId="11" xfId="4" applyFont="1" applyFill="1" applyBorder="1" applyAlignment="1" applyProtection="1">
      <alignment vertical="center" shrinkToFit="1"/>
      <protection locked="0"/>
    </xf>
    <xf numFmtId="0" fontId="16" fillId="0" borderId="1"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0" fontId="16" fillId="0" borderId="3"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9" fillId="0" borderId="10"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1" xfId="2" applyFont="1" applyFill="1" applyBorder="1" applyAlignment="1" applyProtection="1">
      <alignment horizontal="center" vertical="center"/>
    </xf>
    <xf numFmtId="0" fontId="9" fillId="0" borderId="28" xfId="2" applyFont="1" applyFill="1" applyBorder="1" applyAlignment="1" applyProtection="1">
      <alignment horizontal="center" vertical="center"/>
    </xf>
    <xf numFmtId="0" fontId="14" fillId="0" borderId="12" xfId="0" applyFont="1" applyFill="1" applyBorder="1" applyAlignment="1" applyProtection="1">
      <alignment vertical="center"/>
    </xf>
    <xf numFmtId="0" fontId="14" fillId="0" borderId="12" xfId="0" applyNumberFormat="1" applyFont="1" applyFill="1" applyBorder="1" applyAlignment="1" applyProtection="1">
      <alignment vertical="center"/>
    </xf>
    <xf numFmtId="0" fontId="8" fillId="2" borderId="0" xfId="0" applyFont="1" applyFill="1" applyBorder="1" applyAlignment="1" applyProtection="1">
      <alignment vertical="center" wrapText="1"/>
      <protection locked="0"/>
    </xf>
    <xf numFmtId="0" fontId="8" fillId="2" borderId="33" xfId="0" applyFont="1" applyFill="1" applyBorder="1" applyAlignment="1" applyProtection="1">
      <alignment vertical="center" wrapText="1"/>
      <protection locked="0"/>
    </xf>
    <xf numFmtId="0" fontId="8" fillId="0" borderId="0" xfId="0" applyFont="1" applyAlignment="1" applyProtection="1">
      <alignment vertical="center" wrapText="1"/>
    </xf>
    <xf numFmtId="0" fontId="8" fillId="0" borderId="0" xfId="0" applyFont="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Border="1" applyAlignment="1" applyProtection="1">
      <alignment horizontal="left" vertical="center"/>
    </xf>
    <xf numFmtId="177" fontId="18" fillId="0" borderId="0" xfId="1" applyNumberFormat="1" applyFont="1" applyBorder="1" applyAlignment="1" applyProtection="1">
      <alignment horizontal="center" vertical="center"/>
    </xf>
    <xf numFmtId="177" fontId="18" fillId="0" borderId="7" xfId="1" applyNumberFormat="1" applyFont="1" applyBorder="1" applyAlignment="1" applyProtection="1">
      <alignment horizontal="center" vertical="center"/>
    </xf>
    <xf numFmtId="0" fontId="19" fillId="0" borderId="0" xfId="0" applyFont="1" applyAlignment="1">
      <alignment vertical="center" wrapText="1"/>
    </xf>
    <xf numFmtId="0" fontId="8" fillId="0" borderId="0" xfId="0" applyFont="1" applyBorder="1" applyAlignment="1" applyProtection="1">
      <alignment horizontal="center" vertical="center"/>
    </xf>
    <xf numFmtId="0" fontId="14" fillId="3" borderId="12" xfId="0" applyFont="1" applyFill="1" applyBorder="1" applyAlignment="1" applyProtection="1">
      <alignment vertical="center"/>
      <protection locked="0"/>
    </xf>
    <xf numFmtId="0" fontId="14" fillId="0" borderId="2" xfId="0" applyFont="1" applyFill="1" applyBorder="1" applyAlignment="1" applyProtection="1">
      <alignment vertical="center"/>
    </xf>
    <xf numFmtId="0" fontId="14" fillId="0" borderId="2"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7" xfId="0" applyNumberFormat="1" applyFont="1" applyFill="1" applyBorder="1" applyAlignment="1" applyProtection="1">
      <alignmen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7" xfId="2" applyFont="1" applyBorder="1" applyAlignment="1" applyProtection="1">
      <alignment horizontal="center" vertical="center"/>
    </xf>
    <xf numFmtId="0" fontId="4" fillId="0" borderId="18" xfId="2" applyFont="1" applyBorder="1" applyAlignment="1" applyProtection="1">
      <alignment horizontal="center" vertical="center"/>
    </xf>
    <xf numFmtId="0" fontId="4" fillId="0" borderId="19" xfId="2" applyFont="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49" fontId="8" fillId="5" borderId="10" xfId="0" applyNumberFormat="1" applyFont="1" applyFill="1" applyBorder="1" applyAlignment="1" applyProtection="1">
      <alignment horizontal="center" vertical="center"/>
      <protection locked="0"/>
    </xf>
    <xf numFmtId="49" fontId="8" fillId="5" borderId="12" xfId="0" applyNumberFormat="1" applyFont="1" applyFill="1" applyBorder="1" applyAlignment="1" applyProtection="1">
      <alignment horizontal="center" vertical="center"/>
      <protection locked="0"/>
    </xf>
    <xf numFmtId="49" fontId="8" fillId="5" borderId="11" xfId="0" applyNumberFormat="1" applyFont="1" applyFill="1" applyBorder="1" applyAlignment="1" applyProtection="1">
      <alignment horizontal="center" vertical="center"/>
      <protection locked="0"/>
    </xf>
    <xf numFmtId="0" fontId="8" fillId="0" borderId="0" xfId="0" applyFont="1" applyAlignment="1">
      <alignment horizontal="left"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cellXfs>
  <cellStyles count="5">
    <cellStyle name="パーセント" xfId="1" builtinId="5"/>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4</xdr:col>
      <xdr:colOff>57149</xdr:colOff>
      <xdr:row>25</xdr:row>
      <xdr:rowOff>206749</xdr:rowOff>
    </xdr:from>
    <xdr:to>
      <xdr:col>5</xdr:col>
      <xdr:colOff>246824</xdr:colOff>
      <xdr:row>25</xdr:row>
      <xdr:rowOff>206749</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171574" y="6236074"/>
          <a:ext cx="504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45"/>
  <sheetViews>
    <sheetView showGridLines="0" tabSelected="1" view="pageBreakPreview" zoomScaleNormal="100" zoomScaleSheetLayoutView="100" workbookViewId="0">
      <selection activeCell="T7" sqref="T7"/>
    </sheetView>
  </sheetViews>
  <sheetFormatPr defaultRowHeight="18.75" customHeight="1"/>
  <cols>
    <col min="1" max="1" width="1.5" style="23" customWidth="1"/>
    <col min="2" max="2" width="7.625" style="23" customWidth="1"/>
    <col min="3" max="3" width="0.875" style="23" customWidth="1"/>
    <col min="4" max="8" width="4.125" style="23" customWidth="1"/>
    <col min="9" max="10" width="3.625" style="23" bestFit="1" customWidth="1"/>
    <col min="11" max="25" width="4.125" style="23" customWidth="1"/>
    <col min="26" max="26" width="1.625" style="23" customWidth="1"/>
    <col min="27" max="32" width="4.125" style="23" customWidth="1"/>
    <col min="33" max="16384" width="9" style="23"/>
  </cols>
  <sheetData>
    <row r="1" spans="2:34" ht="18.75" customHeight="1">
      <c r="B1" s="23" t="s">
        <v>31</v>
      </c>
      <c r="U1" s="24"/>
    </row>
    <row r="2" spans="2:34" ht="18.75" customHeight="1" thickBot="1">
      <c r="B2" s="98" t="s">
        <v>7</v>
      </c>
      <c r="C2" s="99"/>
      <c r="D2" s="99"/>
      <c r="E2" s="99"/>
      <c r="F2" s="99"/>
      <c r="G2" s="99"/>
      <c r="H2" s="99"/>
      <c r="I2" s="99"/>
      <c r="J2" s="99"/>
      <c r="K2" s="99"/>
      <c r="L2" s="99"/>
      <c r="M2" s="99"/>
      <c r="N2" s="99"/>
      <c r="O2" s="99"/>
      <c r="P2" s="99"/>
      <c r="Q2" s="99"/>
      <c r="R2" s="100"/>
      <c r="S2" s="100"/>
      <c r="T2" s="100"/>
      <c r="U2" s="100"/>
      <c r="V2" s="100"/>
      <c r="W2" s="100"/>
      <c r="X2" s="100"/>
      <c r="Y2" s="101"/>
    </row>
    <row r="3" spans="2:34" ht="21.95" customHeight="1" thickBot="1">
      <c r="B3" s="61"/>
      <c r="C3" s="57"/>
      <c r="D3" s="85"/>
      <c r="E3" s="85"/>
      <c r="F3" s="85"/>
      <c r="G3" s="85"/>
      <c r="H3" s="85"/>
      <c r="I3" s="85"/>
      <c r="J3" s="85"/>
      <c r="K3" s="85"/>
      <c r="L3" s="85"/>
      <c r="M3" s="85"/>
      <c r="N3" s="85"/>
      <c r="O3" s="85"/>
      <c r="P3" s="85"/>
      <c r="Q3" s="86"/>
      <c r="R3" s="87"/>
      <c r="S3" s="88"/>
      <c r="T3" s="88"/>
      <c r="U3" s="88"/>
      <c r="V3" s="88"/>
      <c r="W3" s="88"/>
      <c r="X3" s="88"/>
      <c r="Y3" s="89"/>
    </row>
    <row r="4" spans="2:34" ht="21.95" customHeight="1">
      <c r="B4" s="120"/>
      <c r="C4" s="121"/>
      <c r="D4" s="121"/>
      <c r="E4" s="121"/>
      <c r="F4" s="121"/>
      <c r="G4" s="121"/>
      <c r="H4" s="121"/>
      <c r="I4" s="121"/>
      <c r="J4" s="120"/>
      <c r="K4" s="121"/>
      <c r="L4" s="121"/>
      <c r="M4" s="121"/>
      <c r="N4" s="121"/>
      <c r="O4" s="121"/>
      <c r="P4" s="121"/>
      <c r="Q4" s="122"/>
      <c r="R4" s="95"/>
      <c r="S4" s="96"/>
      <c r="T4" s="96"/>
      <c r="U4" s="96"/>
      <c r="V4" s="96"/>
      <c r="W4" s="96"/>
      <c r="X4" s="96"/>
      <c r="Y4" s="97"/>
    </row>
    <row r="5" spans="2:34" ht="18.75" customHeight="1">
      <c r="B5" s="25"/>
      <c r="C5" s="25"/>
      <c r="D5" s="25"/>
      <c r="E5" s="25"/>
      <c r="F5" s="25"/>
      <c r="G5" s="25"/>
      <c r="H5" s="25"/>
      <c r="I5" s="25"/>
      <c r="J5" s="25"/>
      <c r="K5" s="25"/>
      <c r="L5" s="25"/>
      <c r="M5" s="25"/>
      <c r="N5" s="25"/>
      <c r="O5" s="25"/>
      <c r="P5" s="25"/>
      <c r="Q5" s="25"/>
      <c r="R5" s="25"/>
      <c r="S5" s="25"/>
      <c r="U5" s="24"/>
    </row>
    <row r="6" spans="2:34" ht="18.75" customHeight="1">
      <c r="B6" s="106" t="s">
        <v>32</v>
      </c>
      <c r="C6" s="106"/>
      <c r="D6" s="106"/>
      <c r="E6" s="106"/>
      <c r="F6" s="106"/>
      <c r="G6" s="106"/>
      <c r="H6" s="106"/>
      <c r="I6" s="106"/>
      <c r="J6" s="106"/>
      <c r="K6" s="106"/>
      <c r="L6" s="106"/>
      <c r="M6" s="106"/>
      <c r="N6" s="106"/>
      <c r="O6" s="106"/>
      <c r="P6" s="106"/>
      <c r="Q6" s="106"/>
      <c r="R6" s="106"/>
      <c r="S6" s="106"/>
      <c r="T6" s="106"/>
      <c r="U6" s="106"/>
      <c r="V6" s="106"/>
      <c r="W6" s="106"/>
      <c r="X6" s="106"/>
      <c r="Y6" s="106"/>
    </row>
    <row r="7" spans="2:34" ht="18.75" customHeight="1">
      <c r="B7" s="23" t="s">
        <v>2</v>
      </c>
      <c r="R7" s="136" t="s">
        <v>85</v>
      </c>
      <c r="S7" s="136"/>
      <c r="T7" s="80"/>
      <c r="U7" s="81" t="s">
        <v>34</v>
      </c>
      <c r="V7" s="80"/>
      <c r="W7" s="81" t="s">
        <v>35</v>
      </c>
      <c r="X7" s="80"/>
      <c r="Y7" s="81" t="s">
        <v>36</v>
      </c>
    </row>
    <row r="8" spans="2:34" ht="18.75" customHeight="1">
      <c r="B8" s="23" t="s">
        <v>5</v>
      </c>
      <c r="E8" s="23" t="s">
        <v>20</v>
      </c>
      <c r="M8" s="23" t="s">
        <v>29</v>
      </c>
      <c r="Y8" s="62" t="s">
        <v>68</v>
      </c>
    </row>
    <row r="9" spans="2:34" ht="18.75" customHeight="1">
      <c r="M9" s="108" t="s">
        <v>30</v>
      </c>
      <c r="N9" s="108"/>
      <c r="O9" s="108"/>
      <c r="P9" s="107"/>
      <c r="Q9" s="107"/>
      <c r="R9" s="107"/>
      <c r="S9" s="107"/>
      <c r="T9" s="107"/>
      <c r="U9" s="107"/>
      <c r="V9" s="107"/>
      <c r="W9" s="107"/>
      <c r="X9" s="107"/>
      <c r="Y9" s="107"/>
    </row>
    <row r="10" spans="2:34" ht="18.75" customHeight="1">
      <c r="M10" s="93" t="s">
        <v>66</v>
      </c>
      <c r="N10" s="93"/>
      <c r="O10" s="93"/>
      <c r="P10" s="107"/>
      <c r="Q10" s="107"/>
      <c r="R10" s="107"/>
      <c r="S10" s="107"/>
      <c r="T10" s="107"/>
      <c r="U10" s="107"/>
      <c r="V10" s="107"/>
      <c r="W10" s="107"/>
      <c r="X10" s="107"/>
      <c r="Y10" s="107"/>
    </row>
    <row r="11" spans="2:34" ht="18.75" customHeight="1">
      <c r="M11" s="92" t="s">
        <v>67</v>
      </c>
      <c r="N11" s="92"/>
      <c r="O11" s="92"/>
      <c r="P11" s="107"/>
      <c r="Q11" s="107"/>
      <c r="R11" s="107"/>
      <c r="S11" s="107"/>
      <c r="T11" s="107"/>
      <c r="U11" s="107"/>
      <c r="V11" s="107"/>
      <c r="W11" s="107"/>
      <c r="X11" s="107"/>
      <c r="Y11" s="107"/>
    </row>
    <row r="12" spans="2:34" ht="18.75" customHeight="1">
      <c r="M12" s="91" t="s">
        <v>11</v>
      </c>
      <c r="N12" s="91"/>
      <c r="O12" s="91"/>
      <c r="P12" s="107"/>
      <c r="Q12" s="107"/>
      <c r="R12" s="107"/>
      <c r="S12" s="107"/>
      <c r="T12" s="107"/>
      <c r="U12" s="107"/>
      <c r="V12" s="107"/>
      <c r="W12" s="107"/>
      <c r="X12" s="107"/>
      <c r="Y12" s="107"/>
    </row>
    <row r="13" spans="2:34" ht="8.1" customHeight="1">
      <c r="K13" s="32"/>
      <c r="U13" s="33"/>
      <c r="AB13" s="84" t="s">
        <v>65</v>
      </c>
      <c r="AC13" s="84"/>
      <c r="AD13" s="84"/>
      <c r="AE13" s="84"/>
      <c r="AF13" s="84"/>
      <c r="AG13" s="84"/>
      <c r="AH13" s="84"/>
    </row>
    <row r="14" spans="2:34" ht="12" customHeight="1">
      <c r="O14" s="26" t="s">
        <v>43</v>
      </c>
      <c r="AB14" s="84"/>
      <c r="AC14" s="84"/>
      <c r="AD14" s="84"/>
      <c r="AE14" s="84"/>
      <c r="AF14" s="84"/>
      <c r="AG14" s="84"/>
      <c r="AH14" s="84"/>
    </row>
    <row r="15" spans="2:34" ht="18.75" customHeight="1">
      <c r="B15" s="23" t="s">
        <v>12</v>
      </c>
      <c r="D15" s="34"/>
      <c r="E15" s="34"/>
      <c r="F15" s="34"/>
      <c r="G15" s="34"/>
      <c r="H15" s="34"/>
      <c r="N15" s="54" t="s">
        <v>42</v>
      </c>
      <c r="O15" s="90"/>
      <c r="P15" s="90"/>
      <c r="Q15" s="90"/>
      <c r="R15" s="90"/>
      <c r="S15" s="90"/>
      <c r="T15" s="90"/>
      <c r="U15" s="90"/>
      <c r="V15" s="90"/>
      <c r="W15" s="90"/>
      <c r="X15" s="90"/>
      <c r="Y15" s="90"/>
      <c r="AB15" s="46" t="s">
        <v>48</v>
      </c>
    </row>
    <row r="16" spans="2:34" ht="18.75" customHeight="1">
      <c r="B16" s="29" t="s">
        <v>75</v>
      </c>
      <c r="C16" s="29"/>
      <c r="D16" s="55"/>
      <c r="E16" s="55"/>
      <c r="F16" s="55"/>
      <c r="H16" s="34"/>
      <c r="I16" s="34"/>
      <c r="J16" s="34"/>
      <c r="K16" s="34"/>
      <c r="L16" s="34"/>
      <c r="M16" s="34"/>
      <c r="N16" s="34"/>
      <c r="O16" s="34"/>
      <c r="P16" s="34"/>
      <c r="Q16" s="34"/>
      <c r="R16" s="34"/>
      <c r="S16" s="34"/>
      <c r="U16" s="35"/>
      <c r="AB16" s="46" t="s">
        <v>55</v>
      </c>
    </row>
    <row r="17" spans="2:33" ht="18.75" customHeight="1">
      <c r="B17" s="29" t="s">
        <v>76</v>
      </c>
      <c r="C17" s="29"/>
      <c r="D17" s="55"/>
      <c r="E17" s="55"/>
      <c r="F17" s="55"/>
      <c r="H17" s="34"/>
      <c r="I17" s="34"/>
      <c r="J17" s="34"/>
      <c r="K17" s="34"/>
      <c r="L17" s="34"/>
      <c r="M17" s="34"/>
      <c r="N17" s="34"/>
      <c r="O17" s="34"/>
      <c r="P17" s="34"/>
      <c r="Q17" s="34"/>
      <c r="R17" s="34"/>
      <c r="S17" s="34"/>
      <c r="U17" s="35"/>
      <c r="AB17" s="46" t="s">
        <v>64</v>
      </c>
    </row>
    <row r="18" spans="2:33" ht="18.75" customHeight="1">
      <c r="B18" s="53" t="s">
        <v>69</v>
      </c>
      <c r="C18" s="53"/>
      <c r="D18" s="52"/>
      <c r="E18" s="52"/>
      <c r="F18" s="52"/>
      <c r="G18" s="52"/>
      <c r="H18" s="52"/>
      <c r="I18" s="52"/>
      <c r="J18" s="52"/>
      <c r="K18" s="52"/>
      <c r="L18" s="52"/>
      <c r="M18" s="52"/>
      <c r="N18" s="52"/>
      <c r="O18" s="52"/>
      <c r="AB18" s="46" t="s">
        <v>56</v>
      </c>
    </row>
    <row r="19" spans="2:33" ht="10.5" customHeight="1" thickBot="1">
      <c r="B19" s="26" t="s">
        <v>26</v>
      </c>
      <c r="C19" s="26"/>
      <c r="D19" s="26" t="s">
        <v>27</v>
      </c>
      <c r="Y19" s="33"/>
    </row>
    <row r="20" spans="2:33" ht="21.95" customHeight="1" thickBot="1">
      <c r="B20" s="56"/>
      <c r="C20" s="36"/>
      <c r="D20" s="114"/>
      <c r="E20" s="114"/>
      <c r="F20" s="114"/>
      <c r="G20" s="114"/>
      <c r="H20" s="114"/>
      <c r="I20" s="114"/>
      <c r="J20" s="114"/>
      <c r="K20" s="114"/>
      <c r="L20" s="114"/>
      <c r="M20" s="114"/>
      <c r="N20" s="114"/>
      <c r="O20" s="114"/>
      <c r="P20" s="114"/>
      <c r="Q20" s="115"/>
      <c r="R20" s="113"/>
      <c r="S20" s="110"/>
      <c r="T20" s="110"/>
      <c r="U20" s="110"/>
      <c r="V20" s="110"/>
      <c r="W20" s="110"/>
      <c r="X20" s="110"/>
      <c r="Y20" s="111"/>
    </row>
    <row r="21" spans="2:33" ht="21.95" customHeight="1">
      <c r="B21" s="123"/>
      <c r="C21" s="124"/>
      <c r="D21" s="124"/>
      <c r="E21" s="124"/>
      <c r="F21" s="124"/>
      <c r="G21" s="124"/>
      <c r="H21" s="124"/>
      <c r="I21" s="124"/>
      <c r="J21" s="123"/>
      <c r="K21" s="124"/>
      <c r="L21" s="124"/>
      <c r="M21" s="124"/>
      <c r="N21" s="124"/>
      <c r="O21" s="124"/>
      <c r="P21" s="124"/>
      <c r="Q21" s="125"/>
      <c r="R21" s="109"/>
      <c r="S21" s="110"/>
      <c r="T21" s="110"/>
      <c r="U21" s="110"/>
      <c r="V21" s="110"/>
      <c r="W21" s="110"/>
      <c r="X21" s="110"/>
      <c r="Y21" s="111"/>
    </row>
    <row r="22" spans="2:33" ht="18.75" customHeight="1">
      <c r="B22" s="102" t="s">
        <v>8</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row>
    <row r="23" spans="2:33" ht="24.75" customHeight="1">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row>
    <row r="24" spans="2:33" ht="18.75" customHeight="1">
      <c r="B24" s="32"/>
      <c r="C24" s="32"/>
      <c r="H24" s="55"/>
      <c r="I24" s="55"/>
      <c r="J24" s="55"/>
      <c r="K24" s="55"/>
      <c r="L24" s="55"/>
      <c r="M24" s="55" t="s">
        <v>0</v>
      </c>
      <c r="U24" s="24"/>
    </row>
    <row r="25" spans="2:33" ht="18.75" customHeight="1">
      <c r="B25" s="112" t="s">
        <v>33</v>
      </c>
      <c r="C25" s="112"/>
      <c r="D25" s="112"/>
      <c r="E25" s="112"/>
      <c r="Q25" s="54"/>
      <c r="R25" s="137"/>
      <c r="S25" s="137"/>
      <c r="T25" s="82" t="s">
        <v>34</v>
      </c>
      <c r="U25" s="27"/>
      <c r="V25" s="82" t="s">
        <v>35</v>
      </c>
      <c r="W25" s="28"/>
      <c r="X25" s="83" t="s">
        <v>36</v>
      </c>
      <c r="Z25" s="24"/>
    </row>
    <row r="26" spans="2:33" ht="33" customHeight="1">
      <c r="D26" s="37"/>
      <c r="E26" s="104" t="s">
        <v>10</v>
      </c>
      <c r="F26" s="104"/>
      <c r="G26" s="55" t="s">
        <v>9</v>
      </c>
      <c r="L26" s="54"/>
      <c r="T26" s="31" t="s">
        <v>84</v>
      </c>
      <c r="U26" s="105" t="str">
        <f>IFERROR(売上高営業利益率計算表!AB38,"")</f>
        <v/>
      </c>
      <c r="V26" s="105"/>
      <c r="W26" s="105"/>
      <c r="AA26" s="94" t="str">
        <f>IF($U$26="","",IF($U$26&gt;=0.2,"","←減少率が認定要件を満たしていません"))</f>
        <v/>
      </c>
      <c r="AB26" s="94"/>
      <c r="AC26" s="94"/>
      <c r="AD26" s="94"/>
      <c r="AE26" s="94"/>
      <c r="AF26" s="94"/>
      <c r="AG26" s="94"/>
    </row>
    <row r="27" spans="2:33" ht="33" customHeight="1">
      <c r="B27" s="55" t="s">
        <v>39</v>
      </c>
      <c r="C27" s="55"/>
      <c r="D27" s="55"/>
      <c r="E27" s="55"/>
      <c r="F27" s="55"/>
      <c r="G27" s="55"/>
      <c r="H27" s="55"/>
      <c r="I27" s="55"/>
      <c r="J27" s="55"/>
      <c r="K27" s="55"/>
      <c r="L27" s="25"/>
      <c r="M27" s="25"/>
      <c r="N27" s="25"/>
      <c r="O27" s="25"/>
      <c r="U27" s="133" t="str">
        <f>IFERROR(ROUNDDOWN(売上高営業利益率計算表!AC22/100,3),"")</f>
        <v/>
      </c>
      <c r="V27" s="133"/>
      <c r="W27" s="133"/>
      <c r="X27" s="38" t="s">
        <v>13</v>
      </c>
    </row>
    <row r="28" spans="2:33" ht="18.75" customHeight="1">
      <c r="B28" s="55"/>
      <c r="C28" s="55"/>
      <c r="D28" s="55"/>
      <c r="E28" s="59" t="s">
        <v>24</v>
      </c>
      <c r="F28" s="60" t="str">
        <f>売上高営業利益率計算表!H19</f>
        <v/>
      </c>
      <c r="G28" s="60" t="s">
        <v>34</v>
      </c>
      <c r="H28" s="60" t="str">
        <f>売上高営業利益率計算表!K19</f>
        <v/>
      </c>
      <c r="I28" s="60" t="s">
        <v>38</v>
      </c>
      <c r="J28" s="60" t="s">
        <v>37</v>
      </c>
      <c r="K28" s="59" t="s">
        <v>24</v>
      </c>
      <c r="L28" s="58" t="str">
        <f>IF(売上高営業利益率計算表!V19&gt;0,売上高営業利益率計算表!V19,"")</f>
        <v/>
      </c>
      <c r="M28" s="58" t="s">
        <v>34</v>
      </c>
      <c r="N28" s="58" t="str">
        <f>IF(売上高営業利益率計算表!Y19&gt;0,売上高営業利益率計算表!Y19,"")</f>
        <v/>
      </c>
      <c r="O28" s="58" t="s">
        <v>38</v>
      </c>
      <c r="P28" s="31"/>
    </row>
    <row r="29" spans="2:33" ht="33" customHeight="1">
      <c r="B29" s="55" t="s">
        <v>40</v>
      </c>
      <c r="C29" s="55"/>
      <c r="D29" s="55"/>
      <c r="E29" s="55"/>
      <c r="F29" s="55"/>
      <c r="G29" s="55"/>
      <c r="H29" s="55"/>
      <c r="I29" s="55"/>
      <c r="J29" s="55"/>
      <c r="K29" s="55"/>
      <c r="L29" s="55"/>
      <c r="M29" s="55"/>
      <c r="N29" s="55"/>
      <c r="O29" s="55"/>
      <c r="U29" s="133" t="str">
        <f>IFERROR(ROUNDDOWN(売上高営業利益率計算表!AC30/100,3),"")</f>
        <v/>
      </c>
      <c r="V29" s="133"/>
      <c r="W29" s="133"/>
      <c r="X29" s="38" t="s">
        <v>13</v>
      </c>
    </row>
    <row r="30" spans="2:33" ht="18.75" customHeight="1">
      <c r="E30" s="59" t="s">
        <v>24</v>
      </c>
      <c r="F30" s="60" t="str">
        <f>売上高営業利益率計算表!H27</f>
        <v/>
      </c>
      <c r="G30" s="60" t="s">
        <v>34</v>
      </c>
      <c r="H30" s="60" t="str">
        <f>売上高営業利益率計算表!K27</f>
        <v/>
      </c>
      <c r="I30" s="60" t="s">
        <v>38</v>
      </c>
      <c r="J30" s="60" t="s">
        <v>37</v>
      </c>
      <c r="K30" s="59" t="s">
        <v>24</v>
      </c>
      <c r="L30" s="58" t="str">
        <f>売上高営業利益率計算表!V27</f>
        <v/>
      </c>
      <c r="M30" s="58" t="s">
        <v>34</v>
      </c>
      <c r="N30" s="58" t="str">
        <f>売上高営業利益率計算表!Y27</f>
        <v/>
      </c>
      <c r="O30" s="58" t="s">
        <v>38</v>
      </c>
      <c r="U30" s="39"/>
    </row>
    <row r="31" spans="2:33" ht="13.5" customHeight="1">
      <c r="U31" s="40"/>
    </row>
    <row r="32" spans="2:33" ht="26.45" customHeight="1">
      <c r="B32" s="126" t="s">
        <v>41</v>
      </c>
      <c r="C32" s="126"/>
      <c r="D32" s="126"/>
      <c r="E32" s="126"/>
      <c r="F32" s="126"/>
      <c r="G32" s="126"/>
      <c r="H32" s="126"/>
      <c r="I32" s="126"/>
      <c r="J32" s="126"/>
      <c r="K32" s="126"/>
      <c r="L32" s="126"/>
      <c r="M32" s="126"/>
      <c r="N32" s="126"/>
      <c r="O32" s="126"/>
      <c r="P32" s="126"/>
      <c r="Q32" s="126"/>
      <c r="R32" s="126"/>
      <c r="S32" s="126"/>
      <c r="T32" s="126"/>
      <c r="U32" s="126"/>
      <c r="V32" s="126"/>
      <c r="W32" s="126"/>
      <c r="X32" s="126"/>
      <c r="Y32" s="126"/>
    </row>
    <row r="33" spans="2:25" ht="18.75" customHeight="1">
      <c r="B33" s="53" t="s">
        <v>44</v>
      </c>
      <c r="C33" s="53"/>
      <c r="D33" s="55"/>
      <c r="E33" s="55"/>
      <c r="F33" s="55"/>
      <c r="G33" s="55"/>
      <c r="H33" s="55"/>
      <c r="I33" s="55"/>
      <c r="J33" s="55"/>
      <c r="K33" s="55"/>
      <c r="L33" s="55"/>
      <c r="M33" s="55"/>
      <c r="N33" s="55"/>
      <c r="O33" s="55"/>
      <c r="P33" s="55"/>
      <c r="Q33" s="55"/>
      <c r="U33" s="41"/>
    </row>
    <row r="34" spans="2:25" ht="18.75" customHeight="1">
      <c r="B34" s="53" t="s">
        <v>45</v>
      </c>
      <c r="C34" s="53"/>
      <c r="D34" s="55"/>
      <c r="E34" s="55"/>
      <c r="F34" s="55"/>
      <c r="G34" s="55"/>
      <c r="H34" s="55"/>
      <c r="I34" s="55"/>
      <c r="J34" s="55"/>
      <c r="K34" s="55"/>
      <c r="L34" s="55"/>
      <c r="M34" s="55"/>
      <c r="N34" s="55"/>
      <c r="O34" s="55"/>
      <c r="P34" s="55"/>
      <c r="Q34" s="55"/>
      <c r="U34" s="41"/>
    </row>
    <row r="35" spans="2:25" ht="18.75" customHeight="1">
      <c r="B35" s="112" t="s">
        <v>1</v>
      </c>
      <c r="C35" s="112"/>
      <c r="D35" s="112"/>
      <c r="E35" s="112"/>
      <c r="F35" s="112"/>
      <c r="G35" s="112"/>
      <c r="H35" s="112"/>
      <c r="I35" s="112"/>
      <c r="J35" s="112"/>
      <c r="K35" s="112"/>
      <c r="L35" s="112"/>
      <c r="M35" s="112"/>
      <c r="N35" s="112"/>
      <c r="O35" s="112"/>
      <c r="P35" s="112"/>
      <c r="U35" s="42"/>
    </row>
    <row r="36" spans="2:25" ht="18.75" customHeight="1">
      <c r="B36" s="55" t="s">
        <v>73</v>
      </c>
      <c r="C36" s="55"/>
      <c r="D36" s="55"/>
      <c r="E36" s="55"/>
      <c r="F36" s="55"/>
      <c r="G36" s="55"/>
      <c r="H36" s="55"/>
      <c r="I36" s="55"/>
      <c r="J36" s="55"/>
      <c r="K36" s="55"/>
      <c r="L36" s="55"/>
      <c r="M36" s="55"/>
      <c r="N36" s="55"/>
      <c r="O36" s="55"/>
      <c r="P36" s="55"/>
      <c r="Q36" s="55"/>
      <c r="U36" s="43"/>
    </row>
    <row r="37" spans="2:25" s="53" customFormat="1" ht="18.75" customHeight="1">
      <c r="B37" s="126" t="s">
        <v>74</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row>
    <row r="38" spans="2:25" s="53" customFormat="1" ht="18.2" customHeight="1">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row>
    <row r="39" spans="2:25" ht="18.75" customHeight="1">
      <c r="B39" s="127" t="s">
        <v>19</v>
      </c>
      <c r="C39" s="128"/>
      <c r="D39" s="128"/>
      <c r="E39" s="128"/>
      <c r="F39" s="128"/>
      <c r="G39" s="128"/>
      <c r="H39" s="128"/>
      <c r="I39" s="128"/>
      <c r="J39" s="128"/>
      <c r="K39" s="128"/>
      <c r="L39" s="128"/>
      <c r="M39" s="128"/>
      <c r="N39" s="128"/>
      <c r="O39" s="128"/>
      <c r="P39" s="128"/>
      <c r="Q39" s="128"/>
      <c r="R39" s="128"/>
      <c r="S39" s="128"/>
      <c r="T39" s="128"/>
      <c r="U39" s="128"/>
      <c r="V39" s="128"/>
      <c r="W39" s="128"/>
      <c r="X39" s="128"/>
      <c r="Y39" s="129"/>
    </row>
    <row r="40" spans="2:25" ht="18.75" customHeight="1">
      <c r="B40" s="130" t="s">
        <v>46</v>
      </c>
      <c r="C40" s="131"/>
      <c r="D40" s="131"/>
      <c r="E40" s="131"/>
      <c r="F40" s="131"/>
      <c r="G40" s="131"/>
      <c r="H40" s="131"/>
      <c r="I40" s="131"/>
      <c r="J40" s="131"/>
      <c r="K40" s="131"/>
      <c r="L40" s="131"/>
      <c r="M40" s="131"/>
      <c r="N40" s="131"/>
      <c r="O40" s="131"/>
      <c r="P40" s="131"/>
      <c r="Q40" s="131"/>
      <c r="R40" s="131"/>
      <c r="S40" s="131"/>
      <c r="T40" s="131"/>
      <c r="U40" s="131"/>
      <c r="V40" s="131"/>
      <c r="W40" s="131"/>
      <c r="X40" s="131"/>
      <c r="Y40" s="132"/>
    </row>
    <row r="41" spans="2:25" ht="18.75" customHeight="1">
      <c r="B41" s="44" t="s">
        <v>25</v>
      </c>
      <c r="C41" s="45"/>
      <c r="D41" s="45"/>
      <c r="E41" s="29"/>
      <c r="F41" s="29"/>
      <c r="G41" s="29"/>
      <c r="H41" s="29"/>
      <c r="I41" s="29"/>
      <c r="J41" s="29"/>
      <c r="K41" s="29"/>
      <c r="L41" s="29"/>
      <c r="M41" s="29"/>
      <c r="N41" s="29"/>
      <c r="O41" s="29"/>
      <c r="P41" s="29"/>
      <c r="Q41" s="29"/>
      <c r="R41" s="29"/>
      <c r="S41" s="29"/>
      <c r="T41" s="29"/>
      <c r="U41" s="29"/>
      <c r="V41" s="29"/>
      <c r="W41" s="29"/>
      <c r="X41" s="29"/>
      <c r="Y41" s="30"/>
    </row>
    <row r="42" spans="2:25" ht="18.75" customHeight="1">
      <c r="B42" s="116" t="s">
        <v>49</v>
      </c>
      <c r="C42" s="117"/>
      <c r="D42" s="117"/>
      <c r="E42" s="117"/>
      <c r="F42" s="117"/>
      <c r="G42" s="117"/>
      <c r="H42" s="117"/>
      <c r="I42" s="117"/>
      <c r="J42" s="117"/>
      <c r="K42" s="117"/>
      <c r="L42" s="117"/>
      <c r="M42" s="117"/>
      <c r="N42" s="117"/>
      <c r="O42" s="117"/>
      <c r="P42" s="117"/>
      <c r="Q42" s="117"/>
      <c r="R42" s="117"/>
      <c r="S42" s="117"/>
      <c r="T42" s="117"/>
      <c r="U42" s="117"/>
      <c r="V42" s="117"/>
      <c r="W42" s="117"/>
      <c r="X42" s="117"/>
      <c r="Y42" s="30"/>
    </row>
    <row r="43" spans="2:25" ht="18.75" customHeight="1">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63"/>
    </row>
    <row r="44" spans="2:25" ht="18.75" customHeight="1">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64"/>
    </row>
    <row r="45" spans="2:25" ht="8.1" customHeight="1">
      <c r="B45" s="54"/>
      <c r="C45" s="54"/>
      <c r="D45" s="54"/>
      <c r="E45" s="54"/>
      <c r="F45" s="54"/>
      <c r="G45" s="54"/>
      <c r="H45" s="54"/>
      <c r="I45" s="54"/>
      <c r="J45" s="54"/>
      <c r="K45" s="54"/>
      <c r="L45" s="54"/>
      <c r="M45" s="54"/>
      <c r="N45" s="54"/>
      <c r="O45" s="54"/>
      <c r="P45" s="54"/>
      <c r="Q45" s="54"/>
      <c r="R45" s="54"/>
      <c r="S45" s="54"/>
    </row>
  </sheetData>
  <sheetProtection sheet="1" selectLockedCells="1"/>
  <mergeCells count="37">
    <mergeCell ref="B42:X44"/>
    <mergeCell ref="B4:I4"/>
    <mergeCell ref="J4:Q4"/>
    <mergeCell ref="B21:I21"/>
    <mergeCell ref="J21:Q21"/>
    <mergeCell ref="B32:Y32"/>
    <mergeCell ref="B35:P35"/>
    <mergeCell ref="B39:Y39"/>
    <mergeCell ref="B40:Y40"/>
    <mergeCell ref="U27:W27"/>
    <mergeCell ref="U29:W29"/>
    <mergeCell ref="B37:Y38"/>
    <mergeCell ref="R7:S7"/>
    <mergeCell ref="R25:S25"/>
    <mergeCell ref="AA26:AG26"/>
    <mergeCell ref="R4:Y4"/>
    <mergeCell ref="B2:Y2"/>
    <mergeCell ref="B22:Y23"/>
    <mergeCell ref="E26:F26"/>
    <mergeCell ref="U26:W26"/>
    <mergeCell ref="B6:Y6"/>
    <mergeCell ref="P12:Y12"/>
    <mergeCell ref="P11:Y11"/>
    <mergeCell ref="P10:Y10"/>
    <mergeCell ref="P9:Y9"/>
    <mergeCell ref="M9:O9"/>
    <mergeCell ref="R21:Y21"/>
    <mergeCell ref="B25:E25"/>
    <mergeCell ref="R20:Y20"/>
    <mergeCell ref="D20:Q20"/>
    <mergeCell ref="AB13:AH14"/>
    <mergeCell ref="D3:Q3"/>
    <mergeCell ref="R3:Y3"/>
    <mergeCell ref="O15:Y15"/>
    <mergeCell ref="M12:O12"/>
    <mergeCell ref="M11:O11"/>
    <mergeCell ref="M10:O10"/>
  </mergeCells>
  <phoneticPr fontId="1"/>
  <pageMargins left="0.39370078740157483" right="0" top="0.59055118110236227" bottom="0" header="0.31496062992125984" footer="0.31496062992125984"/>
  <pageSetup paperSize="9" scale="91"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375C-9EFE-4714-B63C-BA5CE4E28F2A}">
  <sheetPr>
    <pageSetUpPr fitToPage="1"/>
  </sheetPr>
  <dimension ref="B1:BG49"/>
  <sheetViews>
    <sheetView showGridLines="0" view="pageBreakPreview" zoomScaleNormal="100" zoomScaleSheetLayoutView="100" workbookViewId="0">
      <selection activeCell="C8" sqref="C8:F8"/>
    </sheetView>
  </sheetViews>
  <sheetFormatPr defaultColWidth="2.625" defaultRowHeight="15" customHeight="1"/>
  <cols>
    <col min="1" max="1" width="1.125" style="7" customWidth="1"/>
    <col min="2" max="2" width="2.625" style="7" customWidth="1"/>
    <col min="3" max="4" width="2.625" style="7"/>
    <col min="5" max="5" width="3.125" style="7" bestFit="1" customWidth="1"/>
    <col min="6" max="6" width="2.625" style="7"/>
    <col min="7" max="7" width="2.625" style="7" customWidth="1"/>
    <col min="8" max="12" width="2.625" style="7"/>
    <col min="13" max="13" width="3.125" style="7" bestFit="1" customWidth="1"/>
    <col min="14" max="20" width="2.625" style="7"/>
    <col min="21" max="21" width="3.125" style="7" bestFit="1" customWidth="1"/>
    <col min="22" max="24" width="2.625" style="7"/>
    <col min="25" max="25" width="3.125" style="7" bestFit="1" customWidth="1"/>
    <col min="26" max="36" width="2.625" style="7"/>
    <col min="37" max="38" width="3.125" style="7" bestFit="1" customWidth="1"/>
    <col min="39" max="39" width="3.625" style="7" bestFit="1" customWidth="1"/>
    <col min="40" max="40" width="4.5" style="7" bestFit="1" customWidth="1"/>
    <col min="41" max="42" width="3.625" style="7" bestFit="1" customWidth="1"/>
    <col min="43" max="43" width="3.125" style="7" bestFit="1" customWidth="1"/>
    <col min="44" max="44" width="2.625" style="7"/>
    <col min="45" max="45" width="3.625" style="7" bestFit="1" customWidth="1"/>
    <col min="46" max="46" width="4.5" style="7" bestFit="1" customWidth="1"/>
    <col min="47" max="47" width="3.625" style="7" bestFit="1" customWidth="1"/>
    <col min="48" max="16384" width="2.625" style="7"/>
  </cols>
  <sheetData>
    <row r="1" spans="2:47" ht="15" customHeight="1" thickBot="1">
      <c r="AH1" s="15"/>
      <c r="AI1" s="15"/>
    </row>
    <row r="2" spans="2:47" ht="15" customHeight="1">
      <c r="B2" s="2"/>
      <c r="C2" s="2"/>
      <c r="D2" s="207" t="s">
        <v>52</v>
      </c>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9"/>
      <c r="AH2" s="14"/>
      <c r="AI2" s="14"/>
    </row>
    <row r="3" spans="2:47" ht="15" customHeight="1" thickBot="1">
      <c r="B3" s="2"/>
      <c r="C3" s="2"/>
      <c r="D3" s="210"/>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2"/>
      <c r="AH3" s="14"/>
      <c r="AI3" s="14"/>
    </row>
    <row r="4" spans="2:47" ht="15" customHeight="1">
      <c r="B4" s="2"/>
      <c r="C4" s="2"/>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14"/>
      <c r="AI4" s="14"/>
    </row>
    <row r="5" spans="2:47" s="1" customFormat="1" ht="18.75" customHeight="1">
      <c r="B5" s="1" t="s">
        <v>57</v>
      </c>
      <c r="AK5" s="47"/>
    </row>
    <row r="6" spans="2:47" s="1" customFormat="1" ht="18.75" customHeight="1">
      <c r="C6" s="147" t="s">
        <v>58</v>
      </c>
      <c r="D6" s="148"/>
      <c r="E6" s="148"/>
      <c r="F6" s="148"/>
      <c r="G6" s="148"/>
      <c r="H6" s="148"/>
      <c r="I6" s="148"/>
      <c r="J6" s="148"/>
      <c r="K6" s="148"/>
      <c r="L6" s="148"/>
      <c r="M6" s="148"/>
      <c r="N6" s="148"/>
      <c r="O6" s="148"/>
      <c r="P6" s="148"/>
      <c r="Q6" s="148"/>
      <c r="R6" s="148"/>
      <c r="S6" s="149"/>
      <c r="T6" s="150" t="s">
        <v>59</v>
      </c>
      <c r="U6" s="151"/>
      <c r="V6" s="151"/>
      <c r="W6" s="151"/>
      <c r="X6" s="151"/>
      <c r="Y6" s="151"/>
      <c r="Z6" s="152"/>
      <c r="AA6" s="150" t="s">
        <v>60</v>
      </c>
      <c r="AB6" s="151"/>
      <c r="AC6" s="151"/>
      <c r="AD6" s="152"/>
      <c r="AK6" s="47"/>
      <c r="AP6"/>
      <c r="AQ6"/>
      <c r="AR6"/>
      <c r="AS6"/>
      <c r="AT6"/>
      <c r="AU6"/>
    </row>
    <row r="7" spans="2:47" s="1" customFormat="1" ht="18.75" customHeight="1">
      <c r="C7" s="147" t="s">
        <v>61</v>
      </c>
      <c r="D7" s="148"/>
      <c r="E7" s="148"/>
      <c r="F7" s="149"/>
      <c r="G7" s="147" t="s">
        <v>62</v>
      </c>
      <c r="H7" s="148"/>
      <c r="I7" s="148"/>
      <c r="J7" s="148"/>
      <c r="K7" s="148"/>
      <c r="L7" s="148"/>
      <c r="M7" s="148"/>
      <c r="N7" s="148"/>
      <c r="O7" s="148"/>
      <c r="P7" s="148"/>
      <c r="Q7" s="148"/>
      <c r="R7" s="148"/>
      <c r="S7" s="149"/>
      <c r="T7" s="153"/>
      <c r="U7" s="154"/>
      <c r="V7" s="154"/>
      <c r="W7" s="154"/>
      <c r="X7" s="154"/>
      <c r="Y7" s="154"/>
      <c r="Z7" s="155"/>
      <c r="AA7" s="153"/>
      <c r="AB7" s="154"/>
      <c r="AC7" s="154"/>
      <c r="AD7" s="155"/>
      <c r="AK7" s="47"/>
      <c r="AP7"/>
      <c r="AQ7"/>
      <c r="AR7"/>
      <c r="AS7"/>
      <c r="AT7"/>
      <c r="AU7"/>
    </row>
    <row r="8" spans="2:47" s="1" customFormat="1" ht="18.75" customHeight="1">
      <c r="C8" s="219"/>
      <c r="D8" s="220"/>
      <c r="E8" s="220"/>
      <c r="F8" s="221"/>
      <c r="G8" s="165"/>
      <c r="H8" s="166"/>
      <c r="I8" s="166"/>
      <c r="J8" s="166"/>
      <c r="K8" s="166"/>
      <c r="L8" s="166"/>
      <c r="M8" s="166"/>
      <c r="N8" s="166"/>
      <c r="O8" s="166"/>
      <c r="P8" s="166"/>
      <c r="Q8" s="166"/>
      <c r="R8" s="166"/>
      <c r="S8" s="167"/>
      <c r="T8" s="156"/>
      <c r="U8" s="156"/>
      <c r="V8" s="156"/>
      <c r="W8" s="156"/>
      <c r="X8" s="156"/>
      <c r="Y8" s="156"/>
      <c r="Z8" s="156"/>
      <c r="AA8" s="157" t="str">
        <f>IFERROR(T8/$T$13,"")</f>
        <v/>
      </c>
      <c r="AB8" s="158"/>
      <c r="AC8" s="158"/>
      <c r="AD8" s="159"/>
    </row>
    <row r="9" spans="2:47" s="1" customFormat="1" ht="18.75" customHeight="1">
      <c r="C9" s="162"/>
      <c r="D9" s="163"/>
      <c r="E9" s="163"/>
      <c r="F9" s="164"/>
      <c r="G9" s="165"/>
      <c r="H9" s="166"/>
      <c r="I9" s="166"/>
      <c r="J9" s="166"/>
      <c r="K9" s="166"/>
      <c r="L9" s="166"/>
      <c r="M9" s="166"/>
      <c r="N9" s="166"/>
      <c r="O9" s="166"/>
      <c r="P9" s="166"/>
      <c r="Q9" s="166"/>
      <c r="R9" s="166"/>
      <c r="S9" s="167"/>
      <c r="T9" s="156"/>
      <c r="U9" s="156"/>
      <c r="V9" s="156"/>
      <c r="W9" s="156"/>
      <c r="X9" s="156"/>
      <c r="Y9" s="156"/>
      <c r="Z9" s="156"/>
      <c r="AA9" s="157" t="str">
        <f t="shared" ref="AA9:AA13" si="0">IFERROR(T9/$T$13,"")</f>
        <v/>
      </c>
      <c r="AB9" s="158"/>
      <c r="AC9" s="158"/>
      <c r="AD9" s="159"/>
    </row>
    <row r="10" spans="2:47" s="1" customFormat="1" ht="18.75" customHeight="1">
      <c r="C10" s="162"/>
      <c r="D10" s="163"/>
      <c r="E10" s="163"/>
      <c r="F10" s="164"/>
      <c r="G10" s="165"/>
      <c r="H10" s="166"/>
      <c r="I10" s="166"/>
      <c r="J10" s="166"/>
      <c r="K10" s="166"/>
      <c r="L10" s="166"/>
      <c r="M10" s="166"/>
      <c r="N10" s="166"/>
      <c r="O10" s="166"/>
      <c r="P10" s="166"/>
      <c r="Q10" s="166"/>
      <c r="R10" s="166"/>
      <c r="S10" s="167"/>
      <c r="T10" s="156"/>
      <c r="U10" s="156"/>
      <c r="V10" s="156"/>
      <c r="W10" s="156"/>
      <c r="X10" s="156"/>
      <c r="Y10" s="156"/>
      <c r="Z10" s="156"/>
      <c r="AA10" s="157" t="str">
        <f t="shared" si="0"/>
        <v/>
      </c>
      <c r="AB10" s="158"/>
      <c r="AC10" s="158"/>
      <c r="AD10" s="159"/>
    </row>
    <row r="11" spans="2:47" s="1" customFormat="1" ht="18.75" customHeight="1">
      <c r="C11" s="162"/>
      <c r="D11" s="163"/>
      <c r="E11" s="163"/>
      <c r="F11" s="164"/>
      <c r="G11" s="165"/>
      <c r="H11" s="166"/>
      <c r="I11" s="166"/>
      <c r="J11" s="166"/>
      <c r="K11" s="166"/>
      <c r="L11" s="166"/>
      <c r="M11" s="166"/>
      <c r="N11" s="166"/>
      <c r="O11" s="166"/>
      <c r="P11" s="166"/>
      <c r="Q11" s="166"/>
      <c r="R11" s="166"/>
      <c r="S11" s="167"/>
      <c r="T11" s="156"/>
      <c r="U11" s="156"/>
      <c r="V11" s="156"/>
      <c r="W11" s="156"/>
      <c r="X11" s="156"/>
      <c r="Y11" s="156"/>
      <c r="Z11" s="156"/>
      <c r="AA11" s="157" t="str">
        <f t="shared" si="0"/>
        <v/>
      </c>
      <c r="AB11" s="158"/>
      <c r="AC11" s="158"/>
      <c r="AD11" s="159"/>
    </row>
    <row r="12" spans="2:47" s="1" customFormat="1" ht="18.75" customHeight="1">
      <c r="C12" s="162"/>
      <c r="D12" s="163"/>
      <c r="E12" s="163"/>
      <c r="F12" s="164"/>
      <c r="G12" s="165"/>
      <c r="H12" s="166"/>
      <c r="I12" s="166"/>
      <c r="J12" s="166"/>
      <c r="K12" s="166"/>
      <c r="L12" s="166"/>
      <c r="M12" s="166"/>
      <c r="N12" s="166"/>
      <c r="O12" s="166"/>
      <c r="P12" s="166"/>
      <c r="Q12" s="166"/>
      <c r="R12" s="166"/>
      <c r="S12" s="167"/>
      <c r="T12" s="156"/>
      <c r="U12" s="156"/>
      <c r="V12" s="156"/>
      <c r="W12" s="156"/>
      <c r="X12" s="156"/>
      <c r="Y12" s="156"/>
      <c r="Z12" s="156"/>
      <c r="AA12" s="157" t="str">
        <f t="shared" si="0"/>
        <v/>
      </c>
      <c r="AB12" s="158"/>
      <c r="AC12" s="158"/>
      <c r="AD12" s="159"/>
    </row>
    <row r="13" spans="2:47" s="1" customFormat="1" ht="18.75" customHeight="1">
      <c r="N13" s="173" t="s">
        <v>63</v>
      </c>
      <c r="O13" s="173"/>
      <c r="P13" s="173"/>
      <c r="Q13" s="173"/>
      <c r="R13" s="173"/>
      <c r="S13" s="173"/>
      <c r="T13" s="168" t="str">
        <f>IF(T8=0,"",SUM($T$8:$Z$12))</f>
        <v/>
      </c>
      <c r="U13" s="169"/>
      <c r="V13" s="169"/>
      <c r="W13" s="169"/>
      <c r="X13" s="169"/>
      <c r="Y13" s="169"/>
      <c r="Z13" s="169"/>
      <c r="AA13" s="157" t="str">
        <f t="shared" si="0"/>
        <v/>
      </c>
      <c r="AB13" s="158"/>
      <c r="AC13" s="158"/>
      <c r="AD13" s="159"/>
    </row>
    <row r="14" spans="2:47" s="1" customFormat="1" ht="31.5" customHeight="1">
      <c r="D14" s="160" t="s">
        <v>72</v>
      </c>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row>
    <row r="15" spans="2:47" ht="9" customHeight="1">
      <c r="B15" s="2"/>
      <c r="C15" s="2"/>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4"/>
      <c r="AI15" s="14"/>
    </row>
    <row r="16" spans="2:47" ht="9" customHeight="1">
      <c r="B16" s="16"/>
      <c r="C16" s="15"/>
      <c r="D16" s="5"/>
      <c r="E16" s="5"/>
      <c r="F16" s="76"/>
      <c r="G16" s="178" t="s">
        <v>83</v>
      </c>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80"/>
      <c r="AI16" s="4"/>
    </row>
    <row r="17" spans="2:59" ht="15" customHeight="1">
      <c r="C17" s="5"/>
      <c r="D17" s="5"/>
      <c r="E17" s="5"/>
      <c r="F17" s="76"/>
      <c r="G17" s="181"/>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3"/>
      <c r="AI17" s="4"/>
    </row>
    <row r="18" spans="2:59" ht="18.75" customHeight="1">
      <c r="B18" s="6"/>
      <c r="D18" s="74"/>
      <c r="E18" s="74"/>
      <c r="F18" s="75"/>
      <c r="G18" s="184" t="s">
        <v>21</v>
      </c>
      <c r="H18" s="185"/>
      <c r="I18" s="185"/>
      <c r="J18" s="185"/>
      <c r="K18" s="185"/>
      <c r="L18" s="185"/>
      <c r="M18" s="185"/>
      <c r="N18" s="185"/>
      <c r="O18" s="185"/>
      <c r="P18" s="185"/>
      <c r="Q18" s="185"/>
      <c r="R18" s="185"/>
      <c r="S18" s="185"/>
      <c r="T18" s="186"/>
      <c r="U18" s="184" t="s">
        <v>22</v>
      </c>
      <c r="V18" s="185"/>
      <c r="W18" s="185"/>
      <c r="X18" s="185"/>
      <c r="Y18" s="185"/>
      <c r="Z18" s="185"/>
      <c r="AA18" s="187"/>
      <c r="AB18" s="202" t="s">
        <v>80</v>
      </c>
      <c r="AC18" s="202"/>
      <c r="AD18" s="202"/>
      <c r="AE18" s="202"/>
      <c r="AF18" s="202"/>
      <c r="AG18" s="202"/>
      <c r="AH18" s="203"/>
    </row>
    <row r="19" spans="2:59" ht="20.100000000000001" customHeight="1">
      <c r="B19" s="6"/>
      <c r="G19" s="66" t="s">
        <v>24</v>
      </c>
      <c r="H19" s="206" t="str">
        <f>IF($Y$19="","",IF($Y$19&lt;3,$V$19-1,$V$19))</f>
        <v/>
      </c>
      <c r="I19" s="206"/>
      <c r="J19" s="49" t="s">
        <v>14</v>
      </c>
      <c r="K19" s="188" t="str">
        <f>IF($Y$19="","",IF($Y$19=2,12,IF($Y$19=1,11,$Y$19-2)))</f>
        <v/>
      </c>
      <c r="L19" s="188"/>
      <c r="M19" s="49" t="s">
        <v>15</v>
      </c>
      <c r="N19" s="66" t="s">
        <v>24</v>
      </c>
      <c r="O19" s="189" t="str">
        <f>IF($Y$19="","",IF($Y$19&lt;2,$V$19-1,$V$19))</f>
        <v/>
      </c>
      <c r="P19" s="189"/>
      <c r="Q19" s="49" t="s">
        <v>14</v>
      </c>
      <c r="R19" s="188" t="str">
        <f>IF($Y$19="","",IF($Y$19=1,12,$Y$19-1))</f>
        <v/>
      </c>
      <c r="S19" s="188"/>
      <c r="T19" s="50" t="s">
        <v>15</v>
      </c>
      <c r="U19" s="67" t="s">
        <v>24</v>
      </c>
      <c r="V19" s="200"/>
      <c r="W19" s="200"/>
      <c r="X19" s="49" t="s">
        <v>14</v>
      </c>
      <c r="Y19" s="200"/>
      <c r="Z19" s="200"/>
      <c r="AA19" s="51" t="s">
        <v>15</v>
      </c>
      <c r="AB19" s="204"/>
      <c r="AC19" s="204"/>
      <c r="AD19" s="204"/>
      <c r="AE19" s="204"/>
      <c r="AF19" s="204"/>
      <c r="AG19" s="204"/>
      <c r="AH19" s="205"/>
      <c r="AK19" s="20"/>
      <c r="AL19" s="21"/>
      <c r="AM19" s="1"/>
      <c r="AN19" s="1"/>
      <c r="AO19" s="22"/>
      <c r="AP19" s="1"/>
      <c r="AQ19" s="20"/>
      <c r="AR19" s="1"/>
      <c r="AS19" s="1"/>
      <c r="AT19" s="1"/>
      <c r="AU19" s="22"/>
      <c r="AV19"/>
      <c r="AW19"/>
      <c r="AX19"/>
      <c r="AY19"/>
      <c r="AZ19"/>
      <c r="BA19"/>
      <c r="BB19"/>
      <c r="BC19"/>
      <c r="BD19"/>
      <c r="BE19"/>
      <c r="BF19"/>
      <c r="BG19"/>
    </row>
    <row r="20" spans="2:59" ht="20.100000000000001" customHeight="1">
      <c r="B20" s="6"/>
      <c r="C20" s="70" t="s">
        <v>77</v>
      </c>
      <c r="D20" s="69"/>
      <c r="E20" s="69"/>
      <c r="F20" s="71"/>
      <c r="G20" s="174"/>
      <c r="H20" s="175"/>
      <c r="I20" s="175"/>
      <c r="J20" s="175"/>
      <c r="K20" s="175"/>
      <c r="L20" s="175"/>
      <c r="M20" s="177"/>
      <c r="N20" s="174"/>
      <c r="O20" s="175"/>
      <c r="P20" s="175"/>
      <c r="Q20" s="175"/>
      <c r="R20" s="175"/>
      <c r="S20" s="175"/>
      <c r="T20" s="177"/>
      <c r="U20" s="174"/>
      <c r="V20" s="175"/>
      <c r="W20" s="175"/>
      <c r="X20" s="175"/>
      <c r="Y20" s="175"/>
      <c r="Z20" s="175"/>
      <c r="AA20" s="176"/>
      <c r="AB20" s="145" t="str">
        <f>IF(V19=0,"",SUM(G20:AA20))</f>
        <v/>
      </c>
      <c r="AC20" s="145"/>
      <c r="AD20" s="145"/>
      <c r="AE20" s="145"/>
      <c r="AF20" s="145"/>
      <c r="AG20" s="145"/>
      <c r="AH20" s="146"/>
      <c r="AK20" s="20"/>
      <c r="AL20" s="21"/>
      <c r="AM20" s="1"/>
      <c r="AN20" s="1"/>
      <c r="AO20" s="22"/>
      <c r="AP20" s="1"/>
      <c r="AQ20" s="20"/>
      <c r="AR20" s="1"/>
      <c r="AS20" s="1"/>
      <c r="AT20" s="1"/>
      <c r="AU20" s="22"/>
      <c r="AV20"/>
      <c r="AW20"/>
      <c r="AX20"/>
      <c r="AY20"/>
      <c r="AZ20"/>
      <c r="BA20"/>
      <c r="BB20"/>
      <c r="BC20"/>
      <c r="BD20"/>
      <c r="BE20"/>
      <c r="BF20"/>
      <c r="BG20"/>
    </row>
    <row r="21" spans="2:59" ht="20.100000000000001" customHeight="1">
      <c r="B21" s="6"/>
      <c r="C21" s="70" t="s">
        <v>78</v>
      </c>
      <c r="D21" s="69"/>
      <c r="E21" s="69"/>
      <c r="F21" s="71"/>
      <c r="G21" s="174"/>
      <c r="H21" s="175"/>
      <c r="I21" s="175"/>
      <c r="J21" s="175"/>
      <c r="K21" s="175"/>
      <c r="L21" s="175"/>
      <c r="M21" s="177"/>
      <c r="N21" s="174"/>
      <c r="O21" s="175"/>
      <c r="P21" s="175"/>
      <c r="Q21" s="175"/>
      <c r="R21" s="175"/>
      <c r="S21" s="175"/>
      <c r="T21" s="177"/>
      <c r="U21" s="174"/>
      <c r="V21" s="175"/>
      <c r="W21" s="175"/>
      <c r="X21" s="175"/>
      <c r="Y21" s="175"/>
      <c r="Z21" s="175"/>
      <c r="AA21" s="176"/>
      <c r="AB21" s="145" t="str">
        <f>IF(V19=0,"",SUM(G21:AA21))</f>
        <v/>
      </c>
      <c r="AC21" s="145"/>
      <c r="AD21" s="145"/>
      <c r="AE21" s="145"/>
      <c r="AF21" s="145"/>
      <c r="AG21" s="145"/>
      <c r="AH21" s="146"/>
      <c r="AK21" s="20"/>
      <c r="AL21" s="21"/>
      <c r="AM21" s="1"/>
      <c r="AN21" s="1"/>
      <c r="AO21" s="22"/>
      <c r="AP21" s="1"/>
      <c r="AQ21" s="20"/>
      <c r="AR21" s="1"/>
      <c r="AS21" s="1"/>
      <c r="AT21" s="1"/>
      <c r="AU21" s="22"/>
      <c r="AV21"/>
      <c r="AW21"/>
      <c r="AX21"/>
      <c r="AY21"/>
      <c r="AZ21"/>
      <c r="BA21"/>
      <c r="BB21"/>
      <c r="BC21"/>
      <c r="BD21"/>
      <c r="BE21"/>
      <c r="BF21"/>
      <c r="BG21"/>
    </row>
    <row r="22" spans="2:59" s="9" customFormat="1" ht="20.100000000000001" customHeight="1">
      <c r="B22" s="8"/>
      <c r="C22" s="70" t="s">
        <v>79</v>
      </c>
      <c r="D22" s="72"/>
      <c r="E22" s="69"/>
      <c r="F22" s="73"/>
      <c r="G22" s="142" t="str">
        <f>IFERROR(G21/G20*100,"")</f>
        <v/>
      </c>
      <c r="H22" s="143"/>
      <c r="I22" s="143"/>
      <c r="J22" s="143"/>
      <c r="K22" s="143"/>
      <c r="L22" s="143"/>
      <c r="M22" s="48" t="s">
        <v>47</v>
      </c>
      <c r="N22" s="142" t="str">
        <f>IFERROR(N21/N20*100,"")</f>
        <v/>
      </c>
      <c r="O22" s="143"/>
      <c r="P22" s="143"/>
      <c r="Q22" s="143"/>
      <c r="R22" s="143"/>
      <c r="S22" s="143"/>
      <c r="T22" s="48" t="s">
        <v>47</v>
      </c>
      <c r="U22" s="142" t="str">
        <f>IFERROR(U21/U20*100,"")</f>
        <v/>
      </c>
      <c r="V22" s="143"/>
      <c r="W22" s="143"/>
      <c r="X22" s="143"/>
      <c r="Y22" s="143"/>
      <c r="Z22" s="143"/>
      <c r="AA22" s="78" t="s">
        <v>47</v>
      </c>
      <c r="AB22" s="77" t="s">
        <v>28</v>
      </c>
      <c r="AC22" s="144" t="str">
        <f>IFERROR(AB21/AB20*100,"")</f>
        <v/>
      </c>
      <c r="AD22" s="144"/>
      <c r="AE22" s="144"/>
      <c r="AF22" s="144"/>
      <c r="AG22" s="144"/>
      <c r="AH22" s="50" t="s">
        <v>47</v>
      </c>
      <c r="AK22"/>
      <c r="AL22"/>
      <c r="AM22"/>
      <c r="AN22"/>
      <c r="AO22"/>
      <c r="AP22"/>
      <c r="AQ22"/>
      <c r="AR22"/>
      <c r="AS22"/>
      <c r="AT22"/>
      <c r="AU22"/>
      <c r="AV22"/>
      <c r="AW22"/>
      <c r="AX22"/>
      <c r="AY22"/>
      <c r="AZ22"/>
      <c r="BA22"/>
      <c r="BB22"/>
      <c r="BC22"/>
      <c r="BD22"/>
      <c r="BE22"/>
      <c r="BF22"/>
      <c r="BG22"/>
    </row>
    <row r="23" spans="2:59" s="11" customFormat="1" ht="15" customHeight="1">
      <c r="B23" s="10"/>
      <c r="G23" s="138" t="s">
        <v>16</v>
      </c>
      <c r="H23" s="139"/>
      <c r="I23" s="139"/>
      <c r="J23" s="139"/>
      <c r="K23" s="139"/>
      <c r="L23" s="139"/>
      <c r="M23" s="140"/>
      <c r="N23" s="138" t="s">
        <v>16</v>
      </c>
      <c r="O23" s="139"/>
      <c r="P23" s="139"/>
      <c r="Q23" s="139"/>
      <c r="R23" s="139"/>
      <c r="S23" s="139"/>
      <c r="T23" s="140"/>
      <c r="U23" s="138" t="s">
        <v>16</v>
      </c>
      <c r="V23" s="139"/>
      <c r="W23" s="139"/>
      <c r="X23" s="139"/>
      <c r="Y23" s="139"/>
      <c r="Z23" s="139"/>
      <c r="AA23" s="141"/>
      <c r="AB23" s="139" t="s">
        <v>16</v>
      </c>
      <c r="AC23" s="139"/>
      <c r="AD23" s="139"/>
      <c r="AE23" s="139"/>
      <c r="AF23" s="139"/>
      <c r="AG23" s="139"/>
      <c r="AH23" s="140"/>
    </row>
    <row r="24" spans="2:59" s="9" customFormat="1" ht="15" customHeight="1">
      <c r="B24" s="17"/>
      <c r="C24" s="17"/>
      <c r="D24" s="18"/>
      <c r="E24" s="18"/>
      <c r="F24" s="18"/>
      <c r="G24" s="18"/>
      <c r="H24" s="18"/>
      <c r="AH24" s="19"/>
    </row>
    <row r="25" spans="2:59" ht="15" customHeight="1">
      <c r="B25" s="16"/>
      <c r="G25" s="213" t="s">
        <v>54</v>
      </c>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5"/>
      <c r="AI25" s="5"/>
    </row>
    <row r="26" spans="2:59" ht="15" customHeight="1">
      <c r="D26"/>
      <c r="G26" s="216"/>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8"/>
      <c r="AI26" s="5"/>
    </row>
    <row r="27" spans="2:59" ht="20.100000000000001" customHeight="1">
      <c r="B27" s="6"/>
      <c r="D27" s="68"/>
      <c r="G27" s="66" t="s">
        <v>24</v>
      </c>
      <c r="H27" s="189" t="str">
        <f>IF($Y$27="","",IF($Y$27&lt;3,$V$27-1,$V$27))</f>
        <v/>
      </c>
      <c r="I27" s="189"/>
      <c r="J27" s="49" t="s">
        <v>14</v>
      </c>
      <c r="K27" s="188" t="str">
        <f>IF($Y$27="","",IF($Y$27=2,12,IF($Y$27=1,11,$Y$27-2)))</f>
        <v/>
      </c>
      <c r="L27" s="188"/>
      <c r="M27" s="49" t="s">
        <v>15</v>
      </c>
      <c r="N27" s="66" t="s">
        <v>24</v>
      </c>
      <c r="O27" s="189" t="str">
        <f>IF($Y$27="","",IF($Y$27&lt;2,$V$27-1,$V$27))</f>
        <v/>
      </c>
      <c r="P27" s="189"/>
      <c r="Q27" s="49" t="s">
        <v>14</v>
      </c>
      <c r="R27" s="188" t="str">
        <f>IF($Y$27="","",IF($Y$27=1,12,$Y$27-1))</f>
        <v/>
      </c>
      <c r="S27" s="188"/>
      <c r="T27" s="50" t="s">
        <v>15</v>
      </c>
      <c r="U27" s="67" t="s">
        <v>24</v>
      </c>
      <c r="V27" s="188" t="str">
        <f>IF($V$19="","",$V$19-1)</f>
        <v/>
      </c>
      <c r="W27" s="188"/>
      <c r="X27" s="49" t="s">
        <v>14</v>
      </c>
      <c r="Y27" s="201" t="str">
        <f>IF($Y$19="","",$Y$19)</f>
        <v/>
      </c>
      <c r="Z27" s="201"/>
      <c r="AA27" s="49" t="s">
        <v>15</v>
      </c>
      <c r="AB27" s="170" t="s">
        <v>81</v>
      </c>
      <c r="AC27" s="171"/>
      <c r="AD27" s="171"/>
      <c r="AE27" s="171"/>
      <c r="AF27" s="171"/>
      <c r="AG27" s="171"/>
      <c r="AH27" s="172"/>
      <c r="AK27" s="20"/>
      <c r="AL27" s="21"/>
      <c r="AM27" s="1"/>
      <c r="AN27" s="1"/>
      <c r="AO27" s="22"/>
      <c r="AP27" s="1"/>
      <c r="AQ27" s="20"/>
      <c r="AR27" s="1"/>
      <c r="AS27" s="1"/>
      <c r="AT27" s="1"/>
      <c r="AU27" s="22"/>
    </row>
    <row r="28" spans="2:59" ht="20.100000000000001" customHeight="1">
      <c r="B28" s="6"/>
      <c r="C28" s="70" t="s">
        <v>77</v>
      </c>
      <c r="D28" s="69"/>
      <c r="E28" s="69"/>
      <c r="F28" s="71"/>
      <c r="G28" s="174"/>
      <c r="H28" s="175"/>
      <c r="I28" s="175"/>
      <c r="J28" s="175"/>
      <c r="K28" s="175"/>
      <c r="L28" s="175"/>
      <c r="M28" s="177"/>
      <c r="N28" s="174"/>
      <c r="O28" s="175"/>
      <c r="P28" s="175"/>
      <c r="Q28" s="175"/>
      <c r="R28" s="175"/>
      <c r="S28" s="175"/>
      <c r="T28" s="177"/>
      <c r="U28" s="174"/>
      <c r="V28" s="175"/>
      <c r="W28" s="175"/>
      <c r="X28" s="175"/>
      <c r="Y28" s="175"/>
      <c r="Z28" s="175"/>
      <c r="AA28" s="176"/>
      <c r="AB28" s="145" t="str">
        <f>IF(V19=0,"",SUM(G28:AA28))</f>
        <v/>
      </c>
      <c r="AC28" s="145"/>
      <c r="AD28" s="145"/>
      <c r="AE28" s="145"/>
      <c r="AF28" s="145"/>
      <c r="AG28" s="145"/>
      <c r="AH28" s="146"/>
      <c r="AK28" s="20"/>
      <c r="AL28" s="21"/>
      <c r="AM28" s="1"/>
      <c r="AN28" s="1"/>
      <c r="AO28" s="22"/>
      <c r="AP28" s="1"/>
      <c r="AQ28" s="20"/>
      <c r="AR28" s="1"/>
      <c r="AS28" s="1"/>
      <c r="AT28" s="1"/>
      <c r="AU28" s="22"/>
      <c r="AV28"/>
      <c r="AW28"/>
      <c r="AX28"/>
      <c r="AY28"/>
      <c r="AZ28"/>
      <c r="BA28"/>
      <c r="BB28"/>
      <c r="BC28"/>
      <c r="BD28"/>
      <c r="BE28"/>
      <c r="BF28"/>
      <c r="BG28"/>
    </row>
    <row r="29" spans="2:59" ht="20.100000000000001" customHeight="1">
      <c r="B29" s="6"/>
      <c r="C29" s="70" t="s">
        <v>78</v>
      </c>
      <c r="D29" s="69"/>
      <c r="E29" s="69"/>
      <c r="F29" s="71"/>
      <c r="G29" s="174"/>
      <c r="H29" s="175"/>
      <c r="I29" s="175"/>
      <c r="J29" s="175"/>
      <c r="K29" s="175"/>
      <c r="L29" s="175"/>
      <c r="M29" s="177"/>
      <c r="N29" s="174"/>
      <c r="O29" s="175"/>
      <c r="P29" s="175"/>
      <c r="Q29" s="175"/>
      <c r="R29" s="175"/>
      <c r="S29" s="175"/>
      <c r="T29" s="177"/>
      <c r="U29" s="174"/>
      <c r="V29" s="175"/>
      <c r="W29" s="175"/>
      <c r="X29" s="175"/>
      <c r="Y29" s="175"/>
      <c r="Z29" s="175"/>
      <c r="AA29" s="176"/>
      <c r="AB29" s="145" t="str">
        <f>IF(V19=0,"",SUM(G29:AA29))</f>
        <v/>
      </c>
      <c r="AC29" s="145"/>
      <c r="AD29" s="145"/>
      <c r="AE29" s="145"/>
      <c r="AF29" s="145"/>
      <c r="AG29" s="145"/>
      <c r="AH29" s="146"/>
      <c r="AK29" s="20"/>
      <c r="AL29" s="21"/>
      <c r="AM29" s="1"/>
      <c r="AN29" s="1"/>
      <c r="AO29" s="22"/>
      <c r="AP29" s="1"/>
      <c r="AQ29" s="20"/>
      <c r="AR29" s="1"/>
      <c r="AS29" s="1"/>
      <c r="AT29" s="1"/>
      <c r="AU29" s="22"/>
      <c r="AV29"/>
      <c r="AW29"/>
      <c r="AX29"/>
      <c r="AY29"/>
      <c r="AZ29"/>
      <c r="BA29"/>
      <c r="BB29"/>
      <c r="BC29"/>
      <c r="BD29"/>
      <c r="BE29"/>
      <c r="BF29"/>
      <c r="BG29"/>
    </row>
    <row r="30" spans="2:59" s="9" customFormat="1" ht="20.100000000000001" customHeight="1">
      <c r="B30" s="8"/>
      <c r="C30" s="70" t="s">
        <v>79</v>
      </c>
      <c r="D30" s="72"/>
      <c r="E30" s="69"/>
      <c r="F30" s="73"/>
      <c r="G30" s="142" t="str">
        <f>IFERROR(G29/G28*100,"")</f>
        <v/>
      </c>
      <c r="H30" s="143"/>
      <c r="I30" s="143"/>
      <c r="J30" s="143"/>
      <c r="K30" s="143"/>
      <c r="L30" s="143"/>
      <c r="M30" s="48" t="s">
        <v>47</v>
      </c>
      <c r="N30" s="142" t="str">
        <f>IFERROR(N29/N28*100,"")</f>
        <v/>
      </c>
      <c r="O30" s="143"/>
      <c r="P30" s="143"/>
      <c r="Q30" s="143"/>
      <c r="R30" s="143"/>
      <c r="S30" s="143"/>
      <c r="T30" s="48" t="s">
        <v>47</v>
      </c>
      <c r="U30" s="142" t="str">
        <f>IFERROR(U29/U28*100,"")</f>
        <v/>
      </c>
      <c r="V30" s="143"/>
      <c r="W30" s="143"/>
      <c r="X30" s="143"/>
      <c r="Y30" s="143"/>
      <c r="Z30" s="143"/>
      <c r="AA30" s="78" t="s">
        <v>47</v>
      </c>
      <c r="AB30" s="79" t="s">
        <v>17</v>
      </c>
      <c r="AC30" s="144" t="str">
        <f>IFERROR(AB29/AB28*100,"")</f>
        <v/>
      </c>
      <c r="AD30" s="144"/>
      <c r="AE30" s="144"/>
      <c r="AF30" s="144"/>
      <c r="AG30" s="144"/>
      <c r="AH30" s="50" t="s">
        <v>47</v>
      </c>
    </row>
    <row r="31" spans="2:59" s="11" customFormat="1" ht="15" customHeight="1">
      <c r="B31" s="10"/>
      <c r="C31"/>
      <c r="D31"/>
      <c r="E31"/>
      <c r="F31"/>
      <c r="G31" s="138" t="s">
        <v>16</v>
      </c>
      <c r="H31" s="139"/>
      <c r="I31" s="139"/>
      <c r="J31" s="139"/>
      <c r="K31" s="139"/>
      <c r="L31" s="139"/>
      <c r="M31" s="140"/>
      <c r="N31" s="138" t="s">
        <v>16</v>
      </c>
      <c r="O31" s="139"/>
      <c r="P31" s="139"/>
      <c r="Q31" s="139"/>
      <c r="R31" s="139"/>
      <c r="S31" s="139"/>
      <c r="T31" s="140"/>
      <c r="U31" s="138" t="s">
        <v>16</v>
      </c>
      <c r="V31" s="139"/>
      <c r="W31" s="139"/>
      <c r="X31" s="139"/>
      <c r="Y31" s="139"/>
      <c r="Z31" s="139"/>
      <c r="AA31" s="141"/>
      <c r="AB31" s="139" t="s">
        <v>16</v>
      </c>
      <c r="AC31" s="139"/>
      <c r="AD31" s="139"/>
      <c r="AE31" s="139"/>
      <c r="AF31" s="139"/>
      <c r="AG31" s="139"/>
      <c r="AH31" s="140"/>
    </row>
    <row r="32" spans="2:59" s="9" customFormat="1" ht="9" customHeight="1">
      <c r="B32" s="17"/>
      <c r="C32" s="17"/>
      <c r="D32" s="18"/>
      <c r="E32" s="18"/>
      <c r="F32" s="18"/>
      <c r="G32" s="18"/>
      <c r="H32" s="18"/>
      <c r="AH32" s="19"/>
    </row>
    <row r="33" spans="2:43" ht="15" customHeight="1">
      <c r="C33" s="192" t="s">
        <v>70</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65"/>
      <c r="AJ33" s="65"/>
    </row>
    <row r="34" spans="2:43" ht="15" customHeight="1">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65"/>
      <c r="AJ34" s="65"/>
    </row>
    <row r="35" spans="2:43" ht="15" customHeight="1">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65"/>
      <c r="AJ35" s="65"/>
    </row>
    <row r="36" spans="2:43" ht="9" customHeight="1"/>
    <row r="37" spans="2:43" ht="15" customHeight="1">
      <c r="B37" s="7" t="s">
        <v>53</v>
      </c>
    </row>
    <row r="38" spans="2:43" ht="15" customHeight="1">
      <c r="F38" s="193" t="s">
        <v>4</v>
      </c>
      <c r="G38" s="193"/>
      <c r="H38" s="193"/>
      <c r="I38" s="194" t="s">
        <v>18</v>
      </c>
      <c r="J38" s="194"/>
      <c r="K38" s="194"/>
      <c r="L38" s="195" t="s">
        <v>23</v>
      </c>
      <c r="M38" s="195"/>
      <c r="N38" s="195"/>
      <c r="O38" s="195"/>
      <c r="P38" s="195"/>
      <c r="Q38" s="195"/>
      <c r="R38" s="12"/>
      <c r="S38" s="12"/>
      <c r="AB38" s="196" t="str">
        <f>IFERROR(ROUNDDOWN((AC$30-AC22)/AC30,3),"")</f>
        <v/>
      </c>
      <c r="AC38" s="196"/>
      <c r="AD38" s="196"/>
      <c r="AE38" s="196"/>
      <c r="AF38" s="196"/>
      <c r="AG38" s="196"/>
      <c r="AH38" s="196"/>
      <c r="AJ38" s="198" t="str">
        <f>IF($AB$38&gt;=0.2,"","←全体の減少率が認定要件を満たしていません")</f>
        <v/>
      </c>
      <c r="AK38" s="198"/>
      <c r="AL38" s="198"/>
      <c r="AM38" s="198"/>
      <c r="AN38" s="198"/>
      <c r="AO38" s="198"/>
      <c r="AP38" s="198"/>
      <c r="AQ38" s="198"/>
    </row>
    <row r="39" spans="2:43" ht="15" customHeight="1">
      <c r="F39" s="193"/>
      <c r="G39" s="193"/>
      <c r="H39" s="193"/>
      <c r="I39" s="199" t="s">
        <v>17</v>
      </c>
      <c r="J39" s="199"/>
      <c r="K39" s="199"/>
      <c r="L39" s="195"/>
      <c r="M39" s="195"/>
      <c r="N39" s="195"/>
      <c r="O39" s="195"/>
      <c r="P39" s="195"/>
      <c r="Q39" s="195"/>
      <c r="R39" s="12"/>
      <c r="S39" s="12"/>
      <c r="AB39" s="197"/>
      <c r="AC39" s="197"/>
      <c r="AD39" s="197"/>
      <c r="AE39" s="197"/>
      <c r="AF39" s="197"/>
      <c r="AG39" s="197"/>
      <c r="AH39" s="197"/>
      <c r="AJ39" s="198"/>
      <c r="AK39" s="198"/>
      <c r="AL39" s="198"/>
      <c r="AM39" s="198"/>
      <c r="AN39" s="198"/>
      <c r="AO39" s="198"/>
      <c r="AP39" s="198"/>
      <c r="AQ39" s="198"/>
    </row>
    <row r="40" spans="2:43" ht="15" customHeight="1">
      <c r="AF40" s="13"/>
      <c r="AG40" s="13"/>
      <c r="AH40" s="13"/>
      <c r="AI40" s="13"/>
    </row>
    <row r="41" spans="2:43" ht="15" customHeight="1">
      <c r="E41" s="7" t="s">
        <v>3</v>
      </c>
    </row>
    <row r="42" spans="2:43" ht="15" customHeight="1">
      <c r="R42" s="7" t="s">
        <v>71</v>
      </c>
    </row>
    <row r="43" spans="2:43" ht="15" customHeight="1">
      <c r="R43" s="190"/>
      <c r="S43" s="190"/>
      <c r="T43" s="190"/>
      <c r="U43" s="190"/>
      <c r="V43" s="190"/>
      <c r="W43" s="190"/>
      <c r="X43" s="190"/>
      <c r="Y43" s="190"/>
      <c r="Z43" s="190"/>
      <c r="AA43" s="190"/>
      <c r="AB43" s="190"/>
      <c r="AC43" s="190"/>
      <c r="AD43" s="190"/>
      <c r="AE43" s="190"/>
      <c r="AF43" s="190"/>
      <c r="AG43" s="190"/>
      <c r="AH43" s="190"/>
    </row>
    <row r="44" spans="2:43" ht="15" customHeight="1">
      <c r="R44" s="190"/>
      <c r="S44" s="190"/>
      <c r="T44" s="190"/>
      <c r="U44" s="190"/>
      <c r="V44" s="190"/>
      <c r="W44" s="190"/>
      <c r="X44" s="190"/>
      <c r="Y44" s="190"/>
      <c r="Z44" s="190"/>
      <c r="AA44" s="190"/>
      <c r="AB44" s="190"/>
      <c r="AC44" s="190"/>
      <c r="AD44" s="190"/>
      <c r="AE44" s="190"/>
      <c r="AF44" s="190"/>
      <c r="AG44" s="190"/>
      <c r="AH44" s="190"/>
    </row>
    <row r="45" spans="2:43" ht="15" customHeight="1">
      <c r="R45" s="190"/>
      <c r="S45" s="190"/>
      <c r="T45" s="190"/>
      <c r="U45" s="190"/>
      <c r="V45" s="190"/>
      <c r="W45" s="190"/>
      <c r="X45" s="190"/>
      <c r="Y45" s="190"/>
      <c r="Z45" s="190"/>
      <c r="AA45" s="190"/>
      <c r="AB45" s="190"/>
      <c r="AC45" s="190"/>
      <c r="AD45" s="190"/>
      <c r="AE45" s="190"/>
      <c r="AF45" s="190"/>
      <c r="AG45" s="190"/>
      <c r="AH45" s="190"/>
    </row>
    <row r="46" spans="2:43" ht="15" customHeight="1">
      <c r="R46" s="190"/>
      <c r="S46" s="190"/>
      <c r="T46" s="190"/>
      <c r="U46" s="190"/>
      <c r="V46" s="190"/>
      <c r="W46" s="190"/>
      <c r="X46" s="190"/>
      <c r="Y46" s="190"/>
      <c r="Z46" s="190"/>
      <c r="AA46" s="190"/>
      <c r="AB46" s="190"/>
      <c r="AC46" s="190"/>
      <c r="AD46" s="190"/>
      <c r="AE46" s="190"/>
      <c r="AF46" s="190"/>
      <c r="AG46" s="190"/>
      <c r="AH46" s="190"/>
    </row>
    <row r="47" spans="2:43" ht="15" customHeight="1">
      <c r="R47" s="190"/>
      <c r="S47" s="190"/>
      <c r="T47" s="190"/>
      <c r="U47" s="190"/>
      <c r="V47" s="190"/>
      <c r="W47" s="190"/>
      <c r="X47" s="190"/>
      <c r="Y47" s="190"/>
      <c r="Z47" s="190"/>
      <c r="AA47" s="190"/>
      <c r="AB47" s="190"/>
      <c r="AC47" s="190"/>
      <c r="AD47" s="190"/>
      <c r="AE47" s="190"/>
      <c r="AF47" s="190"/>
      <c r="AG47" s="190"/>
      <c r="AH47" s="190"/>
    </row>
    <row r="48" spans="2:43" ht="15" customHeight="1" thickBot="1">
      <c r="R48" s="191"/>
      <c r="S48" s="191"/>
      <c r="T48" s="191"/>
      <c r="U48" s="191"/>
      <c r="V48" s="191"/>
      <c r="W48" s="191"/>
      <c r="X48" s="191"/>
      <c r="Y48" s="191"/>
      <c r="Z48" s="191"/>
      <c r="AA48" s="191"/>
      <c r="AB48" s="191"/>
      <c r="AC48" s="191"/>
      <c r="AD48" s="191"/>
      <c r="AE48" s="191"/>
      <c r="AF48" s="191"/>
      <c r="AG48" s="191"/>
      <c r="AH48" s="191"/>
    </row>
    <row r="49" ht="6" customHeight="1"/>
  </sheetData>
  <sheetProtection sheet="1" selectLockedCells="1"/>
  <mergeCells count="89">
    <mergeCell ref="D2:AG3"/>
    <mergeCell ref="G25:AH26"/>
    <mergeCell ref="C8:F8"/>
    <mergeCell ref="G8:S8"/>
    <mergeCell ref="T8:Z8"/>
    <mergeCell ref="AA8:AD8"/>
    <mergeCell ref="C9:F9"/>
    <mergeCell ref="G9:S9"/>
    <mergeCell ref="T9:Z9"/>
    <mergeCell ref="AA9:AD9"/>
    <mergeCell ref="C10:F10"/>
    <mergeCell ref="G10:S10"/>
    <mergeCell ref="T10:Z10"/>
    <mergeCell ref="AA10:AD10"/>
    <mergeCell ref="C11:F11"/>
    <mergeCell ref="G11:S11"/>
    <mergeCell ref="AJ38:AQ39"/>
    <mergeCell ref="I39:K39"/>
    <mergeCell ref="G28:M28"/>
    <mergeCell ref="N28:T28"/>
    <mergeCell ref="Y19:Z19"/>
    <mergeCell ref="Y27:Z27"/>
    <mergeCell ref="AB18:AH19"/>
    <mergeCell ref="N22:S22"/>
    <mergeCell ref="V19:W19"/>
    <mergeCell ref="R19:S19"/>
    <mergeCell ref="O19:P19"/>
    <mergeCell ref="K19:L19"/>
    <mergeCell ref="H19:I19"/>
    <mergeCell ref="G20:M20"/>
    <mergeCell ref="N20:T20"/>
    <mergeCell ref="U20:AA20"/>
    <mergeCell ref="R43:AH45"/>
    <mergeCell ref="R46:AH48"/>
    <mergeCell ref="C33:AH35"/>
    <mergeCell ref="F38:H39"/>
    <mergeCell ref="I38:K38"/>
    <mergeCell ref="L38:Q39"/>
    <mergeCell ref="AB38:AH39"/>
    <mergeCell ref="G21:M21"/>
    <mergeCell ref="N21:T21"/>
    <mergeCell ref="AB21:AH21"/>
    <mergeCell ref="AC22:AG22"/>
    <mergeCell ref="G22:L22"/>
    <mergeCell ref="U22:Z22"/>
    <mergeCell ref="V27:W27"/>
    <mergeCell ref="R27:S27"/>
    <mergeCell ref="O27:P27"/>
    <mergeCell ref="K27:L27"/>
    <mergeCell ref="H27:I27"/>
    <mergeCell ref="AB27:AH27"/>
    <mergeCell ref="N13:S13"/>
    <mergeCell ref="U28:AA28"/>
    <mergeCell ref="AB28:AH28"/>
    <mergeCell ref="G29:M29"/>
    <mergeCell ref="N29:T29"/>
    <mergeCell ref="U29:AA29"/>
    <mergeCell ref="AB29:AH29"/>
    <mergeCell ref="G23:M23"/>
    <mergeCell ref="N23:T23"/>
    <mergeCell ref="U23:AA23"/>
    <mergeCell ref="AB23:AH23"/>
    <mergeCell ref="G16:AH17"/>
    <mergeCell ref="G18:T18"/>
    <mergeCell ref="U18:AA18"/>
    <mergeCell ref="U21:AA21"/>
    <mergeCell ref="AB20:AH20"/>
    <mergeCell ref="C6:S6"/>
    <mergeCell ref="T6:Z7"/>
    <mergeCell ref="AA6:AD7"/>
    <mergeCell ref="C7:F7"/>
    <mergeCell ref="G7:S7"/>
    <mergeCell ref="T11:Z11"/>
    <mergeCell ref="AA11:AD11"/>
    <mergeCell ref="D14:AE14"/>
    <mergeCell ref="C12:F12"/>
    <mergeCell ref="G12:S12"/>
    <mergeCell ref="T12:Z12"/>
    <mergeCell ref="AA12:AD12"/>
    <mergeCell ref="T13:Z13"/>
    <mergeCell ref="AA13:AD13"/>
    <mergeCell ref="G31:M31"/>
    <mergeCell ref="N31:T31"/>
    <mergeCell ref="U31:AA31"/>
    <mergeCell ref="AB31:AH31"/>
    <mergeCell ref="G30:L30"/>
    <mergeCell ref="N30:S30"/>
    <mergeCell ref="U30:Z30"/>
    <mergeCell ref="AC30:AG30"/>
  </mergeCells>
  <phoneticPr fontId="1"/>
  <dataValidations count="1">
    <dataValidation type="whole" allowBlank="1" showInputMessage="1" showErrorMessage="1" sqref="Y19" xr:uid="{EC961569-83A9-48E4-8E7A-B15C84374060}">
      <formula1>1</formula1>
      <formula2>12</formula2>
    </dataValidation>
  </dataValidations>
  <pageMargins left="0.51181102362204722" right="0.19685039370078741" top="0.55118110236220474" bottom="0.55118110236220474"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view="pageBreakPreview" zoomScaleNormal="100" zoomScaleSheetLayoutView="100" workbookViewId="0">
      <selection activeCell="A2" sqref="A2:H2"/>
    </sheetView>
  </sheetViews>
  <sheetFormatPr defaultColWidth="9" defaultRowHeight="18.75" customHeight="1"/>
  <cols>
    <col min="1" max="8" width="13" style="1" customWidth="1"/>
    <col min="9" max="16384" width="9" style="1"/>
  </cols>
  <sheetData>
    <row r="1" spans="1:8" ht="18.75" customHeight="1" thickBot="1"/>
    <row r="2" spans="1:8" ht="18.75" customHeight="1" thickBot="1">
      <c r="A2" s="223" t="s">
        <v>6</v>
      </c>
      <c r="B2" s="224"/>
      <c r="C2" s="224"/>
      <c r="D2" s="224"/>
      <c r="E2" s="224"/>
      <c r="F2" s="224"/>
      <c r="G2" s="224"/>
      <c r="H2" s="225"/>
    </row>
    <row r="4" spans="1:8" ht="56.25" customHeight="1">
      <c r="A4" s="222" t="s">
        <v>82</v>
      </c>
      <c r="B4" s="222"/>
      <c r="C4" s="222"/>
      <c r="D4" s="222"/>
      <c r="E4" s="222"/>
      <c r="F4" s="222"/>
      <c r="G4" s="222"/>
      <c r="H4" s="222"/>
    </row>
    <row r="5" spans="1:8" ht="56.25" customHeight="1">
      <c r="A5" s="222" t="s">
        <v>50</v>
      </c>
      <c r="B5" s="222"/>
      <c r="C5" s="222"/>
      <c r="D5" s="222"/>
      <c r="E5" s="222"/>
      <c r="F5" s="222"/>
      <c r="G5" s="222"/>
      <c r="H5" s="222"/>
    </row>
    <row r="6" spans="1:8" ht="56.25" customHeight="1">
      <c r="A6" s="222" t="s">
        <v>51</v>
      </c>
      <c r="B6" s="222"/>
      <c r="C6" s="222"/>
      <c r="D6" s="222"/>
      <c r="E6" s="222"/>
      <c r="F6" s="222"/>
      <c r="G6" s="222"/>
      <c r="H6" s="222"/>
    </row>
  </sheetData>
  <sheetProtection sheet="1" selectLockedCells="1"/>
  <mergeCells count="4">
    <mergeCell ref="A5:H5"/>
    <mergeCell ref="A4:H4"/>
    <mergeCell ref="A6:H6"/>
    <mergeCell ref="A2:H2"/>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売上高営業利益率計算表</vt:lpstr>
      <vt:lpstr>作成手順</vt:lpstr>
      <vt:lpstr>作成手順!Print_Area</vt:lpstr>
      <vt:lpstr>申請書!Print_Area</vt:lpstr>
      <vt:lpstr>売上高営業利益率計算表!Print_Area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ナガシマ　タカフミ</dc:creator>
  <cp:lastModifiedBy>シミズ　ツトム</cp:lastModifiedBy>
  <cp:lastPrinted>2025-11-07T06:11:42Z</cp:lastPrinted>
  <dcterms:created xsi:type="dcterms:W3CDTF">2020-05-13T06:43:40Z</dcterms:created>
  <dcterms:modified xsi:type="dcterms:W3CDTF">2026-01-29T07:29:45Z</dcterms:modified>
</cp:coreProperties>
</file>