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ふるさと寄附金共有フォルダ\☆広報プロモーション課☆\★★★返礼品関係\【2025.4～】新公募要項・様式等\★2024.●～要項案など\（案）\"/>
    </mc:Choice>
  </mc:AlternateContent>
  <bookViews>
    <workbookView xWindow="0" yWindow="0" windowWidth="19200" windowHeight="6780"/>
  </bookViews>
  <sheets>
    <sheet name="申請書" sheetId="1" r:id="rId1"/>
    <sheet name="地場産品確認一覧表（入力用）" sheetId="4" r:id="rId2"/>
    <sheet name="記載例" sheetId="3" r:id="rId3"/>
  </sheets>
  <definedNames>
    <definedName name="_xlnm._FilterDatabase" localSheetId="2" hidden="1">記載例!$K$1:$K$253</definedName>
    <definedName name="_xlnm._FilterDatabase" localSheetId="1" hidden="1">'地場産品確認一覧表（入力用）'!$A$30:$X$30</definedName>
    <definedName name="_xlnm.Print_Area" localSheetId="0">申請書!$A$1:$K$72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4" l="1"/>
  <c r="S31" i="4"/>
  <c r="T31" i="4"/>
  <c r="W31" i="4" s="1"/>
  <c r="S32" i="4"/>
  <c r="T32" i="4"/>
  <c r="S33" i="4"/>
  <c r="V33" i="4" s="1"/>
  <c r="T33" i="4"/>
  <c r="W33" i="4" s="1"/>
  <c r="S34" i="4"/>
  <c r="V34" i="4" s="1"/>
  <c r="T34" i="4"/>
  <c r="W34" i="4" s="1"/>
  <c r="S35" i="4"/>
  <c r="T35" i="4"/>
  <c r="W35" i="4" s="1"/>
  <c r="S36" i="4"/>
  <c r="V36" i="4" s="1"/>
  <c r="T36" i="4"/>
  <c r="W36" i="4" s="1"/>
  <c r="S37" i="4"/>
  <c r="V37" i="4" s="1"/>
  <c r="T37" i="4"/>
  <c r="W37" i="4" s="1"/>
  <c r="S38" i="4"/>
  <c r="T38" i="4"/>
  <c r="W38" i="4" s="1"/>
  <c r="S39" i="4"/>
  <c r="V39" i="4" s="1"/>
  <c r="T39" i="4"/>
  <c r="W39" i="4" s="1"/>
  <c r="S40" i="4"/>
  <c r="V40" i="4" s="1"/>
  <c r="T40" i="4"/>
  <c r="F5" i="3"/>
  <c r="D15" i="3"/>
  <c r="L15" i="3"/>
  <c r="M15" i="3"/>
  <c r="N15" i="3"/>
  <c r="D16" i="3"/>
  <c r="L16" i="3"/>
  <c r="M16" i="3"/>
  <c r="N16" i="3"/>
  <c r="D17" i="3"/>
  <c r="L17" i="3"/>
  <c r="M17" i="3"/>
  <c r="N17" i="3"/>
  <c r="D18" i="3"/>
  <c r="L18" i="3"/>
  <c r="M18" i="3"/>
  <c r="N18" i="3"/>
  <c r="D19" i="3"/>
  <c r="L19" i="3"/>
  <c r="M19" i="3"/>
  <c r="N19" i="3"/>
  <c r="D20" i="3"/>
  <c r="L20" i="3"/>
  <c r="M20" i="3"/>
  <c r="N20" i="3"/>
  <c r="D21" i="3"/>
  <c r="L21" i="3"/>
  <c r="M21" i="3"/>
  <c r="N21" i="3"/>
  <c r="D22" i="3"/>
  <c r="L22" i="3"/>
  <c r="M22" i="3"/>
  <c r="N22" i="3"/>
  <c r="D23" i="3"/>
  <c r="L23" i="3"/>
  <c r="M23" i="3"/>
  <c r="N23" i="3"/>
  <c r="D24" i="3"/>
  <c r="L24" i="3"/>
  <c r="M24" i="3"/>
  <c r="N24" i="3"/>
  <c r="D25" i="3"/>
  <c r="L25" i="3"/>
  <c r="M25" i="3"/>
  <c r="N25" i="3"/>
  <c r="D26" i="3"/>
  <c r="L26" i="3"/>
  <c r="M26" i="3"/>
  <c r="N26" i="3"/>
  <c r="D27" i="3"/>
  <c r="L27" i="3"/>
  <c r="M27" i="3"/>
  <c r="N27" i="3"/>
  <c r="D28" i="3"/>
  <c r="L28" i="3"/>
  <c r="M28" i="3"/>
  <c r="N28" i="3"/>
  <c r="D29" i="3"/>
  <c r="L29" i="3"/>
  <c r="M29" i="3"/>
  <c r="N29" i="3"/>
  <c r="D30" i="3"/>
  <c r="L30" i="3"/>
  <c r="M30" i="3"/>
  <c r="N30" i="3"/>
  <c r="D31" i="3"/>
  <c r="L31" i="3"/>
  <c r="M31" i="3"/>
  <c r="N31" i="3"/>
  <c r="D32" i="3"/>
  <c r="L32" i="3"/>
  <c r="M32" i="3"/>
  <c r="N32" i="3"/>
  <c r="D33" i="3"/>
  <c r="L33" i="3"/>
  <c r="M33" i="3"/>
  <c r="N33" i="3"/>
  <c r="D34" i="3"/>
  <c r="L34" i="3"/>
  <c r="M34" i="3"/>
  <c r="N34" i="3"/>
  <c r="J38" i="3"/>
  <c r="J39" i="3"/>
  <c r="J40" i="3"/>
  <c r="J41" i="3"/>
  <c r="J42" i="3"/>
  <c r="J43" i="3"/>
  <c r="J44" i="3"/>
  <c r="J45" i="3"/>
  <c r="J46" i="3"/>
  <c r="J47" i="3"/>
  <c r="J48" i="3"/>
  <c r="J49" i="3"/>
  <c r="J50" i="3"/>
  <c r="J51" i="3"/>
  <c r="J52" i="3"/>
  <c r="J53" i="3"/>
  <c r="J54" i="3"/>
  <c r="J55" i="3"/>
  <c r="J56" i="3"/>
  <c r="J57" i="3"/>
  <c r="J58" i="3"/>
  <c r="J59" i="3"/>
  <c r="J60"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G5" i="3" l="1"/>
  <c r="U34" i="4"/>
  <c r="U32" i="4"/>
  <c r="U39" i="4"/>
  <c r="U37" i="4"/>
  <c r="U36" i="4"/>
  <c r="U40" i="4"/>
  <c r="W40" i="4"/>
  <c r="U35" i="4"/>
  <c r="V35" i="4"/>
  <c r="V31" i="4"/>
  <c r="U31" i="4"/>
  <c r="G5" i="4"/>
  <c r="V38" i="4"/>
  <c r="U38" i="4"/>
  <c r="U33" i="4"/>
  <c r="X33" i="4" l="1"/>
</calcChain>
</file>

<file path=xl/comments1.xml><?xml version="1.0" encoding="utf-8"?>
<comments xmlns="http://schemas.openxmlformats.org/spreadsheetml/2006/main">
  <authors>
    <author>Administrator</author>
  </authors>
  <commentList>
    <comment ref="N30" authorId="0" shapeId="0">
      <text>
        <r>
          <rPr>
            <sz val="16"/>
            <color indexed="81"/>
            <rFont val="MS P ゴシック"/>
            <family val="3"/>
            <charset val="128"/>
          </rPr>
          <t xml:space="preserve">「返礼品等の付加価値のうち区域内で行われている熟成工程（回答欄B）によるものの割合」の算出方法については、【要項別紙】ふるさと地場産品基準を参考にご覧ください。
</t>
        </r>
        <r>
          <rPr>
            <b/>
            <sz val="18"/>
            <color indexed="81"/>
            <rFont val="MS P ゴシック"/>
            <family val="3"/>
            <charset val="128"/>
          </rPr>
          <t>なお、国での確認の途中で算出方法や原価の提出を求められる場合があります。</t>
        </r>
        <r>
          <rPr>
            <sz val="16"/>
            <color indexed="81"/>
            <rFont val="MS P ゴシック"/>
            <family val="3"/>
            <charset val="128"/>
          </rPr>
          <t>その際は、ご協力いただく形となります。予めご了承ください。</t>
        </r>
      </text>
    </comment>
  </commentList>
</comments>
</file>

<file path=xl/sharedStrings.xml><?xml version="1.0" encoding="utf-8"?>
<sst xmlns="http://schemas.openxmlformats.org/spreadsheetml/2006/main" count="501" uniqueCount="312">
  <si>
    <t xml:space="preserve">年 　月 　日 </t>
  </si>
  <si>
    <t>（宛先）枚方市長</t>
  </si>
  <si>
    <t>所在地</t>
  </si>
  <si>
    <t>名　称</t>
  </si>
  <si>
    <t>枚方市ふるさと寄附金　協力事業者申請書（新規用）</t>
  </si>
  <si>
    <t>枚方市ふるさと寄附金返礼品協力事業者公募要項に基づき、協力事業者として応募します。</t>
  </si>
  <si>
    <t>記</t>
  </si>
  <si>
    <t>＜返礼品の区分＞</t>
  </si>
  <si>
    <t>2,970円</t>
  </si>
  <si>
    <t>10,000円</t>
  </si>
  <si>
    <t>円</t>
  </si>
  <si>
    <t>＜返礼品要件チェックリスト＞</t>
  </si>
  <si>
    <t>※一つでも該当しない場合は返礼品として提供いただくことができません</t>
  </si>
  <si>
    <t>・平成31年総務省告示179号第5条</t>
  </si>
  <si>
    <t>に該当</t>
  </si>
  <si>
    <t>（申請者）</t>
    <phoneticPr fontId="16"/>
  </si>
  <si>
    <t>代表者職・氏名</t>
    <rPh sb="3" eb="4">
      <t>ショク</t>
    </rPh>
    <rPh sb="5" eb="7">
      <t>シメイ</t>
    </rPh>
    <phoneticPr fontId="16"/>
  </si>
  <si>
    <t>提供価格（税込）</t>
    <phoneticPr fontId="16"/>
  </si>
  <si>
    <t>円</t>
    <rPh sb="0" eb="1">
      <t>エン</t>
    </rPh>
    <phoneticPr fontId="16"/>
  </si>
  <si>
    <t>寄附金額（税込）</t>
    <phoneticPr fontId="16"/>
  </si>
  <si>
    <t>【記入例】枚方せんべい詰め合わせ</t>
    <phoneticPr fontId="16"/>
  </si>
  <si>
    <t>※公募要項の別紙参照</t>
    <phoneticPr fontId="16"/>
  </si>
  <si>
    <t>（ア）地場産品基準について</t>
    <phoneticPr fontId="16"/>
  </si>
  <si>
    <t>↓</t>
    <phoneticPr fontId="16"/>
  </si>
  <si>
    <t>別紙「地場産品確認一覧表」にも必ずご記入ください。</t>
    <rPh sb="0" eb="2">
      <t>ベッシ</t>
    </rPh>
    <rPh sb="3" eb="7">
      <t>ジバサンピン</t>
    </rPh>
    <rPh sb="7" eb="9">
      <t>カクニン</t>
    </rPh>
    <rPh sb="9" eb="12">
      <t>イチランヒョウ</t>
    </rPh>
    <rPh sb="15" eb="16">
      <t>カナラ</t>
    </rPh>
    <rPh sb="18" eb="20">
      <t>キニュウ</t>
    </rPh>
    <phoneticPr fontId="16"/>
  </si>
  <si>
    <t>（イ) 品質及び数量における安定供給について</t>
    <phoneticPr fontId="16"/>
  </si>
  <si>
    <t>（ウ)関係法令の遵守について</t>
    <rPh sb="3" eb="5">
      <t>カンケイ</t>
    </rPh>
    <rPh sb="5" eb="7">
      <t>ホウレイ</t>
    </rPh>
    <rPh sb="8" eb="10">
      <t>ジュンシュ</t>
    </rPh>
    <phoneticPr fontId="16"/>
  </si>
  <si>
    <t>×</t>
    <phoneticPr fontId="27"/>
  </si>
  <si>
    <t>新規</t>
    <rPh sb="0" eb="2">
      <t>シンキ</t>
    </rPh>
    <phoneticPr fontId="27"/>
  </si>
  <si>
    <t>【７号の３イ】なし
【７号】地域との関連性
■■工房で体験できる「△△」は当市の伝統工芸品として、国内外での認知度も高く、講師に学びながら制作できる本体験は、○○市と相当程度関連性があるといえる。　　　　　　　　　　　　　　　　　　　　　　　　</t>
    <rPh sb="16" eb="18">
      <t>チイキ</t>
    </rPh>
    <rPh sb="20" eb="23">
      <t>カンレンセイ</t>
    </rPh>
    <rPh sb="29" eb="31">
      <t>タイケン</t>
    </rPh>
    <rPh sb="42" eb="44">
      <t>デントウ</t>
    </rPh>
    <rPh sb="44" eb="47">
      <t>コウゲイヒン</t>
    </rPh>
    <rPh sb="51" eb="53">
      <t>コクナイ</t>
    </rPh>
    <rPh sb="53" eb="54">
      <t>ソト</t>
    </rPh>
    <rPh sb="56" eb="59">
      <t>ニンチド</t>
    </rPh>
    <rPh sb="60" eb="61">
      <t>タカ</t>
    </rPh>
    <rPh sb="63" eb="65">
      <t>コウシ</t>
    </rPh>
    <rPh sb="66" eb="67">
      <t>マナ</t>
    </rPh>
    <rPh sb="71" eb="73">
      <t>セイサク</t>
    </rPh>
    <phoneticPr fontId="27"/>
  </si>
  <si>
    <t>【７号の３イ】１人１泊の調達費用
調達費用：１人１泊30,000円（ペア60,000円）
【７号】役務の内容
伝統工芸である△△作りを工房で体験できるもの　　　　　　　　　　　　　　</t>
    <rPh sb="23" eb="24">
      <t>ニン</t>
    </rPh>
    <rPh sb="25" eb="26">
      <t>パク</t>
    </rPh>
    <rPh sb="42" eb="43">
      <t>エン</t>
    </rPh>
    <rPh sb="50" eb="52">
      <t>エキム</t>
    </rPh>
    <rPh sb="53" eb="55">
      <t>ナイヨウ</t>
    </rPh>
    <rPh sb="68" eb="70">
      <t>コウボウ</t>
    </rPh>
    <phoneticPr fontId="27"/>
  </si>
  <si>
    <t>●●ホテル宿泊ペア券
【７号の３イ】
名称：●●ホテル
住所：○○市●●１－１－１●●
△△体験
【７号】
区域内の■■工房</t>
    <rPh sb="13" eb="14">
      <t>ゴウ</t>
    </rPh>
    <rPh sb="47" eb="49">
      <t>タイケン</t>
    </rPh>
    <rPh sb="55" eb="58">
      <t>クイキナイ</t>
    </rPh>
    <rPh sb="61" eb="63">
      <t>コウボウ</t>
    </rPh>
    <phoneticPr fontId="27"/>
  </si>
  <si>
    <t>セット</t>
  </si>
  <si>
    <t>【セット】●●ホテル宿泊ペア券と△△体験</t>
    <rPh sb="10" eb="12">
      <t>シュクハク</t>
    </rPh>
    <rPh sb="14" eb="15">
      <t>ケン</t>
    </rPh>
    <rPh sb="18" eb="20">
      <t>タイケン</t>
    </rPh>
    <phoneticPr fontId="27"/>
  </si>
  <si>
    <t>例２４</t>
    <rPh sb="0" eb="1">
      <t>レイ</t>
    </rPh>
    <phoneticPr fontId="27"/>
  </si>
  <si>
    <t>【７号の２】
●●旅館は、県外に所在するホテルのブランド名を冠する宿泊施設ではない。
【３号】
製造工程のうち、原材料の仕入れから、調理、完成までのすべての工程を職人の手で一つ一つ行うことで、本工程による付加価値のうち約８０％を占めているため。</t>
    <rPh sb="67" eb="69">
      <t>チョウリ</t>
    </rPh>
    <rPh sb="70" eb="72">
      <t>カンセイ</t>
    </rPh>
    <phoneticPr fontId="27"/>
  </si>
  <si>
    <t>【７号の２】
名称：●●旅館
開業□□年、市内でのみ営業している。
【３号】
区域外での工程はなし</t>
    <rPh sb="2" eb="3">
      <t>ゴウ</t>
    </rPh>
    <rPh sb="40" eb="43">
      <t>クイキガイ</t>
    </rPh>
    <rPh sb="45" eb="47">
      <t>コウテイ</t>
    </rPh>
    <phoneticPr fontId="27"/>
  </si>
  <si>
    <t>●●ホテル宿泊ペア券
【７号の２】
名称：●●旅館
住所：○○市●●１－１－１●●　
地元銘菓　△△
【３号】
区域内■■堂で、製造されている菓子</t>
    <rPh sb="13" eb="14">
      <t>ゴウ</t>
    </rPh>
    <rPh sb="44" eb="46">
      <t>ジモト</t>
    </rPh>
    <rPh sb="46" eb="48">
      <t>メイカ</t>
    </rPh>
    <rPh sb="57" eb="60">
      <t>クイキナイ</t>
    </rPh>
    <rPh sb="62" eb="63">
      <t>ドウ</t>
    </rPh>
    <rPh sb="65" eb="67">
      <t>セイゾウ</t>
    </rPh>
    <rPh sb="72" eb="74">
      <t>カシ</t>
    </rPh>
    <phoneticPr fontId="27"/>
  </si>
  <si>
    <t>【セット】●●旅館　宿泊ペア券と地元の銘菓△△セット</t>
    <rPh sb="7" eb="9">
      <t>リョカン</t>
    </rPh>
    <rPh sb="10" eb="12">
      <t>シュクハク</t>
    </rPh>
    <rPh sb="14" eb="15">
      <t>ケン</t>
    </rPh>
    <rPh sb="16" eb="18">
      <t>ジモト</t>
    </rPh>
    <rPh sb="19" eb="21">
      <t>メイカ</t>
    </rPh>
    <phoneticPr fontId="27"/>
  </si>
  <si>
    <t>例２３</t>
    <rPh sb="0" eb="1">
      <t>レイ</t>
    </rPh>
    <phoneticPr fontId="27"/>
  </si>
  <si>
    <t>○○豚100％　ウインナー
【３号】
ウインナーの製造工程のうち、原材料のブロック肉の仕入れから調理加工までの工程を職人の手で一つ一つ行うことで、本工程による付加価値は返礼品の付加価値のうち約８０％を占めているため。</t>
    <rPh sb="48" eb="50">
      <t>チョウリ</t>
    </rPh>
    <rPh sb="50" eb="52">
      <t>カコウ</t>
    </rPh>
    <phoneticPr fontId="27"/>
  </si>
  <si>
    <t>○○豚100％　ウインナー
【３号】
梱包、発送作業</t>
    <rPh sb="19" eb="21">
      <t>コンポウ</t>
    </rPh>
    <rPh sb="22" eb="24">
      <t>ハッソウ</t>
    </rPh>
    <rPh sb="24" eb="26">
      <t>サギョウ</t>
    </rPh>
    <phoneticPr fontId="27"/>
  </si>
  <si>
    <t>●●牛　肩ロース 切り落とし　1kg
【１号　№○にて掲載済み】
○○豚100％　ウインナー
【３号】
区域内でブロック肉からミンチへの加工、味付け・腸詰め等の調理加工を行っている。</t>
    <rPh sb="21" eb="22">
      <t>ゴウ</t>
    </rPh>
    <rPh sb="27" eb="29">
      <t>ケイサイ</t>
    </rPh>
    <rPh sb="29" eb="30">
      <t>ズ</t>
    </rPh>
    <rPh sb="53" eb="56">
      <t>クイキナイ</t>
    </rPh>
    <rPh sb="61" eb="62">
      <t>ニク</t>
    </rPh>
    <rPh sb="69" eb="71">
      <t>カコウ</t>
    </rPh>
    <rPh sb="72" eb="74">
      <t>アジツ</t>
    </rPh>
    <rPh sb="76" eb="78">
      <t>チョウヅ</t>
    </rPh>
    <rPh sb="79" eb="80">
      <t>トウ</t>
    </rPh>
    <rPh sb="81" eb="83">
      <t>チョウリ</t>
    </rPh>
    <rPh sb="83" eb="85">
      <t>カコウ</t>
    </rPh>
    <rPh sb="86" eb="87">
      <t>オコナ</t>
    </rPh>
    <phoneticPr fontId="27"/>
  </si>
  <si>
    <t>【定期便セット】●●牛　肩ロース 切り落とし　1kgと○○豚100％　ウインナーのセット</t>
    <rPh sb="1" eb="4">
      <t>テイキビン</t>
    </rPh>
    <rPh sb="29" eb="30">
      <t>ブタ</t>
    </rPh>
    <phoneticPr fontId="27"/>
  </si>
  <si>
    <t>例２２</t>
    <rPh sb="0" eb="1">
      <t>レイ</t>
    </rPh>
    <phoneticPr fontId="27"/>
  </si>
  <si>
    <t>サービス名：○○トラベルクーポン
事業者名：○○ツーリズム（株）</t>
    <rPh sb="4" eb="5">
      <t>メイ</t>
    </rPh>
    <rPh sb="17" eb="20">
      <t>ジギョウシャ</t>
    </rPh>
    <rPh sb="20" eb="21">
      <t>メイ</t>
    </rPh>
    <rPh sb="29" eb="32">
      <t>カブ</t>
    </rPh>
    <phoneticPr fontId="27"/>
  </si>
  <si>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27"/>
  </si>
  <si>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27"/>
  </si>
  <si>
    <t>■■周遊トラベルクーポン（宿泊･体験･地場産品に交換可能）</t>
    <rPh sb="2" eb="4">
      <t>シュウユウ</t>
    </rPh>
    <rPh sb="13" eb="15">
      <t>シュクハク</t>
    </rPh>
    <rPh sb="16" eb="18">
      <t>タイケン</t>
    </rPh>
    <rPh sb="19" eb="21">
      <t>ジバ</t>
    </rPh>
    <rPh sb="21" eb="23">
      <t>サンピン</t>
    </rPh>
    <rPh sb="24" eb="26">
      <t>コウカン</t>
    </rPh>
    <rPh sb="26" eb="28">
      <t>カノウ</t>
    </rPh>
    <phoneticPr fontId="27"/>
  </si>
  <si>
    <t>例２１</t>
    <rPh sb="0" eb="1">
      <t>レイ</t>
    </rPh>
    <phoneticPr fontId="27"/>
  </si>
  <si>
    <t>サービス名：○○Ｐａｙ
事業者名：○○株式会社</t>
    <rPh sb="4" eb="5">
      <t>メイ</t>
    </rPh>
    <rPh sb="12" eb="15">
      <t>ジギョウシャ</t>
    </rPh>
    <rPh sb="15" eb="16">
      <t>メイ</t>
    </rPh>
    <rPh sb="19" eb="23">
      <t>カブシキガイシャ</t>
    </rPh>
    <phoneticPr fontId="27"/>
  </si>
  <si>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27"/>
  </si>
  <si>
    <t>○○市　共通電子マネー「○○Ｐａｙ」　5,000円分</t>
    <rPh sb="0" eb="3">
      <t>マルマルシ</t>
    </rPh>
    <rPh sb="4" eb="6">
      <t>キョウツウ</t>
    </rPh>
    <rPh sb="6" eb="8">
      <t>デンシ</t>
    </rPh>
    <rPh sb="24" eb="26">
      <t>エンブン</t>
    </rPh>
    <phoneticPr fontId="27"/>
  </si>
  <si>
    <t>例２０</t>
    <rPh sb="0" eb="1">
      <t>レイ</t>
    </rPh>
    <phoneticPr fontId="27"/>
  </si>
  <si>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27"/>
  </si>
  <si>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27"/>
  </si>
  <si>
    <t>令和●年●月●日に発生した○○地震</t>
    <rPh sb="0" eb="2">
      <t>レイワ</t>
    </rPh>
    <rPh sb="3" eb="4">
      <t>ネン</t>
    </rPh>
    <rPh sb="5" eb="6">
      <t>ガツ</t>
    </rPh>
    <rPh sb="7" eb="8">
      <t>ニチ</t>
    </rPh>
    <rPh sb="9" eb="11">
      <t>ハッセイ</t>
    </rPh>
    <rPh sb="15" eb="17">
      <t>ジシン</t>
    </rPh>
    <phoneticPr fontId="27"/>
  </si>
  <si>
    <t>○○地方伝統工芸品　○○焼</t>
    <rPh sb="2" eb="4">
      <t>チホウ</t>
    </rPh>
    <rPh sb="4" eb="6">
      <t>デントウ</t>
    </rPh>
    <rPh sb="6" eb="8">
      <t>コウゲイ</t>
    </rPh>
    <rPh sb="8" eb="9">
      <t>ヒン</t>
    </rPh>
    <rPh sb="12" eb="13">
      <t>ヤ</t>
    </rPh>
    <phoneticPr fontId="27"/>
  </si>
  <si>
    <t>例１９</t>
    <rPh sb="0" eb="1">
      <t>レイ</t>
    </rPh>
    <phoneticPr fontId="27"/>
  </si>
  <si>
    <t>－</t>
  </si>
  <si>
    <t>○○がに</t>
    <phoneticPr fontId="27"/>
  </si>
  <si>
    <t>8ハ</t>
  </si>
  <si>
    <t>○○がに　３㎏</t>
    <phoneticPr fontId="27"/>
  </si>
  <si>
    <t>例１８</t>
    <rPh sb="0" eb="1">
      <t>レイ</t>
    </rPh>
    <phoneticPr fontId="27"/>
  </si>
  <si>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27"/>
  </si>
  <si>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27"/>
  </si>
  <si>
    <t>○○県、△△市、★★市</t>
    <rPh sb="2" eb="3">
      <t>ケン</t>
    </rPh>
    <rPh sb="6" eb="7">
      <t>シ</t>
    </rPh>
    <rPh sb="10" eb="11">
      <t>シ</t>
    </rPh>
    <phoneticPr fontId="27"/>
  </si>
  <si>
    <t>8ロ</t>
  </si>
  <si>
    <t>○○県産　プレミアムみかん　ジュース　2本</t>
    <rPh sb="2" eb="4">
      <t>ケンサン</t>
    </rPh>
    <rPh sb="20" eb="21">
      <t>ホン</t>
    </rPh>
    <phoneticPr fontId="27"/>
  </si>
  <si>
    <t>例１７</t>
    <rPh sb="0" eb="1">
      <t>レイ</t>
    </rPh>
    <phoneticPr fontId="27"/>
  </si>
  <si>
    <t>本返礼品を○○市が共通返礼品として取扱うことについて、●月●日付けで、協定書を締結しており、△△市の同意を得ている。</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27"/>
  </si>
  <si>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27"/>
  </si>
  <si>
    <t>○○市、△△市</t>
    <rPh sb="2" eb="3">
      <t>シ</t>
    </rPh>
    <rPh sb="5" eb="7">
      <t>サンカクシ</t>
    </rPh>
    <phoneticPr fontId="27"/>
  </si>
  <si>
    <t>8イ</t>
  </si>
  <si>
    <t>○○県産　黒毛和牛　ハンバーグ10個入り</t>
    <rPh sb="2" eb="4">
      <t>ケンサン</t>
    </rPh>
    <rPh sb="5" eb="7">
      <t>クロゲ</t>
    </rPh>
    <rPh sb="7" eb="9">
      <t>ワギュウ</t>
    </rPh>
    <rPh sb="17" eb="18">
      <t>コ</t>
    </rPh>
    <rPh sb="18" eb="19">
      <t>イ</t>
    </rPh>
    <phoneticPr fontId="27"/>
  </si>
  <si>
    <t>例１６</t>
    <rPh sb="0" eb="1">
      <t>レイ</t>
    </rPh>
    <phoneticPr fontId="27"/>
  </si>
  <si>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27"/>
  </si>
  <si>
    <t>バイオマス</t>
    <phoneticPr fontId="27"/>
  </si>
  <si>
    <t>市内発電施設において発電した電気であるため</t>
    <phoneticPr fontId="27"/>
  </si>
  <si>
    <t>7の4（電気）</t>
  </si>
  <si>
    <t>○○市　バイオマス発電電力</t>
    <rPh sb="2" eb="3">
      <t>シ</t>
    </rPh>
    <rPh sb="9" eb="11">
      <t>デンキ</t>
    </rPh>
    <rPh sb="10" eb="11">
      <t>ハツデン</t>
    </rPh>
    <rPh sb="12" eb="13">
      <t>リョク</t>
    </rPh>
    <phoneticPr fontId="27"/>
  </si>
  <si>
    <t>例１５</t>
    <rPh sb="0" eb="1">
      <t>レイ</t>
    </rPh>
    <phoneticPr fontId="27"/>
  </si>
  <si>
    <t>（７の２該当ホテル）
すべて県外に所在するホテルのブランド名を冠する宿泊施設ではないことを確認済み。</t>
    <rPh sb="45" eb="47">
      <t>カクニン</t>
    </rPh>
    <rPh sb="47" eb="48">
      <t>ズ</t>
    </rPh>
    <phoneticPr fontId="27"/>
  </si>
  <si>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27"/>
  </si>
  <si>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27"/>
  </si>
  <si>
    <t>7の2（宿泊）</t>
  </si>
  <si>
    <t>◯◯温泉郷　宿泊ギフト券　１０万円分</t>
    <rPh sb="2" eb="5">
      <t>オンセンキョウ</t>
    </rPh>
    <rPh sb="6" eb="8">
      <t>シュクハク</t>
    </rPh>
    <rPh sb="11" eb="12">
      <t>ケン</t>
    </rPh>
    <rPh sb="15" eb="17">
      <t>マンエン</t>
    </rPh>
    <rPh sb="17" eb="18">
      <t>ブン</t>
    </rPh>
    <phoneticPr fontId="27"/>
  </si>
  <si>
    <t>例１４</t>
    <rPh sb="0" eb="1">
      <t>レイ</t>
    </rPh>
    <phoneticPr fontId="27"/>
  </si>
  <si>
    <t>特定災害発生日：令和●年●月●日に発生した○○地震
令和●年●月●日付災害救助法が適用された。</t>
    <phoneticPr fontId="27"/>
  </si>
  <si>
    <t>名称：ホテル◯◯
住所：○○市●●１－１－１●●</t>
    <phoneticPr fontId="27"/>
  </si>
  <si>
    <t>7の3ロ（宿泊 該当地域）</t>
  </si>
  <si>
    <t>ホテル◯◯　ペア宿泊券　2泊3日</t>
    <rPh sb="8" eb="10">
      <t>シュクハク</t>
    </rPh>
    <rPh sb="10" eb="11">
      <t>ケン</t>
    </rPh>
    <rPh sb="13" eb="14">
      <t>ハク</t>
    </rPh>
    <rPh sb="15" eb="16">
      <t>ニチ</t>
    </rPh>
    <phoneticPr fontId="27"/>
  </si>
  <si>
    <t>例１３</t>
    <rPh sb="0" eb="1">
      <t>レイ</t>
    </rPh>
    <phoneticPr fontId="27"/>
  </si>
  <si>
    <t>調達費用：１人１泊10,000円（1泊朝食付）</t>
    <rPh sb="0" eb="2">
      <t>チョウタツ</t>
    </rPh>
    <rPh sb="2" eb="4">
      <t>ヒヨウ</t>
    </rPh>
    <rPh sb="6" eb="7">
      <t>ニン</t>
    </rPh>
    <rPh sb="8" eb="9">
      <t>パク</t>
    </rPh>
    <phoneticPr fontId="27"/>
  </si>
  <si>
    <t>名称：◯◯ビジネスホテル　▲▲　
住所：○○市●●１－１－１●●</t>
    <phoneticPr fontId="27"/>
  </si>
  <si>
    <t>7の3イ（宿泊 五万以下）</t>
  </si>
  <si>
    <t>◯◯ビジネスホテル　▲▲　宿泊券（１泊１名様）</t>
    <rPh sb="13" eb="16">
      <t>シュクハクケン</t>
    </rPh>
    <rPh sb="18" eb="19">
      <t>パク</t>
    </rPh>
    <rPh sb="20" eb="21">
      <t>メイ</t>
    </rPh>
    <rPh sb="21" eb="22">
      <t>サマ</t>
    </rPh>
    <phoneticPr fontId="27"/>
  </si>
  <si>
    <t>例１２</t>
    <rPh sb="0" eb="1">
      <t>レイ</t>
    </rPh>
    <phoneticPr fontId="27"/>
  </si>
  <si>
    <t>県外に所在するホテルのブランド名を冠する宿泊施設ではない。事業者にも確認済み</t>
    <rPh sb="29" eb="32">
      <t>ジギョウシャ</t>
    </rPh>
    <phoneticPr fontId="27"/>
  </si>
  <si>
    <t>創業■■年以来、△△市内のみで運営している。</t>
    <phoneticPr fontId="27"/>
  </si>
  <si>
    <t>名称：◯◯温泉旅館　▲▲　
住所：○○市●●１－１－１●●　</t>
    <phoneticPr fontId="27"/>
  </si>
  <si>
    <t>◯◯温泉旅館　▲▲　ペア宿泊券</t>
    <rPh sb="2" eb="4">
      <t>オンセン</t>
    </rPh>
    <rPh sb="4" eb="6">
      <t>リョカン</t>
    </rPh>
    <rPh sb="12" eb="15">
      <t>シュクハクケン</t>
    </rPh>
    <phoneticPr fontId="27"/>
  </si>
  <si>
    <t>例１１</t>
    <rPh sb="0" eb="1">
      <t>レイ</t>
    </rPh>
    <phoneticPr fontId="27"/>
  </si>
  <si>
    <t>○</t>
  </si>
  <si>
    <t>◯◯牧場は当市の特色である豊かな自然の中、親子で乳牛や山羊の乳絞り体験を提供するなど、当市ならではのサービスの提供を受けることができるため、○○市と相当程度関連性があるといえる。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43" eb="45">
      <t>トウシ</t>
    </rPh>
    <rPh sb="55" eb="57">
      <t>テイキョウ</t>
    </rPh>
    <rPh sb="58" eb="59">
      <t>ウ</t>
    </rPh>
    <rPh sb="72" eb="73">
      <t>シ</t>
    </rPh>
    <phoneticPr fontId="27"/>
  </si>
  <si>
    <t>◯◯牧場にて酪農体験を提供している。</t>
    <rPh sb="2" eb="4">
      <t>ボクジョウ</t>
    </rPh>
    <rPh sb="6" eb="8">
      <t>ラクノウ</t>
    </rPh>
    <rPh sb="8" eb="10">
      <t>タイケン</t>
    </rPh>
    <rPh sb="11" eb="13">
      <t>テイキョウ</t>
    </rPh>
    <phoneticPr fontId="27"/>
  </si>
  <si>
    <t>名称：◯◯牧場　</t>
    <rPh sb="0" eb="2">
      <t>メイショウ</t>
    </rPh>
    <rPh sb="5" eb="7">
      <t>ボクジョウ</t>
    </rPh>
    <phoneticPr fontId="27"/>
  </si>
  <si>
    <t>◯◯牧場　親子で楽しむ酪農体験</t>
    <rPh sb="2" eb="4">
      <t>ボクジョウ</t>
    </rPh>
    <rPh sb="5" eb="7">
      <t>オヤコ</t>
    </rPh>
    <rPh sb="8" eb="9">
      <t>タノ</t>
    </rPh>
    <rPh sb="11" eb="13">
      <t>ラクノウ</t>
    </rPh>
    <rPh sb="13" eb="15">
      <t>タイケン</t>
    </rPh>
    <phoneticPr fontId="27"/>
  </si>
  <si>
    <t>例１０</t>
    <rPh sb="0" eb="1">
      <t>レイ</t>
    </rPh>
    <phoneticPr fontId="27"/>
  </si>
  <si>
    <t>Ｒ５．１０以降追加</t>
    <phoneticPr fontId="27"/>
  </si>
  <si>
    <t>地場産品：1,000円、附帯品350円、割合７４％</t>
    <rPh sb="0" eb="2">
      <t>ジバ</t>
    </rPh>
    <rPh sb="2" eb="4">
      <t>サンピン</t>
    </rPh>
    <rPh sb="10" eb="11">
      <t>エン</t>
    </rPh>
    <rPh sb="12" eb="14">
      <t>フタイ</t>
    </rPh>
    <rPh sb="14" eb="15">
      <t>ヒン</t>
    </rPh>
    <rPh sb="18" eb="19">
      <t>エン</t>
    </rPh>
    <rPh sb="20" eb="22">
      <t>ワリアイ</t>
    </rPh>
    <phoneticPr fontId="27"/>
  </si>
  <si>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27"/>
  </si>
  <si>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27"/>
  </si>
  <si>
    <t>信州蕎麦　500ｇ　（つゆ付き）</t>
    <rPh sb="0" eb="4">
      <t>シンシュウソバ</t>
    </rPh>
    <rPh sb="13" eb="14">
      <t>ツ</t>
    </rPh>
    <phoneticPr fontId="27"/>
  </si>
  <si>
    <t>例９</t>
    <rPh sb="0" eb="1">
      <t>レイ</t>
    </rPh>
    <phoneticPr fontId="27"/>
  </si>
  <si>
    <t>Ｒ５．７指定申出</t>
  </si>
  <si>
    <t>○○市の広報を目的として製造された当市ゆるキャラのぬいぐるみであり、当市のみで提供されている。　
【返礼品概要】ポータルサイト：https://www.aaa～</t>
    <rPh sb="50" eb="53">
      <t>ヘンレイヒン</t>
    </rPh>
    <rPh sb="53" eb="55">
      <t>ガイヨウ</t>
    </rPh>
    <phoneticPr fontId="27"/>
  </si>
  <si>
    <t>当該ゆるキャラは当市のみで使用しているキャラクターであるため、独自の返礼品であることが明白である。</t>
    <rPh sb="0" eb="2">
      <t>トウガイ</t>
    </rPh>
    <rPh sb="8" eb="10">
      <t>トウシ</t>
    </rPh>
    <rPh sb="13" eb="15">
      <t>シヨウ</t>
    </rPh>
    <rPh sb="31" eb="33">
      <t>ドクジ</t>
    </rPh>
    <rPh sb="34" eb="37">
      <t>ヘンレイヒン</t>
    </rPh>
    <rPh sb="43" eb="45">
      <t>メイハク</t>
    </rPh>
    <phoneticPr fontId="27"/>
  </si>
  <si>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27"/>
  </si>
  <si>
    <t>○○　ぬいぐるみ</t>
    <phoneticPr fontId="27"/>
  </si>
  <si>
    <t>例８</t>
    <rPh sb="0" eb="1">
      <t>レイ</t>
    </rPh>
    <phoneticPr fontId="27"/>
  </si>
  <si>
    <t>新規</t>
    <phoneticPr fontId="27"/>
  </si>
  <si>
    <t>○○県△△市、○○県■■町</t>
    <rPh sb="2" eb="3">
      <t>ケン</t>
    </rPh>
    <rPh sb="5" eb="6">
      <t>シ</t>
    </rPh>
    <rPh sb="12" eb="13">
      <t>マチ</t>
    </rPh>
    <phoneticPr fontId="27"/>
  </si>
  <si>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27"/>
  </si>
  <si>
    <t>区域内の果樹園において、生産されている。</t>
    <rPh sb="0" eb="3">
      <t>クイキナイ</t>
    </rPh>
    <rPh sb="4" eb="7">
      <t>カジュエン</t>
    </rPh>
    <rPh sb="12" eb="14">
      <t>セイサン</t>
    </rPh>
    <phoneticPr fontId="27"/>
  </si>
  <si>
    <t>みかん　等級「秀」　２kg</t>
    <rPh sb="4" eb="6">
      <t>トウキュウ</t>
    </rPh>
    <rPh sb="7" eb="8">
      <t>シュウ</t>
    </rPh>
    <phoneticPr fontId="27"/>
  </si>
  <si>
    <t>例７</t>
    <rPh sb="0" eb="1">
      <t>レイ</t>
    </rPh>
    <phoneticPr fontId="27"/>
  </si>
  <si>
    <t>価値の過半が生じていることは証明されています。（別紙ＰＤＦ証明書参照）</t>
    <rPh sb="0" eb="2">
      <t>カチ</t>
    </rPh>
    <rPh sb="3" eb="5">
      <t>カハン</t>
    </rPh>
    <rPh sb="6" eb="7">
      <t>ショウ</t>
    </rPh>
    <rPh sb="14" eb="16">
      <t>ショウメイ</t>
    </rPh>
    <rPh sb="24" eb="26">
      <t>ベッシ</t>
    </rPh>
    <rPh sb="29" eb="32">
      <t>ショウメイショ</t>
    </rPh>
    <rPh sb="32" eb="34">
      <t>サンショウ</t>
    </rPh>
    <phoneticPr fontId="27"/>
  </si>
  <si>
    <t>製造は中国。区域外にて設計図によるファン・電気回路組み立て、梱包、出荷の工程を行っている。</t>
    <rPh sb="0" eb="2">
      <t>セイゾウ</t>
    </rPh>
    <rPh sb="3" eb="5">
      <t>チュウゴク</t>
    </rPh>
    <rPh sb="6" eb="9">
      <t>クイキガイ</t>
    </rPh>
    <rPh sb="11" eb="14">
      <t>セッケイズ</t>
    </rPh>
    <rPh sb="25" eb="26">
      <t>ク</t>
    </rPh>
    <rPh sb="27" eb="28">
      <t>タ</t>
    </rPh>
    <rPh sb="30" eb="32">
      <t>コンポウ</t>
    </rPh>
    <rPh sb="33" eb="35">
      <t>シュッカ</t>
    </rPh>
    <rPh sb="36" eb="38">
      <t>コウテイ</t>
    </rPh>
    <phoneticPr fontId="27"/>
  </si>
  <si>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27"/>
  </si>
  <si>
    <t>3ロ（企画立案）</t>
  </si>
  <si>
    <t>電動掃除機　○○クリーナー</t>
    <rPh sb="0" eb="2">
      <t>デンドウ</t>
    </rPh>
    <rPh sb="2" eb="5">
      <t>ソウジキ</t>
    </rPh>
    <phoneticPr fontId="27"/>
  </si>
  <si>
    <t>例６</t>
    <rPh sb="0" eb="1">
      <t>レイ</t>
    </rPh>
    <phoneticPr fontId="27"/>
  </si>
  <si>
    <t>区域内の工場で精米にかかる全ての工程を実施することで、本工程による付加価値が返礼品の付加価値のうち約60％を占めているため。</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フカ</t>
    </rPh>
    <rPh sb="44" eb="46">
      <t>カチ</t>
    </rPh>
    <rPh sb="49" eb="50">
      <t>ヤク</t>
    </rPh>
    <rPh sb="54" eb="55">
      <t>シ</t>
    </rPh>
    <phoneticPr fontId="27"/>
  </si>
  <si>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27"/>
  </si>
  <si>
    <t>○○県</t>
    <rPh sb="2" eb="3">
      <t>ケン</t>
    </rPh>
    <phoneticPr fontId="27"/>
  </si>
  <si>
    <t>3イ（精米）</t>
  </si>
  <si>
    <t>【定期便】○○県産　コシヒカリ　５kg ×６ヶ月</t>
    <rPh sb="1" eb="4">
      <t>テイキビン</t>
    </rPh>
    <rPh sb="7" eb="9">
      <t>ケンサン</t>
    </rPh>
    <rPh sb="23" eb="24">
      <t>ゲツ</t>
    </rPh>
    <phoneticPr fontId="27"/>
  </si>
  <si>
    <t>例５</t>
    <rPh sb="0" eb="1">
      <t>レイ</t>
    </rPh>
    <phoneticPr fontId="27"/>
  </si>
  <si>
    <t>区域内でドライエイジング加工を実施することで、より肉が持つ旨さを引き出し、本工程による付加価値が返礼品の付加価値のうち約60％を占めているため。</t>
    <rPh sb="0" eb="3">
      <t>クイキナイ</t>
    </rPh>
    <rPh sb="12" eb="14">
      <t>カコウ</t>
    </rPh>
    <rPh sb="15" eb="17">
      <t>ジッシ</t>
    </rPh>
    <rPh sb="48" eb="51">
      <t>ヘンレイヒン</t>
    </rPh>
    <rPh sb="52" eb="54">
      <t>フカ</t>
    </rPh>
    <rPh sb="54" eb="56">
      <t>カチ</t>
    </rPh>
    <rPh sb="59" eb="60">
      <t>ヤク</t>
    </rPh>
    <rPh sb="64" eb="65">
      <t>シ</t>
    </rPh>
    <phoneticPr fontId="27"/>
  </si>
  <si>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27"/>
  </si>
  <si>
    <t>3イ（熟成肉）</t>
  </si>
  <si>
    <t>○○県産　黒毛和牛　熟成肉 ２ｋｇ</t>
    <rPh sb="2" eb="4">
      <t>ケンサン</t>
    </rPh>
    <rPh sb="5" eb="7">
      <t>クロゲ</t>
    </rPh>
    <rPh sb="7" eb="9">
      <t>ワギュウ</t>
    </rPh>
    <rPh sb="10" eb="12">
      <t>ジュクセイ</t>
    </rPh>
    <rPh sb="12" eb="13">
      <t>ニク</t>
    </rPh>
    <phoneticPr fontId="27"/>
  </si>
  <si>
    <t>例４</t>
    <rPh sb="0" eb="1">
      <t>レイ</t>
    </rPh>
    <phoneticPr fontId="27"/>
  </si>
  <si>
    <t>ハンバーグの製造工程のうち、原材料のブロック肉の仕入れから完成までのすべての工程を職人の手で一つ一つ行うことで、本工程による付加価値は返礼品の付加価値のうち約８０％を占めているため。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フカ</t>
    </rPh>
    <rPh sb="73" eb="75">
      <t>カチ</t>
    </rPh>
    <rPh sb="78" eb="79">
      <t>ヤク</t>
    </rPh>
    <rPh sb="83" eb="84">
      <t>シ</t>
    </rPh>
    <rPh sb="123" eb="125">
      <t>カコウ</t>
    </rPh>
    <rPh sb="126" eb="128">
      <t>セイゾウ</t>
    </rPh>
    <rPh sb="129" eb="130">
      <t>オコナ</t>
    </rPh>
    <rPh sb="136" eb="138">
      <t>イッテイ</t>
    </rPh>
    <rPh sb="139" eb="141">
      <t>フカ</t>
    </rPh>
    <rPh sb="141" eb="143">
      <t>カチ</t>
    </rPh>
    <rPh sb="144" eb="145">
      <t>ショウ</t>
    </rPh>
    <phoneticPr fontId="27"/>
  </si>
  <si>
    <t>なし（区域外の工程がある場合は、工程の詳細を記入）</t>
    <rPh sb="3" eb="6">
      <t>クイキガイ</t>
    </rPh>
    <rPh sb="7" eb="9">
      <t>コウテイ</t>
    </rPh>
    <rPh sb="12" eb="14">
      <t>バアイ</t>
    </rPh>
    <rPh sb="16" eb="18">
      <t>コウテイ</t>
    </rPh>
    <rPh sb="19" eb="21">
      <t>ショウサイ</t>
    </rPh>
    <rPh sb="22" eb="24">
      <t>キニュウ</t>
    </rPh>
    <phoneticPr fontId="27"/>
  </si>
  <si>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27"/>
  </si>
  <si>
    <t>○○牛　ハンバーグ 150g ×10個</t>
    <rPh sb="2" eb="3">
      <t>ギュウ</t>
    </rPh>
    <rPh sb="18" eb="19">
      <t>コ</t>
    </rPh>
    <phoneticPr fontId="27"/>
  </si>
  <si>
    <t>例３</t>
    <rPh sb="0" eb="1">
      <t>レイ</t>
    </rPh>
    <phoneticPr fontId="27"/>
  </si>
  <si>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27"/>
  </si>
  <si>
    <t>たまねぎ、ソース製造にかかる調味料</t>
    <rPh sb="8" eb="10">
      <t>セイゾウ</t>
    </rPh>
    <rPh sb="14" eb="17">
      <t>チョウミリョウ</t>
    </rPh>
    <phoneticPr fontId="27"/>
  </si>
  <si>
    <t>○○牛</t>
    <rPh sb="2" eb="3">
      <t>ギュウ</t>
    </rPh>
    <phoneticPr fontId="27"/>
  </si>
  <si>
    <t>例２</t>
    <rPh sb="0" eb="1">
      <t>レイ</t>
    </rPh>
    <phoneticPr fontId="27"/>
  </si>
  <si>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27"/>
  </si>
  <si>
    <t>●●牛　肩ロース 切り落とし　1kg</t>
    <rPh sb="2" eb="3">
      <t>ギュウ</t>
    </rPh>
    <rPh sb="4" eb="5">
      <t>カタ</t>
    </rPh>
    <rPh sb="9" eb="10">
      <t>キ</t>
    </rPh>
    <rPh sb="11" eb="12">
      <t>オ</t>
    </rPh>
    <phoneticPr fontId="27"/>
  </si>
  <si>
    <t>例１</t>
    <rPh sb="0" eb="1">
      <t>レイ</t>
    </rPh>
    <phoneticPr fontId="27"/>
  </si>
  <si>
    <t>（都道府県から総務省への）
連絡事項</t>
    <rPh sb="1" eb="5">
      <t>トドウフケン</t>
    </rPh>
    <rPh sb="7" eb="10">
      <t>ソウムショウ</t>
    </rPh>
    <rPh sb="14" eb="16">
      <t>レンラク</t>
    </rPh>
    <rPh sb="16" eb="18">
      <t>ジコウ</t>
    </rPh>
    <phoneticPr fontId="27"/>
  </si>
  <si>
    <t>①または②で総務省が確認し、
返礼品を提供している場合は「○」
新規または提供していない場合は「×」</t>
    <phoneticPr fontId="27"/>
  </si>
  <si>
    <t>左記①の場合、その通し番号</t>
    <rPh sb="0" eb="2">
      <t>サキ</t>
    </rPh>
    <rPh sb="4" eb="6">
      <t>バアイ</t>
    </rPh>
    <rPh sb="9" eb="10">
      <t>トオ</t>
    </rPh>
    <rPh sb="11" eb="13">
      <t>バンゴウ</t>
    </rPh>
    <phoneticPr fontId="27"/>
  </si>
  <si>
    <t>過去の提出状況
①Ｒ５．７指定申出
②Ｒ５．１０以降追加
③新規</t>
    <phoneticPr fontId="27"/>
  </si>
  <si>
    <t>回答欄Ｃ</t>
    <rPh sb="0" eb="2">
      <t>カイトウ</t>
    </rPh>
    <rPh sb="2" eb="3">
      <t>ラン</t>
    </rPh>
    <phoneticPr fontId="27"/>
  </si>
  <si>
    <t>回答欄Ｂ</t>
    <rPh sb="0" eb="2">
      <t>カイトウ</t>
    </rPh>
    <rPh sb="2" eb="3">
      <t>ラン</t>
    </rPh>
    <phoneticPr fontId="27"/>
  </si>
  <si>
    <t>回答欄Ａ</t>
    <rPh sb="0" eb="2">
      <t>カイトウ</t>
    </rPh>
    <rPh sb="2" eb="3">
      <t>ラン</t>
    </rPh>
    <phoneticPr fontId="27"/>
  </si>
  <si>
    <t>地場産品基準のうち該当する類型</t>
    <rPh sb="0" eb="2">
      <t>ジバ</t>
    </rPh>
    <rPh sb="2" eb="4">
      <t>サンピン</t>
    </rPh>
    <rPh sb="4" eb="6">
      <t>キジュン</t>
    </rPh>
    <rPh sb="9" eb="11">
      <t>ガイトウ</t>
    </rPh>
    <rPh sb="13" eb="15">
      <t>ルイケイ</t>
    </rPh>
    <phoneticPr fontId="27"/>
  </si>
  <si>
    <t>返礼
割合</t>
    <rPh sb="0" eb="2">
      <t>ヘンレイ</t>
    </rPh>
    <rPh sb="3" eb="5">
      <t>ワリアイ</t>
    </rPh>
    <phoneticPr fontId="27"/>
  </si>
  <si>
    <t>調達費用</t>
    <rPh sb="0" eb="2">
      <t>チョウタツ</t>
    </rPh>
    <rPh sb="2" eb="4">
      <t>ヒヨウ</t>
    </rPh>
    <phoneticPr fontId="27"/>
  </si>
  <si>
    <t>必要
寄附金額</t>
    <rPh sb="0" eb="2">
      <t>ヒツヨウ</t>
    </rPh>
    <rPh sb="3" eb="5">
      <t>キフ</t>
    </rPh>
    <rPh sb="5" eb="7">
      <t>キンガク</t>
    </rPh>
    <phoneticPr fontId="27"/>
  </si>
  <si>
    <t>品目名
（改行入力不可）</t>
    <rPh sb="0" eb="2">
      <t>ヒンモク</t>
    </rPh>
    <rPh sb="2" eb="3">
      <t>メイ</t>
    </rPh>
    <phoneticPr fontId="27"/>
  </si>
  <si>
    <t>番号</t>
    <rPh sb="0" eb="2">
      <t>バンゴウ</t>
    </rPh>
    <phoneticPr fontId="27"/>
  </si>
  <si>
    <t>市区町村</t>
    <rPh sb="0" eb="4">
      <t>シクチョウソン</t>
    </rPh>
    <phoneticPr fontId="27"/>
  </si>
  <si>
    <t>都道府県</t>
    <rPh sb="0" eb="4">
      <t>トドウフケン</t>
    </rPh>
    <phoneticPr fontId="27"/>
  </si>
  <si>
    <t>団体コード</t>
    <rPh sb="0" eb="2">
      <t>ダンタイ</t>
    </rPh>
    <phoneticPr fontId="27"/>
  </si>
  <si>
    <t>セット</t>
    <phoneticPr fontId="27"/>
  </si>
  <si>
    <t>99号</t>
    <rPh sb="2" eb="3">
      <t>ゴウ</t>
    </rPh>
    <phoneticPr fontId="27"/>
  </si>
  <si>
    <t>９号</t>
    <rPh sb="1" eb="2">
      <t>ゴウ</t>
    </rPh>
    <phoneticPr fontId="27"/>
  </si>
  <si>
    <t>８号ハ</t>
    <rPh sb="1" eb="2">
      <t>ゴウ</t>
    </rPh>
    <phoneticPr fontId="27"/>
  </si>
  <si>
    <t>８号ロ</t>
    <rPh sb="1" eb="2">
      <t>ゴウ</t>
    </rPh>
    <phoneticPr fontId="27"/>
  </si>
  <si>
    <t>８号イ</t>
    <rPh sb="1" eb="2">
      <t>ゴウ</t>
    </rPh>
    <phoneticPr fontId="27"/>
  </si>
  <si>
    <t>７号の４（電気）</t>
    <rPh sb="1" eb="2">
      <t>ゴウ</t>
    </rPh>
    <rPh sb="5" eb="7">
      <t>デンキ</t>
    </rPh>
    <phoneticPr fontId="27"/>
  </si>
  <si>
    <t>７号の３ロ
該当地域（宿泊）</t>
    <rPh sb="6" eb="8">
      <t>ガイトウ</t>
    </rPh>
    <rPh sb="8" eb="10">
      <t>チイキ</t>
    </rPh>
    <phoneticPr fontId="27"/>
  </si>
  <si>
    <t>７号の３イ
五万以下（宿泊）</t>
    <rPh sb="6" eb="7">
      <t>ゴ</t>
    </rPh>
    <phoneticPr fontId="27"/>
  </si>
  <si>
    <t>７号の２（宿泊）</t>
    <rPh sb="1" eb="2">
      <t>ゴウ</t>
    </rPh>
    <rPh sb="5" eb="7">
      <t>シュクハク</t>
    </rPh>
    <phoneticPr fontId="27"/>
  </si>
  <si>
    <t>７号</t>
    <rPh sb="1" eb="2">
      <t>ゴウ</t>
    </rPh>
    <phoneticPr fontId="27"/>
  </si>
  <si>
    <t>６号</t>
    <rPh sb="1" eb="2">
      <t>ゴウ</t>
    </rPh>
    <phoneticPr fontId="27"/>
  </si>
  <si>
    <t>５号</t>
    <rPh sb="1" eb="2">
      <t>ゴウ</t>
    </rPh>
    <phoneticPr fontId="27"/>
  </si>
  <si>
    <t>４号</t>
    <rPh sb="1" eb="2">
      <t>ゴウ</t>
    </rPh>
    <phoneticPr fontId="27"/>
  </si>
  <si>
    <t>３号ロ（企画立案）</t>
    <phoneticPr fontId="27"/>
  </si>
  <si>
    <t>３号イ（精米）</t>
    <rPh sb="1" eb="2">
      <t>ゴウ</t>
    </rPh>
    <rPh sb="4" eb="6">
      <t>セイマイ</t>
    </rPh>
    <phoneticPr fontId="27"/>
  </si>
  <si>
    <t>３号イ（熟成肉）</t>
    <rPh sb="1" eb="2">
      <t>ゴウ</t>
    </rPh>
    <rPh sb="4" eb="7">
      <t>ジュクセイニク</t>
    </rPh>
    <phoneticPr fontId="27"/>
  </si>
  <si>
    <t>３号</t>
    <rPh sb="1" eb="2">
      <t>ゴウ</t>
    </rPh>
    <phoneticPr fontId="27"/>
  </si>
  <si>
    <t>２号</t>
    <rPh sb="1" eb="2">
      <t>ゴウ</t>
    </rPh>
    <phoneticPr fontId="27"/>
  </si>
  <si>
    <t>１号</t>
    <rPh sb="1" eb="2">
      <t>ゴウ</t>
    </rPh>
    <phoneticPr fontId="27"/>
  </si>
  <si>
    <t>平成31年総務省告示第179号第５条に掲げる地場産品基準</t>
    <phoneticPr fontId="27"/>
  </si>
  <si>
    <t>◆該当類型ごとの記載内容一覧表</t>
    <phoneticPr fontId="27"/>
  </si>
  <si>
    <t>◆地場産品類型</t>
    <phoneticPr fontId="27"/>
  </si>
  <si>
    <r>
      <t>３　「回答欄Ａ～Ｃ」：「地場産品基準のうち該当する類型」の選択によって、記載する内容が変わるため、</t>
    </r>
    <r>
      <rPr>
        <u/>
        <sz val="14"/>
        <color theme="1"/>
        <rFont val="游ゴシック"/>
        <family val="3"/>
        <charset val="128"/>
        <scheme val="minor"/>
      </rPr>
      <t>「◆該当類型ごとの記載内容一覧表」を確認</t>
    </r>
    <r>
      <rPr>
        <u/>
        <sz val="14"/>
        <rFont val="游ゴシック"/>
        <family val="3"/>
        <charset val="128"/>
        <scheme val="minor"/>
      </rPr>
      <t>したうえで、当該返礼品が平成31年総務省告示第179号第５条に掲げる地場産品基準を満たしていることを具体的に記載すること。</t>
    </r>
    <rPh sb="12" eb="14">
      <t>ジバ</t>
    </rPh>
    <rPh sb="14" eb="16">
      <t>サンピン</t>
    </rPh>
    <rPh sb="16" eb="18">
      <t>キジュン</t>
    </rPh>
    <rPh sb="21" eb="23">
      <t>ガイトウ</t>
    </rPh>
    <rPh sb="25" eb="27">
      <t>ルイケイ</t>
    </rPh>
    <rPh sb="29" eb="31">
      <t>センタク</t>
    </rPh>
    <rPh sb="36" eb="38">
      <t>キサイ</t>
    </rPh>
    <rPh sb="40" eb="42">
      <t>ナイヨウ</t>
    </rPh>
    <rPh sb="43" eb="44">
      <t>カ</t>
    </rPh>
    <rPh sb="58" eb="60">
      <t>キサイ</t>
    </rPh>
    <rPh sb="60" eb="62">
      <t>ナイヨウ</t>
    </rPh>
    <rPh sb="62" eb="65">
      <t>イチランヒョウ</t>
    </rPh>
    <rPh sb="67" eb="69">
      <t>カクニン</t>
    </rPh>
    <rPh sb="75" eb="77">
      <t>トウガイ</t>
    </rPh>
    <rPh sb="77" eb="80">
      <t>ヘンレイヒン</t>
    </rPh>
    <rPh sb="119" eb="122">
      <t>グタイテキ</t>
    </rPh>
    <rPh sb="123" eb="125">
      <t>キサイ</t>
    </rPh>
    <phoneticPr fontId="27"/>
  </si>
  <si>
    <t>２　「必要寄附金額」欄及び「調達費用」欄：　「必要寄附金額」欄は、当該返礼品等に対する一口分の寄附額を記載し、「調達費用」欄は、当該返礼品等の調達に要する費用を記載すること。</t>
    <rPh sb="3" eb="5">
      <t>ヒツヨウ</t>
    </rPh>
    <rPh sb="5" eb="7">
      <t>キフ</t>
    </rPh>
    <rPh sb="7" eb="9">
      <t>キンガク</t>
    </rPh>
    <rPh sb="10" eb="11">
      <t>ラン</t>
    </rPh>
    <rPh sb="11" eb="12">
      <t>オヨ</t>
    </rPh>
    <rPh sb="14" eb="16">
      <t>チョウタツ</t>
    </rPh>
    <rPh sb="16" eb="18">
      <t>ヒヨウ</t>
    </rPh>
    <rPh sb="19" eb="20">
      <t>ラン</t>
    </rPh>
    <rPh sb="33" eb="35">
      <t>トウガイ</t>
    </rPh>
    <rPh sb="35" eb="37">
      <t>ヘンレイ</t>
    </rPh>
    <rPh sb="37" eb="38">
      <t>ヒン</t>
    </rPh>
    <rPh sb="38" eb="39">
      <t>トウ</t>
    </rPh>
    <rPh sb="40" eb="41">
      <t>タイ</t>
    </rPh>
    <rPh sb="43" eb="45">
      <t>ヒトクチ</t>
    </rPh>
    <rPh sb="45" eb="46">
      <t>ブン</t>
    </rPh>
    <rPh sb="47" eb="49">
      <t>キフ</t>
    </rPh>
    <rPh sb="49" eb="50">
      <t>ガク</t>
    </rPh>
    <rPh sb="51" eb="53">
      <t>キサイ</t>
    </rPh>
    <rPh sb="56" eb="58">
      <t>チョウタツ</t>
    </rPh>
    <rPh sb="58" eb="60">
      <t>ヒヨウ</t>
    </rPh>
    <rPh sb="61" eb="62">
      <t>ラン</t>
    </rPh>
    <rPh sb="64" eb="66">
      <t>トウガイ</t>
    </rPh>
    <rPh sb="66" eb="68">
      <t>ヘンレイ</t>
    </rPh>
    <rPh sb="68" eb="69">
      <t>ヒン</t>
    </rPh>
    <rPh sb="69" eb="70">
      <t>トウ</t>
    </rPh>
    <rPh sb="71" eb="73">
      <t>チョウタツ</t>
    </rPh>
    <rPh sb="74" eb="75">
      <t>ヨウ</t>
    </rPh>
    <rPh sb="77" eb="79">
      <t>ヒヨウ</t>
    </rPh>
    <rPh sb="80" eb="82">
      <t>キサイ</t>
    </rPh>
    <phoneticPr fontId="27"/>
  </si>
  <si>
    <r>
      <t>１　この様式は、指定対象期間（令和６年10月１日から令和７年９月30日までの期間）において提供予定の返礼品等について</t>
    </r>
    <r>
      <rPr>
        <u/>
        <sz val="14"/>
        <color theme="1"/>
        <rFont val="ＭＳ Ｐゴシック"/>
        <family val="3"/>
        <charset val="128"/>
      </rPr>
      <t>全て記載すること</t>
    </r>
    <r>
      <rPr>
        <sz val="14"/>
        <color theme="1"/>
        <rFont val="ＭＳ Ｐゴシック"/>
        <family val="3"/>
        <charset val="128"/>
      </rPr>
      <t>。</t>
    </r>
    <r>
      <rPr>
        <sz val="14"/>
        <rFont val="ＭＳ Ｐゴシック"/>
        <family val="3"/>
        <charset val="128"/>
      </rPr>
      <t>　（</t>
    </r>
    <r>
      <rPr>
        <u/>
        <sz val="14"/>
        <rFont val="ＭＳ Ｐゴシック"/>
        <family val="3"/>
        <charset val="128"/>
      </rPr>
      <t>行が足りない場合は行ごとコピーしたうえで行挿入すること</t>
    </r>
    <r>
      <rPr>
        <sz val="14"/>
        <rFont val="ＭＳ Ｐゴシック"/>
        <family val="3"/>
        <charset val="128"/>
      </rPr>
      <t>）</t>
    </r>
    <rPh sb="4" eb="6">
      <t>ヨウシキ</t>
    </rPh>
    <rPh sb="8" eb="10">
      <t>シテイ</t>
    </rPh>
    <rPh sb="10" eb="12">
      <t>タイショウ</t>
    </rPh>
    <rPh sb="12" eb="14">
      <t>キカン</t>
    </rPh>
    <rPh sb="15" eb="17">
      <t>レイワ</t>
    </rPh>
    <rPh sb="18" eb="19">
      <t>ネン</t>
    </rPh>
    <rPh sb="21" eb="22">
      <t>ガツ</t>
    </rPh>
    <rPh sb="23" eb="24">
      <t>ニチ</t>
    </rPh>
    <rPh sb="26" eb="28">
      <t>レイワ</t>
    </rPh>
    <rPh sb="29" eb="30">
      <t>ネン</t>
    </rPh>
    <rPh sb="31" eb="32">
      <t>ガツ</t>
    </rPh>
    <rPh sb="34" eb="35">
      <t>ニチ</t>
    </rPh>
    <rPh sb="38" eb="40">
      <t>キカン</t>
    </rPh>
    <rPh sb="45" eb="47">
      <t>テイキョウ</t>
    </rPh>
    <rPh sb="47" eb="49">
      <t>ヨテイ</t>
    </rPh>
    <rPh sb="52" eb="53">
      <t>ヒン</t>
    </rPh>
    <rPh sb="53" eb="54">
      <t>トウ</t>
    </rPh>
    <rPh sb="58" eb="59">
      <t>スベ</t>
    </rPh>
    <rPh sb="60" eb="62">
      <t>キサイ</t>
    </rPh>
    <rPh sb="68" eb="69">
      <t>タ</t>
    </rPh>
    <rPh sb="72" eb="74">
      <t>バアイ</t>
    </rPh>
    <rPh sb="75" eb="76">
      <t>ギョウ</t>
    </rPh>
    <rPh sb="86" eb="87">
      <t>ギョウ</t>
    </rPh>
    <rPh sb="87" eb="89">
      <t>ソウニュウ</t>
    </rPh>
    <phoneticPr fontId="27"/>
  </si>
  <si>
    <t>（記載要領）</t>
  </si>
  <si>
    <t>左記のうち
最も高い返礼割合</t>
    <rPh sb="0" eb="2">
      <t>サキ</t>
    </rPh>
    <rPh sb="6" eb="7">
      <t>モット</t>
    </rPh>
    <rPh sb="8" eb="9">
      <t>タカ</t>
    </rPh>
    <rPh sb="10" eb="12">
      <t>ヘンレイ</t>
    </rPh>
    <rPh sb="12" eb="14">
      <t>ワリアイ</t>
    </rPh>
    <phoneticPr fontId="27"/>
  </si>
  <si>
    <t>返礼品等
の数</t>
    <rPh sb="0" eb="2">
      <t>ヘンレイ</t>
    </rPh>
    <rPh sb="2" eb="3">
      <t>ヒン</t>
    </rPh>
    <rPh sb="3" eb="4">
      <t>トウ</t>
    </rPh>
    <rPh sb="6" eb="7">
      <t>カズ</t>
    </rPh>
    <phoneticPr fontId="27"/>
  </si>
  <si>
    <t>市区町村名</t>
    <rPh sb="0" eb="2">
      <t>シク</t>
    </rPh>
    <rPh sb="2" eb="4">
      <t>チョウソン</t>
    </rPh>
    <rPh sb="4" eb="5">
      <t>メイ</t>
    </rPh>
    <phoneticPr fontId="27"/>
  </si>
  <si>
    <t>都道府県名</t>
    <rPh sb="0" eb="4">
      <t>トドウフケン</t>
    </rPh>
    <rPh sb="4" eb="5">
      <t>メイ</t>
    </rPh>
    <phoneticPr fontId="27"/>
  </si>
  <si>
    <t>枚方市</t>
    <rPh sb="0" eb="3">
      <t>ヒラカタシ</t>
    </rPh>
    <phoneticPr fontId="27"/>
  </si>
  <si>
    <t>大阪府</t>
    <rPh sb="0" eb="3">
      <t>オオサカフ</t>
    </rPh>
    <phoneticPr fontId="27"/>
  </si>
  <si>
    <t>エラー詳細</t>
    <rPh sb="3" eb="5">
      <t>ショウサイ</t>
    </rPh>
    <phoneticPr fontId="27"/>
  </si>
  <si>
    <t>エラー
チェック
↓</t>
    <phoneticPr fontId="27"/>
  </si>
  <si>
    <t>①または②で総務省が確認し、
返礼品を提供している場合は「○」
新規または提供していない場合は「×」</t>
    <rPh sb="6" eb="9">
      <t>ソウムショウ</t>
    </rPh>
    <rPh sb="10" eb="12">
      <t>カクニン</t>
    </rPh>
    <rPh sb="15" eb="18">
      <t>ヘンレイヒン</t>
    </rPh>
    <rPh sb="19" eb="21">
      <t>テイキョウ</t>
    </rPh>
    <rPh sb="25" eb="27">
      <t>バアイ</t>
    </rPh>
    <rPh sb="32" eb="34">
      <t>シンキ</t>
    </rPh>
    <rPh sb="37" eb="39">
      <t>テイキョウ</t>
    </rPh>
    <rPh sb="44" eb="46">
      <t>バアイ</t>
    </rPh>
    <phoneticPr fontId="27"/>
  </si>
  <si>
    <t>過去の提出状況
①Ｒ５．７指定申出
②Ｒ５．１０以降追加
③新規</t>
    <rPh sb="0" eb="2">
      <t>カコ</t>
    </rPh>
    <rPh sb="3" eb="5">
      <t>テイシュツ</t>
    </rPh>
    <rPh sb="5" eb="7">
      <t>ジョウキョウ</t>
    </rPh>
    <rPh sb="30" eb="32">
      <t>シンキ</t>
    </rPh>
    <phoneticPr fontId="27"/>
  </si>
  <si>
    <t>回答欄Ａに記載した返礼品に該当する類型及び当該類型で回答することとなっている上記の工程等を回答欄に全て記載。</t>
    <rPh sb="41" eb="42">
      <t>コウ</t>
    </rPh>
    <phoneticPr fontId="27"/>
  </si>
  <si>
    <t>回答欄Ａに記載した返礼品に該当する類型及び当該類型で回答することとなっている上記の工程等を回答欄に全て記載。</t>
    <rPh sb="0" eb="3">
      <t>カイトウラン</t>
    </rPh>
    <rPh sb="5" eb="7">
      <t>キサイ</t>
    </rPh>
    <rPh sb="9" eb="12">
      <t>ヘンレイヒン</t>
    </rPh>
    <rPh sb="13" eb="15">
      <t>ガイトウ</t>
    </rPh>
    <rPh sb="17" eb="19">
      <t>ルイケイ</t>
    </rPh>
    <rPh sb="38" eb="40">
      <t>ジョウキ</t>
    </rPh>
    <rPh sb="41" eb="43">
      <t>コウテイ</t>
    </rPh>
    <rPh sb="43" eb="44">
      <t>トウ</t>
    </rPh>
    <rPh sb="45" eb="48">
      <t>カイトウラン</t>
    </rPh>
    <rPh sb="51" eb="53">
      <t>キサイ</t>
    </rPh>
    <phoneticPr fontId="27"/>
  </si>
  <si>
    <t>セット返礼品の内容や該当する類型　　　　　　　　　　　　　　　　　　　　　　　　　　　　　　　　※下記および別紙の記載要領を参照</t>
    <rPh sb="3" eb="6">
      <t>ヘンレイヒン</t>
    </rPh>
    <rPh sb="7" eb="9">
      <t>ナイヨウ</t>
    </rPh>
    <rPh sb="10" eb="12">
      <t>ガイトウ</t>
    </rPh>
    <rPh sb="14" eb="16">
      <t>ルイケイ</t>
    </rPh>
    <rPh sb="49" eb="51">
      <t>カキ</t>
    </rPh>
    <rPh sb="54" eb="56">
      <t>ベッシ</t>
    </rPh>
    <rPh sb="57" eb="59">
      <t>キサイ</t>
    </rPh>
    <rPh sb="59" eb="61">
      <t>ヨウリョウ</t>
    </rPh>
    <rPh sb="62" eb="64">
      <t>サンショウ</t>
    </rPh>
    <rPh sb="63" eb="64">
      <t>ショウ</t>
    </rPh>
    <phoneticPr fontId="27"/>
  </si>
  <si>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27"/>
  </si>
  <si>
    <t>民間事業者が提供するふるさと納税用のプラットフォームサービスを経由して返礼品等を提供するもの（例：○○pay商品券、△△Pay）である場合は、当該事業者名及び当該サービス名</t>
    <phoneticPr fontId="27"/>
  </si>
  <si>
    <t>地場産品以外のものと交換されないことの担保方法</t>
    <rPh sb="21" eb="23">
      <t>ホウホウ</t>
    </rPh>
    <phoneticPr fontId="27"/>
  </si>
  <si>
    <t>交換できるものの概要</t>
    <rPh sb="0" eb="2">
      <t>コウカン</t>
    </rPh>
    <rPh sb="8" eb="10">
      <t>ガイヨウ</t>
    </rPh>
    <phoneticPr fontId="27"/>
  </si>
  <si>
    <t>前各号のいずれかに該当する返礼品等とのみ交換させるために提供するものであること。（告示第５条柱書き）（例：○○pay商品券、△△Pay）</t>
    <phoneticPr fontId="27"/>
  </si>
  <si>
    <t>代替品の詳細（品目名、生産地等）
代替品といえる理由</t>
    <rPh sb="0" eb="3">
      <t>ダイタイヒン</t>
    </rPh>
    <rPh sb="4" eb="6">
      <t>ショウサイ</t>
    </rPh>
    <rPh sb="7" eb="10">
      <t>ヒンモクメイ</t>
    </rPh>
    <rPh sb="11" eb="14">
      <t>セイサンチ</t>
    </rPh>
    <rPh sb="14" eb="15">
      <t>トウ</t>
    </rPh>
    <phoneticPr fontId="27"/>
  </si>
  <si>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27"/>
  </si>
  <si>
    <t>災害の名称及び発生時期</t>
    <rPh sb="5" eb="6">
      <t>オヨ</t>
    </rPh>
    <rPh sb="7" eb="9">
      <t>ハッセイ</t>
    </rPh>
    <rPh sb="9" eb="11">
      <t>ジキ</t>
    </rPh>
    <phoneticPr fontId="27"/>
  </si>
  <si>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27"/>
  </si>
  <si>
    <t>8ハ</t>
    <phoneticPr fontId="27"/>
  </si>
  <si>
    <t>－</t>
    <phoneticPr fontId="27"/>
  </si>
  <si>
    <t>認定地域資源名</t>
    <rPh sb="0" eb="2">
      <t>ニンテイ</t>
    </rPh>
    <rPh sb="2" eb="4">
      <t>チイキ</t>
    </rPh>
    <rPh sb="4" eb="6">
      <t>シゲン</t>
    </rPh>
    <rPh sb="6" eb="7">
      <t>メイ</t>
    </rPh>
    <phoneticPr fontId="27"/>
  </si>
  <si>
    <t>都道府県が当該都道府県の区域内の複数の市区町村において地域資源として相当程度認識されている物品及び当該市区町村を認定し、当該物品を当該市区町村がそれぞれ返礼品等とするもの</t>
    <phoneticPr fontId="27"/>
  </si>
  <si>
    <t>8ロ</t>
    <phoneticPr fontId="27"/>
  </si>
  <si>
    <t>共通の返礼品を提供するにあたって各団体の同意を得ている旨</t>
    <phoneticPr fontId="27"/>
  </si>
  <si>
    <t>当該返礼品が該当する地場産品基準の類型（1～7号の4）及び当該類型で回答することとなっている内容全て</t>
    <phoneticPr fontId="27"/>
  </si>
  <si>
    <t>当該返礼品を共通して提供する都道府県名および市区町村名全て</t>
    <rPh sb="14" eb="18">
      <t>トドウフケン</t>
    </rPh>
    <rPh sb="18" eb="19">
      <t>メイ</t>
    </rPh>
    <phoneticPr fontId="27"/>
  </si>
  <si>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7"/>
  </si>
  <si>
    <t>8イ</t>
    <phoneticPr fontId="27"/>
  </si>
  <si>
    <t>共通の返礼品を提供するにあたって各団体の同意を得ている旨</t>
    <rPh sb="16" eb="17">
      <t>カク</t>
    </rPh>
    <rPh sb="17" eb="19">
      <t>ダンタイ</t>
    </rPh>
    <rPh sb="20" eb="22">
      <t>ドウイ</t>
    </rPh>
    <rPh sb="23" eb="24">
      <t>エ</t>
    </rPh>
    <rPh sb="27" eb="28">
      <t>ムネ</t>
    </rPh>
    <phoneticPr fontId="27"/>
  </si>
  <si>
    <t>当該返礼品が該当する地場産品基準の類型（1～7号の4）及び当該類型で回答することとなっている内容全て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27"/>
  </si>
  <si>
    <t>当該返礼品を共通して提供する市区町村名全て</t>
    <rPh sb="6" eb="8">
      <t>キョウツウ</t>
    </rPh>
    <rPh sb="10" eb="12">
      <t>テイキョウ</t>
    </rPh>
    <rPh sb="14" eb="16">
      <t>シク</t>
    </rPh>
    <rPh sb="16" eb="18">
      <t>チョウソン</t>
    </rPh>
    <rPh sb="18" eb="19">
      <t>メイ</t>
    </rPh>
    <rPh sb="19" eb="20">
      <t>スベ</t>
    </rPh>
    <phoneticPr fontId="27"/>
  </si>
  <si>
    <t>市区町村が近隣の他の市区町村と共同でこれらの市区町村の区域内において前各号のいずれかに該当するものを共通の返礼品等とするもの</t>
    <phoneticPr fontId="27"/>
  </si>
  <si>
    <t>7の4（電気）</t>
    <phoneticPr fontId="27"/>
  </si>
  <si>
    <t>当該電気の提供事業者名
返礼品として提供する電気の総量が当該電気に係る区域内の発電量の範囲内となっている旨</t>
    <rPh sb="3" eb="5">
      <t>テイキョウ</t>
    </rPh>
    <rPh sb="8" eb="10">
      <t>バショ</t>
    </rPh>
    <phoneticPr fontId="27"/>
  </si>
  <si>
    <t>地域のエネルギー源の種類（太陽光、バイオマス、地熱等）</t>
    <phoneticPr fontId="27"/>
  </si>
  <si>
    <t>区域内で発電された電気であることが判る旨</t>
    <phoneticPr fontId="27"/>
  </si>
  <si>
    <t>当該地方団体の区域内において地域のエネルギー源により発電された電気であること。</t>
    <phoneticPr fontId="27"/>
  </si>
  <si>
    <t>7の3ロ（宿泊 該当地域）</t>
    <phoneticPr fontId="27"/>
  </si>
  <si>
    <t>特定非常災害発生日
災害救助法が適用されたことが判る旨</t>
    <phoneticPr fontId="27"/>
  </si>
  <si>
    <t>役務が提供される施設名･所在地</t>
  </si>
  <si>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27"/>
  </si>
  <si>
    <t>7の3イ（宿泊 五万以下）</t>
    <phoneticPr fontId="27"/>
  </si>
  <si>
    <t>１人１泊あたりの調達費用の額</t>
    <rPh sb="1" eb="2">
      <t>ニン</t>
    </rPh>
    <phoneticPr fontId="27"/>
  </si>
  <si>
    <t>役務が提供される施設名･所在地</t>
    <phoneticPr fontId="27"/>
  </si>
  <si>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27"/>
  </si>
  <si>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27"/>
  </si>
  <si>
    <t>当該地方団体の区域内に所在する宿泊施設であって、当該地方団体が属する都道府県の区域内においてのみ宿泊施設の運営を行う者が運営する旨</t>
    <rPh sb="64" eb="65">
      <t>ムネ</t>
    </rPh>
    <phoneticPr fontId="27"/>
  </si>
  <si>
    <t>役務が提供される施設名･所在地</t>
    <rPh sb="10" eb="11">
      <t>メイ</t>
    </rPh>
    <rPh sb="12" eb="15">
      <t>ショザイチ</t>
    </rPh>
    <phoneticPr fontId="27"/>
  </si>
  <si>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27"/>
  </si>
  <si>
    <t>役務の内容が当該地方団体と相当程度関連性があるといえる理由（役務が区域外に跨がる場合、その理由を含む）</t>
    <phoneticPr fontId="27"/>
  </si>
  <si>
    <t>役務の内容
※区域内で提供されていても全国各地で同様の役務が提供されているなど、地域との関連性が希薄なものは７号役務に該当しません。</t>
    <phoneticPr fontId="27"/>
  </si>
  <si>
    <t>役務が提供される施設名等
（区域外での役務の提供が含まれる場合）提供される所在地</t>
    <rPh sb="10" eb="11">
      <t>メイ</t>
    </rPh>
    <rPh sb="11" eb="12">
      <t>トウ</t>
    </rPh>
    <phoneticPr fontId="27"/>
  </si>
  <si>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27"/>
  </si>
  <si>
    <t>調達費用のうち地場産品に係る費用
調達費用のうち附帯品に係る費用
地場産品の割合（要7割以上）</t>
    <phoneticPr fontId="27"/>
  </si>
  <si>
    <t>地場産品と地場産品以外のものの附帯関係</t>
    <phoneticPr fontId="27"/>
  </si>
  <si>
    <t>地場産品について、基準の該当号及びその該当理由</t>
    <phoneticPr fontId="27"/>
  </si>
  <si>
    <t>前各号に該当する返礼品等と当該返礼品等に附帯するものとを合わせて提供するものであって、当該返礼品等の価値が当該提供するものの価値全体の七割以上であること。</t>
    <phoneticPr fontId="27"/>
  </si>
  <si>
    <t>返礼品の形状、名称その他の特徴が把握でき、回答欄Ｂの明白性が判る資料のＵＲＬ（添付ＰＤＦ等可）</t>
    <rPh sb="44" eb="45">
      <t>トウ</t>
    </rPh>
    <rPh sb="45" eb="46">
      <t>カ</t>
    </rPh>
    <phoneticPr fontId="27"/>
  </si>
  <si>
    <t>当該地方団体独自の返礼品であることが明白な理由</t>
    <phoneticPr fontId="27"/>
  </si>
  <si>
    <t>当該地方団体の広報のために作成されたオリジナルグッズ等である旨</t>
    <rPh sb="4" eb="6">
      <t>ダンタイ</t>
    </rPh>
    <rPh sb="7" eb="9">
      <t>コウホウ</t>
    </rPh>
    <rPh sb="13" eb="15">
      <t>サクセイ</t>
    </rPh>
    <rPh sb="26" eb="27">
      <t>トウ</t>
    </rPh>
    <rPh sb="30" eb="31">
      <t>ムネ</t>
    </rPh>
    <phoneticPr fontId="27"/>
  </si>
  <si>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27"/>
  </si>
  <si>
    <t>混在する可能性のある地方団体名</t>
    <phoneticPr fontId="27"/>
  </si>
  <si>
    <t>流通構造上、混在が避けられない理由</t>
    <phoneticPr fontId="27"/>
  </si>
  <si>
    <t>区域内で行われている生産の内容（栽培、繁殖、肥育、養殖、水揚げ等）</t>
    <rPh sb="10" eb="12">
      <t>セイサン</t>
    </rPh>
    <rPh sb="13" eb="15">
      <t>ナイヨウ</t>
    </rPh>
    <rPh sb="19" eb="21">
      <t>ハンショク</t>
    </rPh>
    <rPh sb="25" eb="27">
      <t>ヨウショク</t>
    </rPh>
    <phoneticPr fontId="27"/>
  </si>
  <si>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27"/>
  </si>
  <si>
    <t>3ロ（企画立案）</t>
    <phoneticPr fontId="27"/>
  </si>
  <si>
    <t>区域内で行われている企画立案の工程（回答欄A）で当該製品の価値の過半が生じている旨（事業者からの証明をＰＤＦで提出）</t>
  </si>
  <si>
    <t>区域外（製造地など）で行われている工程の詳細</t>
    <rPh sb="4" eb="6">
      <t>セイゾウ</t>
    </rPh>
    <rPh sb="6" eb="7">
      <t>チ</t>
    </rPh>
    <phoneticPr fontId="27"/>
  </si>
  <si>
    <t>区域内で行われている工程（企画立案等）の詳細</t>
    <rPh sb="13" eb="15">
      <t>キカク</t>
    </rPh>
    <rPh sb="15" eb="17">
      <t>リツアン</t>
    </rPh>
    <rPh sb="17" eb="18">
      <t>トウ</t>
    </rPh>
    <phoneticPr fontId="27"/>
  </si>
  <si>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27"/>
  </si>
  <si>
    <t>3イ（精米）</t>
    <phoneticPr fontId="27"/>
  </si>
  <si>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27"/>
  </si>
  <si>
    <t>区域内で行われている精米工程の詳細</t>
    <rPh sb="0" eb="3">
      <t>クイキナイ</t>
    </rPh>
    <rPh sb="4" eb="5">
      <t>オコナ</t>
    </rPh>
    <rPh sb="10" eb="12">
      <t>セイマイ</t>
    </rPh>
    <rPh sb="12" eb="14">
      <t>コウテイ</t>
    </rPh>
    <rPh sb="15" eb="17">
      <t>ショウサイ</t>
    </rPh>
    <phoneticPr fontId="27"/>
  </si>
  <si>
    <t>米が生産（栽培）された都道府県名</t>
    <rPh sb="0" eb="1">
      <t>コメ</t>
    </rPh>
    <rPh sb="2" eb="4">
      <t>セイサン</t>
    </rPh>
    <rPh sb="5" eb="7">
      <t>サイバイ</t>
    </rPh>
    <rPh sb="11" eb="15">
      <t>トドウフケン</t>
    </rPh>
    <rPh sb="15" eb="16">
      <t>メイ</t>
    </rPh>
    <phoneticPr fontId="27"/>
  </si>
  <si>
    <t>地場産品基準第３号イに規定する、当該地方団体の属する都道府県の区域内において生産された玄米を原材料として、当該地方団体の区域内において精白したもの。</t>
    <phoneticPr fontId="27"/>
  </si>
  <si>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27"/>
  </si>
  <si>
    <t>区域内で行われている熟成工程の詳細</t>
    <rPh sb="0" eb="3">
      <t>クイキナイ</t>
    </rPh>
    <rPh sb="4" eb="5">
      <t>オコナ</t>
    </rPh>
    <rPh sb="10" eb="12">
      <t>ジュクセイ</t>
    </rPh>
    <rPh sb="12" eb="14">
      <t>コウテイ</t>
    </rPh>
    <rPh sb="15" eb="17">
      <t>ショウサイ</t>
    </rPh>
    <phoneticPr fontId="27"/>
  </si>
  <si>
    <t>肉が生産（飼養）された都道府県名</t>
    <rPh sb="0" eb="1">
      <t>ニク</t>
    </rPh>
    <rPh sb="2" eb="4">
      <t>シヨウ</t>
    </rPh>
    <rPh sb="5" eb="7">
      <t>シヨウ</t>
    </rPh>
    <rPh sb="11" eb="15">
      <t>トドウフケン</t>
    </rPh>
    <rPh sb="15" eb="16">
      <t>メイ</t>
    </rPh>
    <phoneticPr fontId="27"/>
  </si>
  <si>
    <t>地場産品基準第３号イに規定する、当該地方団体の属する都道府県の区域内において生産された食肉を原材料として、当該地方団体の区域内において熟成したもの。</t>
    <phoneticPr fontId="27"/>
  </si>
  <si>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27"/>
  </si>
  <si>
    <t>区域外で行われている工程の詳細</t>
    <rPh sb="13" eb="15">
      <t>ショウサイ</t>
    </rPh>
    <phoneticPr fontId="27"/>
  </si>
  <si>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27"/>
  </si>
  <si>
    <t>当該地方団体の区域内において返礼品等の製造、加工その他の工程のうち主要な部分を行うことにより相応の付加価値が生じているものであること。</t>
    <phoneticPr fontId="27"/>
  </si>
  <si>
    <t>返礼品等の重量や付加価値のうち区域内で生産された原材料（回答欄A）によるものの割合（当該割合が全体の半分を一定程度以上上回るといえる理由を説明すること）</t>
    <rPh sb="0" eb="2">
      <t>ヒラカタ</t>
    </rPh>
    <rPh sb="25" eb="27">
      <t>ニンギョウ</t>
    </rPh>
    <rPh sb="47" eb="50">
      <t>ヘンレイヒン</t>
    </rPh>
    <rPh sb="50" eb="52">
      <t>ガイヨウ</t>
    </rPh>
    <phoneticPr fontId="27"/>
  </si>
  <si>
    <t>当該返礼品の主な原材料のうち、区域外で生産された原材料名</t>
    <rPh sb="6" eb="7">
      <t>オモ</t>
    </rPh>
    <rPh sb="17" eb="18">
      <t>ガイ</t>
    </rPh>
    <rPh sb="27" eb="28">
      <t>メイ</t>
    </rPh>
    <phoneticPr fontId="27"/>
  </si>
  <si>
    <t>当該返礼品の主な原材料のうち、区域内で生産された原材料名</t>
    <rPh sb="0" eb="2">
      <t>トウガイ</t>
    </rPh>
    <rPh sb="2" eb="5">
      <t>ヘンレイヒン</t>
    </rPh>
    <rPh sb="6" eb="7">
      <t>オモ</t>
    </rPh>
    <rPh sb="8" eb="11">
      <t>ゲンザイリョウ</t>
    </rPh>
    <rPh sb="27" eb="28">
      <t>メイ</t>
    </rPh>
    <phoneticPr fontId="27"/>
  </si>
  <si>
    <t>当該地方団体の区域内において返礼品等の原材料の主要な部分が生産されたものであること。</t>
    <phoneticPr fontId="27"/>
  </si>
  <si>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27"/>
  </si>
  <si>
    <t>当該地方団体の区域内において生産されたものであること。</t>
    <phoneticPr fontId="27"/>
  </si>
  <si>
    <t>提供価格</t>
    <rPh sb="0" eb="4">
      <t>テイキョウカカク</t>
    </rPh>
    <phoneticPr fontId="27"/>
  </si>
  <si>
    <t>返 礼 品 名 称</t>
    <phoneticPr fontId="16"/>
  </si>
  <si>
    <t>※提供価格は商品代及び梱包代を含め、消費税込みで記入してください。</t>
    <phoneticPr fontId="16"/>
  </si>
  <si>
    <t>※提供価格は寄附金額の３割以下で設定してください。</t>
    <phoneticPr fontId="16"/>
  </si>
  <si>
    <t>※必要に応じて、行の追加、削除は適宜行ってください。</t>
    <phoneticPr fontId="16"/>
  </si>
  <si>
    <t>272108</t>
  </si>
  <si>
    <t/>
  </si>
  <si>
    <t>枚方市のＰＲにつながる魅力があり、総務省が示す「地場産品基準」を満たす商品であること。</t>
    <phoneticPr fontId="16"/>
  </si>
  <si>
    <t>品質及び数量の面において安定供給が見込めること。ただし、季節限定、期間限定等の場合は、提供期間内において安定供給が見込めるものであること。</t>
    <phoneticPr fontId="16"/>
  </si>
  <si>
    <t>食品衛生法、食品表示法、商標法、特許法、著作権法、不正競争防止法、不当景品類及び不当表示法など関係法規を遵守し、違反していないものであること。</t>
    <phoneticPr fontId="16"/>
  </si>
  <si>
    <t>返礼品に関する情報（返礼品の説明文や写真データ等）が提供可能であること。写真データ等について、返礼品提供事業者以外の第三者が著作権を持つ画像を使用する場合には、必ず利用の許諾を受けていること。</t>
    <phoneticPr fontId="16"/>
  </si>
  <si>
    <t>（エ) 返礼品に関する情報について</t>
    <rPh sb="4" eb="7">
      <t>ヘンレイヒン</t>
    </rPh>
    <rPh sb="8" eb="9">
      <t>カン</t>
    </rPh>
    <rPh sb="11" eb="13">
      <t>ジョウホウ</t>
    </rPh>
    <phoneticPr fontId="16"/>
  </si>
  <si>
    <t>（オ) 返礼品に関する情報について</t>
    <rPh sb="4" eb="7">
      <t>ヘンレイヒン</t>
    </rPh>
    <rPh sb="8" eb="9">
      <t>カン</t>
    </rPh>
    <rPh sb="11" eb="13">
      <t>ジョウホウ</t>
    </rPh>
    <phoneticPr fontId="16"/>
  </si>
  <si>
    <t>●食品に関連する要件</t>
    <phoneticPr fontId="16"/>
  </si>
  <si>
    <t>●全ての返礼品に共通する要件</t>
    <phoneticPr fontId="16"/>
  </si>
  <si>
    <t>・要件（ア）～（カ）をご確認の上、記入例にならってご記入ください</t>
    <phoneticPr fontId="16"/>
  </si>
  <si>
    <t>飲食物については、寄附者のもとに到着後５日間以上の賞味（消費）期限が保証されるものであること。</t>
    <phoneticPr fontId="16"/>
  </si>
  <si>
    <t>（カ)飲食物の場合における賞味（消費）期限について</t>
    <phoneticPr fontId="16"/>
  </si>
  <si>
    <t>↓食品ラベル画像を添付</t>
    <rPh sb="1" eb="3">
      <t>ショクヒン</t>
    </rPh>
    <rPh sb="6" eb="8">
      <t>ガゾウ</t>
    </rPh>
    <rPh sb="9" eb="11">
      <t>テンプ</t>
    </rPh>
    <phoneticPr fontId="16"/>
  </si>
  <si>
    <t>営業許可について、保健所の事前確認が完了しているものであること。</t>
    <rPh sb="15" eb="17">
      <t>カクニン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</si>
</sst>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円&quot;;[Red]\-#,##0"/>
    <numFmt numFmtId="178" formatCode="0;[Red]0"/>
  </numFmts>
  <fonts count="59">
    <font>
      <sz val="11"/>
      <color theme="1"/>
      <name val="游ゴシック"/>
      <family val="2"/>
      <charset val="128"/>
      <scheme val="minor"/>
    </font>
    <font>
      <sz val="11"/>
      <color theme="1"/>
      <name val="游ゴシック"/>
      <family val="2"/>
      <charset val="128"/>
      <scheme val="minor"/>
    </font>
    <font>
      <sz val="12"/>
      <color rgb="FF000000"/>
      <name val="ＭＳ 明朝"/>
      <family val="1"/>
      <charset val="128"/>
    </font>
    <font>
      <sz val="12"/>
      <color rgb="FFFF0000"/>
      <name val="ＭＳ 明朝"/>
      <family val="1"/>
      <charset val="128"/>
    </font>
    <font>
      <sz val="11"/>
      <color rgb="FF000000"/>
      <name val="ＭＳ 明朝"/>
      <family val="1"/>
      <charset val="128"/>
    </font>
    <font>
      <sz val="11"/>
      <color theme="1"/>
      <name val="Century"/>
      <family val="1"/>
    </font>
    <font>
      <sz val="12"/>
      <color theme="1"/>
      <name val="ＭＳ 明朝"/>
      <family val="1"/>
      <charset val="128"/>
    </font>
    <font>
      <sz val="11"/>
      <color theme="1"/>
      <name val="ＭＳ 明朝"/>
      <family val="1"/>
      <charset val="128"/>
    </font>
    <font>
      <sz val="10.5"/>
      <color rgb="FF948A54"/>
      <name val="ＭＳ 明朝"/>
      <family val="1"/>
      <charset val="128"/>
    </font>
    <font>
      <sz val="10.5"/>
      <color theme="1"/>
      <name val="ＭＳ 明朝"/>
      <family val="1"/>
      <charset val="128"/>
    </font>
    <font>
      <b/>
      <u/>
      <sz val="12"/>
      <color theme="1"/>
      <name val="ＭＳ 明朝"/>
      <family val="1"/>
      <charset val="128"/>
    </font>
    <font>
      <b/>
      <sz val="10.5"/>
      <color theme="1"/>
      <name val="ＭＳ 明朝"/>
      <family val="1"/>
      <charset val="128"/>
    </font>
    <font>
      <b/>
      <sz val="12"/>
      <color rgb="FFFF0000"/>
      <name val="ＭＳ 明朝"/>
      <family val="1"/>
      <charset val="128"/>
    </font>
    <font>
      <u/>
      <sz val="11"/>
      <color theme="1"/>
      <name val="ＭＳ 明朝"/>
      <family val="1"/>
      <charset val="128"/>
    </font>
    <font>
      <sz val="10"/>
      <color theme="1"/>
      <name val="ＭＳ 明朝"/>
      <family val="1"/>
      <charset val="128"/>
    </font>
    <font>
      <b/>
      <sz val="10.5"/>
      <color rgb="FFFF0000"/>
      <name val="ＭＳ 明朝"/>
      <family val="1"/>
      <charset val="128"/>
    </font>
    <font>
      <sz val="6"/>
      <name val="游ゴシック"/>
      <family val="2"/>
      <charset val="128"/>
      <scheme val="minor"/>
    </font>
    <font>
      <sz val="10"/>
      <color rgb="FF000000"/>
      <name val="ＭＳ 明朝"/>
      <family val="1"/>
      <charset val="128"/>
    </font>
    <font>
      <b/>
      <u/>
      <sz val="16"/>
      <color theme="1"/>
      <name val="ＭＳ 明朝"/>
      <family val="1"/>
      <charset val="128"/>
    </font>
    <font>
      <sz val="11"/>
      <color theme="1"/>
      <name val="ＭＳ Ｐ明朝"/>
      <family val="1"/>
      <charset val="128"/>
    </font>
    <font>
      <sz val="11"/>
      <color theme="1"/>
      <name val="游ゴシック"/>
      <family val="2"/>
      <scheme val="minor"/>
    </font>
    <font>
      <sz val="14"/>
      <color theme="1"/>
      <name val="游ゴシック"/>
      <family val="3"/>
      <charset val="128"/>
      <scheme val="minor"/>
    </font>
    <font>
      <sz val="16"/>
      <color theme="1"/>
      <name val="ＭＳ Ｐ明朝"/>
      <family val="1"/>
      <charset val="128"/>
    </font>
    <font>
      <b/>
      <sz val="14"/>
      <color rgb="FF0070C0"/>
      <name val="ＭＳ Ｐ明朝"/>
      <family val="1"/>
      <charset val="128"/>
    </font>
    <font>
      <sz val="14"/>
      <name val="ＭＳ Ｐゴシック"/>
      <family val="3"/>
      <charset val="128"/>
    </font>
    <font>
      <sz val="14"/>
      <color theme="1"/>
      <name val="ＭＳ Ｐ明朝"/>
      <family val="1"/>
      <charset val="128"/>
    </font>
    <font>
      <sz val="16"/>
      <name val="ＭＳ Ｐゴシック"/>
      <family val="3"/>
      <charset val="128"/>
    </font>
    <font>
      <sz val="6"/>
      <name val="游ゴシック"/>
      <family val="3"/>
      <charset val="128"/>
      <scheme val="minor"/>
    </font>
    <font>
      <sz val="12"/>
      <color theme="1"/>
      <name val="ＭＳ Ｐ明朝"/>
      <family val="1"/>
      <charset val="128"/>
    </font>
    <font>
      <sz val="14"/>
      <color theme="1"/>
      <name val="ＭＳ Ｐゴシック"/>
      <family val="3"/>
      <charset val="128"/>
    </font>
    <font>
      <sz val="16"/>
      <color theme="1"/>
      <name val="ＭＳ Ｐゴシック"/>
      <family val="3"/>
      <charset val="128"/>
    </font>
    <font>
      <b/>
      <sz val="16"/>
      <color rgb="FF0070C0"/>
      <name val="ＭＳ Ｐ明朝"/>
      <family val="1"/>
      <charset val="128"/>
    </font>
    <font>
      <b/>
      <sz val="14"/>
      <color theme="1"/>
      <name val="ＭＳ Ｐ明朝"/>
      <family val="1"/>
      <charset val="128"/>
    </font>
    <font>
      <sz val="14"/>
      <color theme="1"/>
      <name val="游ゴシック"/>
      <family val="2"/>
      <scheme val="minor"/>
    </font>
    <font>
      <sz val="14"/>
      <name val="游ゴシック"/>
      <family val="3"/>
      <charset val="128"/>
      <scheme val="minor"/>
    </font>
    <font>
      <sz val="12"/>
      <color theme="1"/>
      <name val="游ゴシック"/>
      <family val="3"/>
      <charset val="128"/>
      <scheme val="minor"/>
    </font>
    <font>
      <sz val="16"/>
      <name val="游ゴシック"/>
      <family val="3"/>
      <charset val="128"/>
      <scheme val="minor"/>
    </font>
    <font>
      <sz val="16"/>
      <name val="游ゴシック"/>
      <family val="2"/>
      <scheme val="minor"/>
    </font>
    <font>
      <u/>
      <sz val="14"/>
      <color theme="1"/>
      <name val="游ゴシック"/>
      <family val="3"/>
      <charset val="128"/>
      <scheme val="minor"/>
    </font>
    <font>
      <u/>
      <sz val="14"/>
      <name val="游ゴシック"/>
      <family val="3"/>
      <charset val="128"/>
      <scheme val="minor"/>
    </font>
    <font>
      <u/>
      <sz val="14"/>
      <color theme="1"/>
      <name val="ＭＳ Ｐゴシック"/>
      <family val="3"/>
      <charset val="128"/>
    </font>
    <font>
      <u/>
      <sz val="14"/>
      <name val="ＭＳ Ｐゴシック"/>
      <family val="3"/>
      <charset val="128"/>
    </font>
    <font>
      <sz val="14"/>
      <color rgb="FF00B050"/>
      <name val="游ゴシック"/>
      <family val="2"/>
      <scheme val="minor"/>
    </font>
    <font>
      <sz val="14"/>
      <color rgb="FF0070C0"/>
      <name val="游ゴシック"/>
      <family val="2"/>
      <scheme val="minor"/>
    </font>
    <font>
      <sz val="11"/>
      <color rgb="FFFF0000"/>
      <name val="游ゴシック"/>
      <family val="2"/>
      <scheme val="minor"/>
    </font>
    <font>
      <sz val="16"/>
      <color theme="1"/>
      <name val="游ゴシック"/>
      <family val="3"/>
      <charset val="128"/>
      <scheme val="minor"/>
    </font>
    <font>
      <sz val="16"/>
      <color theme="1"/>
      <name val="游ゴシック"/>
      <family val="2"/>
      <scheme val="minor"/>
    </font>
    <font>
      <sz val="20"/>
      <name val="ＭＳ Ｐゴシック"/>
      <family val="3"/>
      <charset val="128"/>
    </font>
    <font>
      <sz val="18"/>
      <color theme="1"/>
      <name val="ＭＳ Ｐゴシック"/>
      <family val="3"/>
      <charset val="128"/>
    </font>
    <font>
      <sz val="14"/>
      <name val="ＭＳ Ｐ明朝"/>
      <family val="1"/>
      <charset val="128"/>
    </font>
    <font>
      <sz val="18"/>
      <color theme="1"/>
      <name val="游ゴシック"/>
      <family val="2"/>
      <scheme val="minor"/>
    </font>
    <font>
      <sz val="18"/>
      <color theme="1"/>
      <name val="游ゴシック"/>
      <family val="3"/>
      <charset val="128"/>
      <scheme val="minor"/>
    </font>
    <font>
      <b/>
      <sz val="11"/>
      <color theme="1"/>
      <name val="ＭＳ 明朝"/>
      <family val="1"/>
      <charset val="128"/>
    </font>
    <font>
      <b/>
      <sz val="12"/>
      <color theme="1"/>
      <name val="ＭＳ 明朝"/>
      <family val="1"/>
      <charset val="128"/>
    </font>
    <font>
      <b/>
      <sz val="14"/>
      <color rgb="FF000000"/>
      <name val="ＭＳ 明朝"/>
      <family val="1"/>
      <charset val="128"/>
    </font>
    <font>
      <sz val="11"/>
      <color rgb="FFFF0000"/>
      <name val="ＭＳ 明朝"/>
      <family val="1"/>
      <charset val="128"/>
    </font>
    <font>
      <sz val="16"/>
      <color indexed="81"/>
      <name val="MS P ゴシック"/>
      <family val="3"/>
      <charset val="128"/>
    </font>
    <font>
      <b/>
      <sz val="18"/>
      <color indexed="81"/>
      <name val="MS P ゴシック"/>
      <family val="3"/>
      <charset val="128"/>
    </font>
    <font>
      <b/>
      <u val="double"/>
      <sz val="14"/>
      <color rgb="FFFF0000"/>
      <name val="ＭＳ 明朝"/>
      <family val="1"/>
      <charset val="128"/>
    </font>
  </fonts>
  <fills count="10">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00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right style="mediumDashed">
        <color indexed="64"/>
      </right>
      <top style="mediumDashed">
        <color indexed="64"/>
      </top>
      <bottom style="mediumDashed">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thin">
        <color auto="1"/>
      </left>
      <right style="thin">
        <color auto="1"/>
      </right>
      <top style="hair">
        <color auto="1"/>
      </top>
      <bottom style="thin">
        <color auto="1"/>
      </bottom>
      <diagonal/>
    </border>
    <border>
      <left style="thin">
        <color indexed="64"/>
      </left>
      <right style="thin">
        <color auto="1"/>
      </right>
      <top/>
      <bottom/>
      <diagonal/>
    </border>
    <border>
      <left/>
      <right/>
      <top style="hair">
        <color auto="1"/>
      </top>
      <bottom/>
      <diagonal/>
    </border>
    <border>
      <left style="thin">
        <color auto="1"/>
      </left>
      <right/>
      <top style="hair">
        <color indexed="64"/>
      </top>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indexed="64"/>
      </right>
      <top/>
      <bottom style="thin">
        <color indexed="64"/>
      </bottom>
      <diagonal/>
    </border>
    <border>
      <left/>
      <right/>
      <top/>
      <bottom style="thin">
        <color indexed="64"/>
      </bottom>
      <diagonal/>
    </border>
    <border>
      <left style="thin">
        <color auto="1"/>
      </left>
      <right/>
      <top/>
      <bottom style="thin">
        <color auto="1"/>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auto="1"/>
      </left>
      <right/>
      <top style="hair">
        <color indexed="64"/>
      </top>
      <bottom style="thin">
        <color indexed="64"/>
      </bottom>
      <diagonal/>
    </border>
    <border>
      <left style="thin">
        <color auto="1"/>
      </left>
      <right/>
      <top/>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bottom style="thin">
        <color auto="1"/>
      </bottom>
      <diagonal style="thin">
        <color auto="1"/>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20" fillId="0" borderId="0"/>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1" fillId="0" borderId="0">
      <alignment vertical="center"/>
    </xf>
  </cellStyleXfs>
  <cellXfs count="233">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center" vertical="center"/>
    </xf>
    <xf numFmtId="0" fontId="6" fillId="0" borderId="0" xfId="0" applyFont="1" applyAlignment="1">
      <alignment horizontal="center" vertical="center"/>
    </xf>
    <xf numFmtId="0" fontId="15" fillId="0" borderId="6" xfId="0" applyFont="1" applyBorder="1" applyAlignment="1">
      <alignment horizontal="center" vertical="center" wrapText="1"/>
    </xf>
    <xf numFmtId="0" fontId="14" fillId="0" borderId="0" xfId="0" applyFont="1" applyAlignment="1">
      <alignment horizontal="left" vertical="center" wrapText="1"/>
    </xf>
    <xf numFmtId="0" fontId="6" fillId="0" borderId="0" xfId="0" applyFont="1">
      <alignment vertical="center"/>
    </xf>
    <xf numFmtId="0" fontId="2" fillId="0" borderId="0" xfId="0" applyFont="1" applyAlignment="1">
      <alignment horizontal="center" vertical="center" wrapText="1"/>
    </xf>
    <xf numFmtId="0" fontId="17" fillId="0" borderId="0" xfId="0" applyFont="1" applyAlignment="1">
      <alignment horizontal="center" vertical="center" wrapText="1"/>
    </xf>
    <xf numFmtId="0" fontId="13" fillId="0" borderId="0" xfId="0" applyFont="1" applyBorder="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1" xfId="0" applyFont="1" applyBorder="1" applyAlignment="1">
      <alignment horizontal="justify" vertical="center" wrapText="1"/>
    </xf>
    <xf numFmtId="0" fontId="7" fillId="0" borderId="0" xfId="0" applyFont="1" applyAlignment="1">
      <alignment horizontal="left" vertical="center" wrapText="1"/>
    </xf>
    <xf numFmtId="0" fontId="0" fillId="0" borderId="0" xfId="0" applyFont="1">
      <alignment vertical="center"/>
    </xf>
    <xf numFmtId="0" fontId="20" fillId="0" borderId="0" xfId="1" applyAlignment="1">
      <alignment vertical="center"/>
    </xf>
    <xf numFmtId="0" fontId="20" fillId="0" borderId="0" xfId="1" applyAlignment="1">
      <alignment horizontal="center" vertical="center"/>
    </xf>
    <xf numFmtId="0" fontId="20" fillId="0" borderId="0" xfId="1" applyAlignment="1">
      <alignment horizontal="center" vertical="center" wrapText="1"/>
    </xf>
    <xf numFmtId="0" fontId="21" fillId="0" borderId="0" xfId="1" applyFont="1" applyAlignment="1">
      <alignment vertical="center"/>
    </xf>
    <xf numFmtId="0" fontId="22" fillId="0" borderId="9" xfId="1" applyFont="1" applyBorder="1" applyAlignment="1">
      <alignment vertical="center" wrapText="1"/>
    </xf>
    <xf numFmtId="0" fontId="23" fillId="5" borderId="9" xfId="1" applyFont="1" applyFill="1" applyBorder="1" applyAlignment="1">
      <alignment horizontal="left" vertical="center"/>
    </xf>
    <xf numFmtId="0" fontId="24" fillId="5" borderId="9" xfId="1" applyFont="1" applyFill="1" applyBorder="1" applyAlignment="1">
      <alignment horizontal="center" vertical="center" wrapText="1"/>
    </xf>
    <xf numFmtId="0" fontId="25" fillId="0" borderId="10" xfId="1" applyFont="1" applyFill="1" applyBorder="1" applyAlignment="1">
      <alignment horizontal="center" vertical="center"/>
    </xf>
    <xf numFmtId="176" fontId="22" fillId="6" borderId="10" xfId="2" applyNumberFormat="1" applyFont="1" applyFill="1" applyBorder="1" applyAlignment="1" applyProtection="1">
      <alignment horizontal="right" vertical="center"/>
    </xf>
    <xf numFmtId="177" fontId="25" fillId="0" borderId="9" xfId="3" applyNumberFormat="1" applyFont="1" applyBorder="1" applyAlignment="1" applyProtection="1">
      <alignment horizontal="right" vertical="center" shrinkToFit="1"/>
    </xf>
    <xf numFmtId="0" fontId="25" fillId="0" borderId="9" xfId="1" applyFont="1" applyBorder="1" applyAlignment="1">
      <alignment horizontal="center" vertical="center"/>
    </xf>
    <xf numFmtId="0" fontId="25" fillId="6" borderId="10" xfId="1" applyFont="1" applyFill="1" applyBorder="1" applyAlignment="1">
      <alignment horizontal="center" vertical="center"/>
    </xf>
    <xf numFmtId="0" fontId="25" fillId="0" borderId="0" xfId="1" applyFont="1" applyAlignment="1">
      <alignment vertical="center"/>
    </xf>
    <xf numFmtId="0" fontId="25" fillId="0" borderId="10" xfId="1" applyFont="1" applyFill="1" applyBorder="1" applyAlignment="1">
      <alignment horizontal="center" vertical="center" wrapText="1"/>
    </xf>
    <xf numFmtId="0" fontId="25" fillId="0" borderId="9" xfId="1" applyFont="1" applyFill="1" applyBorder="1" applyAlignment="1">
      <alignment vertical="center" wrapText="1"/>
    </xf>
    <xf numFmtId="0" fontId="25" fillId="0" borderId="10" xfId="1" applyFont="1" applyFill="1" applyBorder="1" applyAlignment="1">
      <alignment vertical="center" wrapText="1"/>
    </xf>
    <xf numFmtId="176" fontId="25" fillId="6" borderId="10" xfId="2" applyNumberFormat="1" applyFont="1" applyFill="1" applyBorder="1" applyAlignment="1" applyProtection="1">
      <alignment horizontal="right" vertical="center"/>
    </xf>
    <xf numFmtId="177" fontId="25" fillId="0" borderId="10" xfId="3" applyNumberFormat="1" applyFont="1" applyFill="1" applyBorder="1" applyAlignment="1" applyProtection="1">
      <alignment horizontal="right" vertical="center" shrinkToFit="1"/>
    </xf>
    <xf numFmtId="0" fontId="25" fillId="7" borderId="9" xfId="1" applyFont="1" applyFill="1" applyBorder="1" applyAlignment="1">
      <alignment vertical="center" wrapText="1"/>
    </xf>
    <xf numFmtId="0" fontId="26" fillId="7" borderId="9" xfId="1" applyFont="1" applyFill="1" applyBorder="1" applyAlignment="1">
      <alignment horizontal="center" vertical="center" wrapText="1"/>
    </xf>
    <xf numFmtId="0" fontId="23" fillId="7" borderId="9" xfId="1" applyFont="1" applyFill="1" applyBorder="1" applyAlignment="1">
      <alignment horizontal="center" vertical="center"/>
    </xf>
    <xf numFmtId="0" fontId="25" fillId="7" borderId="10" xfId="1" applyFont="1" applyFill="1" applyBorder="1" applyAlignment="1">
      <alignment vertical="center" wrapText="1"/>
    </xf>
    <xf numFmtId="0" fontId="25" fillId="7" borderId="10" xfId="1" applyFont="1" applyFill="1" applyBorder="1" applyAlignment="1">
      <alignment horizontal="center" vertical="center" wrapText="1"/>
    </xf>
    <xf numFmtId="176" fontId="25" fillId="7" borderId="10" xfId="2" applyNumberFormat="1" applyFont="1" applyFill="1" applyBorder="1" applyAlignment="1" applyProtection="1">
      <alignment horizontal="right" vertical="center"/>
    </xf>
    <xf numFmtId="177" fontId="25" fillId="7" borderId="10" xfId="3" applyNumberFormat="1" applyFont="1" applyFill="1" applyBorder="1" applyAlignment="1" applyProtection="1">
      <alignment horizontal="right" vertical="center" shrinkToFit="1"/>
    </xf>
    <xf numFmtId="0" fontId="25" fillId="7" borderId="10" xfId="1" applyFont="1" applyFill="1" applyBorder="1" applyAlignment="1">
      <alignment vertical="center"/>
    </xf>
    <xf numFmtId="0" fontId="25" fillId="7" borderId="10" xfId="1" applyFont="1" applyFill="1" applyBorder="1" applyAlignment="1">
      <alignment horizontal="center" vertical="center"/>
    </xf>
    <xf numFmtId="0" fontId="25" fillId="7" borderId="10" xfId="1" applyFont="1" applyFill="1" applyBorder="1" applyAlignment="1">
      <alignment horizontal="left" vertical="center" wrapText="1"/>
    </xf>
    <xf numFmtId="177" fontId="25" fillId="7" borderId="9" xfId="3" applyNumberFormat="1" applyFont="1" applyFill="1" applyBorder="1" applyAlignment="1" applyProtection="1">
      <alignment horizontal="right" vertical="center" shrinkToFit="1"/>
    </xf>
    <xf numFmtId="176" fontId="28" fillId="7" borderId="10" xfId="2" applyNumberFormat="1" applyFont="1" applyFill="1" applyBorder="1" applyAlignment="1" applyProtection="1">
      <alignment horizontal="right" vertical="center"/>
    </xf>
    <xf numFmtId="0" fontId="23" fillId="7" borderId="9" xfId="1" applyFont="1" applyFill="1" applyBorder="1" applyAlignment="1">
      <alignment horizontal="center" vertical="center" wrapText="1"/>
    </xf>
    <xf numFmtId="0" fontId="21" fillId="0" borderId="0" xfId="1" applyFont="1" applyAlignment="1">
      <alignment horizontal="center" vertical="center"/>
    </xf>
    <xf numFmtId="0" fontId="25" fillId="0" borderId="0" xfId="1" applyFont="1" applyAlignment="1">
      <alignment horizontal="center" vertical="center"/>
    </xf>
    <xf numFmtId="0" fontId="29" fillId="3" borderId="9" xfId="1" applyFont="1" applyFill="1" applyBorder="1" applyAlignment="1">
      <alignment horizontal="center" vertical="center" wrapText="1"/>
    </xf>
    <xf numFmtId="0" fontId="24" fillId="3" borderId="9" xfId="1" applyFont="1" applyFill="1" applyBorder="1" applyAlignment="1">
      <alignment horizontal="center" vertical="center" wrapText="1"/>
    </xf>
    <xf numFmtId="0" fontId="30" fillId="3" borderId="9" xfId="1" applyFont="1" applyFill="1" applyBorder="1" applyAlignment="1">
      <alignment horizontal="center" vertical="center" wrapText="1"/>
    </xf>
    <xf numFmtId="0" fontId="30" fillId="3" borderId="9" xfId="1" applyFont="1" applyFill="1" applyBorder="1" applyAlignment="1">
      <alignment horizontal="center" vertical="center"/>
    </xf>
    <xf numFmtId="0" fontId="26" fillId="3" borderId="9" xfId="1" applyFont="1" applyFill="1" applyBorder="1" applyAlignment="1">
      <alignment horizontal="center" vertical="center" wrapText="1"/>
    </xf>
    <xf numFmtId="0" fontId="29" fillId="3" borderId="9" xfId="1" applyFont="1" applyFill="1" applyBorder="1" applyAlignment="1">
      <alignment horizontal="center" vertical="center"/>
    </xf>
    <xf numFmtId="0" fontId="23" fillId="0" borderId="0" xfId="1" applyFont="1" applyAlignment="1">
      <alignment horizontal="left" vertical="center"/>
    </xf>
    <xf numFmtId="0" fontId="19" fillId="0" borderId="0" xfId="1" applyFont="1" applyAlignment="1">
      <alignment vertical="center"/>
    </xf>
    <xf numFmtId="0" fontId="19" fillId="0" borderId="0" xfId="1" applyFont="1" applyAlignment="1">
      <alignment vertical="center" wrapText="1"/>
    </xf>
    <xf numFmtId="0" fontId="31" fillId="0" borderId="0" xfId="1" applyFont="1" applyAlignment="1">
      <alignment vertical="center"/>
    </xf>
    <xf numFmtId="0" fontId="32" fillId="0" borderId="0" xfId="1" applyFont="1" applyAlignment="1">
      <alignment vertical="center"/>
    </xf>
    <xf numFmtId="0" fontId="19" fillId="0" borderId="0" xfId="1" applyFont="1" applyAlignment="1">
      <alignment horizontal="center" vertical="center" wrapText="1"/>
    </xf>
    <xf numFmtId="0" fontId="19" fillId="0" borderId="11" xfId="1" applyFont="1" applyBorder="1" applyAlignment="1">
      <alignment vertical="center"/>
    </xf>
    <xf numFmtId="0" fontId="33" fillId="0" borderId="0" xfId="1" applyFont="1" applyAlignment="1">
      <alignment vertical="center"/>
    </xf>
    <xf numFmtId="0" fontId="23" fillId="0" borderId="0" xfId="1" applyFont="1" applyAlignment="1">
      <alignment vertical="center"/>
    </xf>
    <xf numFmtId="0" fontId="32" fillId="0" borderId="0" xfId="1" applyFont="1" applyBorder="1" applyAlignment="1">
      <alignment horizontal="center" vertical="center"/>
    </xf>
    <xf numFmtId="0" fontId="23" fillId="0" borderId="0" xfId="1" applyFont="1" applyBorder="1" applyAlignment="1">
      <alignment horizontal="center" vertical="center"/>
    </xf>
    <xf numFmtId="0" fontId="24" fillId="0" borderId="12" xfId="1" applyFont="1" applyFill="1" applyBorder="1" applyAlignment="1">
      <alignment vertical="center" wrapText="1"/>
    </xf>
    <xf numFmtId="0" fontId="21" fillId="0" borderId="12" xfId="1" applyFont="1" applyBorder="1" applyAlignment="1">
      <alignment horizontal="left" vertical="center" wrapText="1"/>
    </xf>
    <xf numFmtId="0" fontId="29" fillId="0" borderId="12" xfId="1" applyFont="1" applyBorder="1" applyAlignment="1">
      <alignment horizontal="left" vertical="center" wrapText="1"/>
    </xf>
    <xf numFmtId="0" fontId="34" fillId="3" borderId="10" xfId="1" applyFont="1" applyFill="1" applyBorder="1" applyAlignment="1">
      <alignment horizontal="center" vertical="center"/>
    </xf>
    <xf numFmtId="0" fontId="25" fillId="0" borderId="13" xfId="1" applyFont="1" applyBorder="1" applyAlignment="1">
      <alignment vertical="center"/>
    </xf>
    <xf numFmtId="0" fontId="24" fillId="0" borderId="16" xfId="1" applyFont="1" applyFill="1" applyBorder="1" applyAlignment="1">
      <alignment vertical="center" wrapText="1"/>
    </xf>
    <xf numFmtId="0" fontId="34" fillId="3" borderId="16" xfId="1" applyFont="1" applyFill="1" applyBorder="1" applyAlignment="1">
      <alignment horizontal="center" vertical="center"/>
    </xf>
    <xf numFmtId="0" fontId="32" fillId="0" borderId="0" xfId="1" applyFont="1" applyBorder="1" applyAlignment="1">
      <alignment vertical="center"/>
    </xf>
    <xf numFmtId="0" fontId="34" fillId="3" borderId="16" xfId="1" applyFont="1" applyFill="1" applyBorder="1" applyAlignment="1">
      <alignment horizontal="center" vertical="center" wrapText="1"/>
    </xf>
    <xf numFmtId="0" fontId="29" fillId="5" borderId="16" xfId="1" applyFont="1" applyFill="1" applyBorder="1" applyAlignment="1">
      <alignment vertical="center" wrapText="1"/>
    </xf>
    <xf numFmtId="0" fontId="21" fillId="3" borderId="16" xfId="1" applyFont="1" applyFill="1" applyBorder="1" applyAlignment="1">
      <alignment horizontal="center" vertical="center"/>
    </xf>
    <xf numFmtId="0" fontId="33" fillId="0" borderId="0" xfId="1" applyFont="1" applyAlignment="1">
      <alignment horizontal="center" vertical="center"/>
    </xf>
    <xf numFmtId="0" fontId="29" fillId="0" borderId="16" xfId="1" applyFont="1" applyFill="1" applyBorder="1" applyAlignment="1">
      <alignment vertical="center" wrapText="1"/>
    </xf>
    <xf numFmtId="0" fontId="21" fillId="3" borderId="16" xfId="1" applyFont="1" applyFill="1" applyBorder="1" applyAlignment="1">
      <alignment horizontal="center" vertical="center" wrapText="1"/>
    </xf>
    <xf numFmtId="0" fontId="34" fillId="0" borderId="16" xfId="1" applyFont="1" applyFill="1" applyBorder="1" applyAlignment="1">
      <alignment vertical="center" wrapText="1"/>
    </xf>
    <xf numFmtId="0" fontId="32" fillId="0" borderId="0" xfId="1" applyFont="1" applyAlignment="1">
      <alignment horizontal="center" vertical="center"/>
    </xf>
    <xf numFmtId="0" fontId="23" fillId="0" borderId="0" xfId="1" applyFont="1" applyBorder="1" applyAlignment="1">
      <alignment horizontal="left" vertical="center"/>
    </xf>
    <xf numFmtId="0" fontId="23" fillId="0" borderId="0" xfId="1" applyFont="1" applyBorder="1" applyAlignment="1">
      <alignment horizontal="center" vertical="center" wrapText="1"/>
    </xf>
    <xf numFmtId="0" fontId="24" fillId="0" borderId="20" xfId="1" applyFont="1" applyFill="1" applyBorder="1" applyAlignment="1">
      <alignment vertical="center" wrapText="1"/>
    </xf>
    <xf numFmtId="0" fontId="29" fillId="0" borderId="20" xfId="1" applyFont="1" applyFill="1" applyBorder="1" applyAlignment="1">
      <alignment vertical="center" wrapText="1"/>
    </xf>
    <xf numFmtId="0" fontId="34" fillId="3" borderId="20" xfId="1" applyFont="1" applyFill="1" applyBorder="1" applyAlignment="1">
      <alignment horizontal="center" vertical="center"/>
    </xf>
    <xf numFmtId="0" fontId="25" fillId="0" borderId="0" xfId="1" applyFont="1" applyBorder="1" applyAlignment="1">
      <alignment horizontal="center" vertical="center"/>
    </xf>
    <xf numFmtId="0" fontId="21" fillId="3" borderId="9" xfId="1" applyFont="1" applyFill="1" applyBorder="1" applyAlignment="1">
      <alignment horizontal="center" vertical="center" wrapText="1"/>
    </xf>
    <xf numFmtId="0" fontId="21" fillId="3" borderId="9" xfId="1" applyFont="1" applyFill="1" applyBorder="1" applyAlignment="1">
      <alignment horizontal="center" vertical="center"/>
    </xf>
    <xf numFmtId="0" fontId="35" fillId="0" borderId="0" xfId="1" applyFont="1" applyAlignment="1">
      <alignment horizontal="center" vertical="center"/>
    </xf>
    <xf numFmtId="0" fontId="35" fillId="0" borderId="0" xfId="1" applyFont="1" applyAlignment="1">
      <alignment horizontal="center" vertical="center" wrapText="1"/>
    </xf>
    <xf numFmtId="0" fontId="36" fillId="0" borderId="0" xfId="1" applyFont="1" applyAlignment="1">
      <alignment horizontal="left" vertical="center"/>
    </xf>
    <xf numFmtId="0" fontId="20" fillId="0" borderId="0" xfId="1" applyFill="1" applyAlignment="1">
      <alignment vertical="center"/>
    </xf>
    <xf numFmtId="0" fontId="37" fillId="0" borderId="0" xfId="1" applyFont="1" applyFill="1" applyAlignment="1">
      <alignment vertical="center"/>
    </xf>
    <xf numFmtId="0" fontId="21" fillId="0" borderId="0" xfId="1" applyFont="1" applyAlignment="1">
      <alignment vertical="top"/>
    </xf>
    <xf numFmtId="0" fontId="29" fillId="0" borderId="0" xfId="1" applyFont="1" applyAlignment="1">
      <alignment vertical="center"/>
    </xf>
    <xf numFmtId="176" fontId="21" fillId="6" borderId="9" xfId="1" applyNumberFormat="1" applyFont="1" applyFill="1" applyBorder="1" applyAlignment="1">
      <alignment horizontal="center" vertical="center"/>
    </xf>
    <xf numFmtId="0" fontId="21" fillId="6" borderId="9" xfId="1" applyFont="1" applyFill="1" applyBorder="1" applyAlignment="1">
      <alignment horizontal="center" vertical="center"/>
    </xf>
    <xf numFmtId="0" fontId="21" fillId="0" borderId="9" xfId="1" applyFont="1" applyBorder="1" applyAlignment="1">
      <alignment horizontal="center" vertical="center"/>
    </xf>
    <xf numFmtId="0" fontId="33" fillId="0" borderId="0" xfId="1" applyFont="1" applyFill="1" applyAlignment="1">
      <alignment vertical="center"/>
    </xf>
    <xf numFmtId="0" fontId="42" fillId="0" borderId="0" xfId="1" applyFont="1" applyFill="1" applyAlignment="1">
      <alignment vertical="center"/>
    </xf>
    <xf numFmtId="0" fontId="43" fillId="0" borderId="0" xfId="1" applyFont="1" applyFill="1" applyAlignment="1">
      <alignment vertical="center"/>
    </xf>
    <xf numFmtId="0" fontId="44" fillId="0" borderId="0" xfId="1" applyFont="1" applyFill="1" applyAlignment="1">
      <alignment vertical="center"/>
    </xf>
    <xf numFmtId="0" fontId="45" fillId="0" borderId="0" xfId="1" applyFont="1" applyAlignment="1">
      <alignment horizontal="center" vertical="center"/>
    </xf>
    <xf numFmtId="0" fontId="46" fillId="0" borderId="0" xfId="1" applyFont="1" applyAlignment="1">
      <alignment horizontal="center" vertical="center"/>
    </xf>
    <xf numFmtId="0" fontId="46" fillId="0" borderId="0" xfId="1" applyFont="1" applyAlignment="1">
      <alignment horizontal="center" vertical="center" wrapText="1"/>
    </xf>
    <xf numFmtId="0" fontId="22" fillId="0" borderId="0" xfId="1" applyFont="1" applyAlignment="1">
      <alignment horizontal="left" vertical="center" wrapText="1"/>
    </xf>
    <xf numFmtId="0" fontId="21" fillId="0" borderId="9" xfId="1" applyFont="1" applyBorder="1" applyAlignment="1">
      <alignment horizontal="center" vertical="center" wrapText="1"/>
    </xf>
    <xf numFmtId="0" fontId="45" fillId="0" borderId="9" xfId="1" applyFont="1" applyBorder="1" applyAlignment="1">
      <alignment horizontal="center" vertical="center"/>
    </xf>
    <xf numFmtId="0" fontId="47" fillId="5" borderId="9" xfId="1" applyFont="1" applyFill="1" applyBorder="1" applyAlignment="1">
      <alignment horizontal="center" vertical="center" wrapText="1"/>
    </xf>
    <xf numFmtId="0" fontId="23" fillId="0" borderId="9" xfId="1" applyFont="1" applyBorder="1" applyAlignment="1">
      <alignment horizontal="left" vertical="center"/>
    </xf>
    <xf numFmtId="0" fontId="22" fillId="0" borderId="9" xfId="1" applyFont="1" applyBorder="1" applyAlignment="1" applyProtection="1">
      <alignment vertical="center" wrapText="1"/>
    </xf>
    <xf numFmtId="0" fontId="22" fillId="0" borderId="9" xfId="1" applyFont="1" applyBorder="1" applyAlignment="1">
      <alignment horizontal="left" vertical="center" wrapText="1"/>
    </xf>
    <xf numFmtId="0" fontId="22" fillId="0" borderId="9" xfId="1" applyFont="1" applyBorder="1" applyAlignment="1" applyProtection="1">
      <alignment horizontal="left" vertical="center" wrapText="1"/>
    </xf>
    <xf numFmtId="0" fontId="22" fillId="0" borderId="10" xfId="1" applyFont="1" applyFill="1" applyBorder="1" applyAlignment="1">
      <alignment vertical="center" wrapText="1"/>
    </xf>
    <xf numFmtId="0" fontId="22" fillId="0" borderId="10" xfId="1" applyFont="1" applyFill="1" applyBorder="1" applyAlignment="1">
      <alignment horizontal="left" vertical="center" wrapText="1"/>
    </xf>
    <xf numFmtId="177" fontId="25" fillId="0" borderId="10" xfId="3" applyNumberFormat="1" applyFont="1" applyBorder="1" applyAlignment="1" applyProtection="1">
      <alignment horizontal="right" vertical="center" shrinkToFit="1"/>
    </xf>
    <xf numFmtId="0" fontId="22" fillId="0" borderId="10" xfId="1" applyFont="1" applyBorder="1" applyAlignment="1">
      <alignment vertical="center" wrapText="1"/>
    </xf>
    <xf numFmtId="0" fontId="22" fillId="0" borderId="10" xfId="1" applyFont="1" applyBorder="1" applyAlignment="1">
      <alignment horizontal="left" vertical="center" wrapText="1"/>
    </xf>
    <xf numFmtId="0" fontId="30" fillId="9" borderId="9" xfId="1" applyFont="1" applyFill="1" applyBorder="1" applyAlignment="1">
      <alignment horizontal="center" vertical="center" wrapText="1"/>
    </xf>
    <xf numFmtId="0" fontId="29" fillId="0" borderId="0" xfId="1" applyFont="1" applyAlignment="1">
      <alignment horizontal="center" vertical="center"/>
    </xf>
    <xf numFmtId="0" fontId="30" fillId="0" borderId="0" xfId="1" applyFont="1" applyAlignment="1">
      <alignment horizontal="center" vertical="center" wrapText="1"/>
    </xf>
    <xf numFmtId="0" fontId="22" fillId="3" borderId="9" xfId="1" applyFont="1" applyFill="1" applyBorder="1" applyAlignment="1">
      <alignment horizontal="left" vertical="center" wrapText="1"/>
    </xf>
    <xf numFmtId="0" fontId="22" fillId="0" borderId="0" xfId="1" applyFont="1" applyAlignment="1">
      <alignment horizontal="center" vertical="center"/>
    </xf>
    <xf numFmtId="0" fontId="22" fillId="0" borderId="0" xfId="1" applyFont="1" applyAlignment="1">
      <alignment vertical="center" wrapText="1"/>
    </xf>
    <xf numFmtId="0" fontId="19" fillId="0" borderId="24" xfId="1" applyFont="1" applyBorder="1" applyAlignment="1">
      <alignment vertical="center"/>
    </xf>
    <xf numFmtId="0" fontId="19" fillId="0" borderId="25" xfId="1" applyFont="1" applyBorder="1" applyAlignment="1">
      <alignment vertical="center"/>
    </xf>
    <xf numFmtId="0" fontId="31" fillId="0" borderId="25" xfId="1" applyFont="1" applyBorder="1" applyAlignment="1">
      <alignment vertical="center"/>
    </xf>
    <xf numFmtId="0" fontId="19" fillId="0" borderId="26" xfId="1" applyFont="1" applyBorder="1" applyAlignment="1">
      <alignment vertical="center"/>
    </xf>
    <xf numFmtId="0" fontId="29" fillId="0" borderId="0" xfId="1" applyFont="1" applyFill="1" applyAlignment="1">
      <alignment horizontal="center" vertical="center"/>
    </xf>
    <xf numFmtId="0" fontId="26" fillId="0" borderId="12" xfId="1" applyFont="1" applyFill="1" applyBorder="1" applyAlignment="1">
      <alignment vertical="center" wrapText="1"/>
    </xf>
    <xf numFmtId="0" fontId="45" fillId="0" borderId="12" xfId="1" applyFont="1" applyBorder="1" applyAlignment="1">
      <alignment horizontal="left" vertical="center" wrapText="1"/>
    </xf>
    <xf numFmtId="0" fontId="25" fillId="0" borderId="12" xfId="1" applyFont="1" applyBorder="1" applyAlignment="1">
      <alignment horizontal="left" vertical="center" wrapText="1"/>
    </xf>
    <xf numFmtId="0" fontId="19" fillId="0" borderId="13" xfId="1" applyFont="1" applyBorder="1" applyAlignment="1">
      <alignment vertical="center"/>
    </xf>
    <xf numFmtId="0" fontId="26" fillId="0" borderId="16" xfId="1" applyFont="1" applyFill="1" applyBorder="1" applyAlignment="1">
      <alignment vertical="center" wrapText="1"/>
    </xf>
    <xf numFmtId="0" fontId="49" fillId="0" borderId="16" xfId="1" applyFont="1" applyFill="1" applyBorder="1" applyAlignment="1">
      <alignment horizontal="left" vertical="center" wrapText="1"/>
    </xf>
    <xf numFmtId="0" fontId="25" fillId="5" borderId="0" xfId="1" applyFont="1" applyFill="1" applyAlignment="1">
      <alignment horizontal="center" vertical="center"/>
    </xf>
    <xf numFmtId="0" fontId="23" fillId="0" borderId="30" xfId="1" applyFont="1" applyBorder="1" applyAlignment="1">
      <alignment horizontal="center" vertical="center"/>
    </xf>
    <xf numFmtId="0" fontId="30" fillId="5" borderId="16" xfId="1" applyFont="1" applyFill="1" applyBorder="1" applyAlignment="1">
      <alignment vertical="center" wrapText="1"/>
    </xf>
    <xf numFmtId="0" fontId="30" fillId="0" borderId="16" xfId="1" applyFont="1" applyFill="1" applyBorder="1" applyAlignment="1">
      <alignment vertical="center" wrapText="1"/>
    </xf>
    <xf numFmtId="0" fontId="25" fillId="0" borderId="16" xfId="1" applyFont="1" applyFill="1" applyBorder="1" applyAlignment="1">
      <alignment horizontal="left" vertical="center" wrapText="1"/>
    </xf>
    <xf numFmtId="0" fontId="26" fillId="0" borderId="20" xfId="1" applyFont="1" applyFill="1" applyBorder="1" applyAlignment="1">
      <alignment vertical="center" wrapText="1"/>
    </xf>
    <xf numFmtId="0" fontId="25" fillId="0" borderId="20" xfId="1" applyFont="1" applyFill="1" applyBorder="1" applyAlignment="1">
      <alignment horizontal="left" vertical="center" wrapText="1"/>
    </xf>
    <xf numFmtId="0" fontId="45" fillId="3" borderId="9" xfId="1" applyFont="1" applyFill="1" applyBorder="1" applyAlignment="1">
      <alignment horizontal="center" vertical="center" wrapText="1"/>
    </xf>
    <xf numFmtId="0" fontId="50" fillId="0" borderId="0" xfId="1" applyFont="1" applyAlignment="1">
      <alignment horizontal="center" vertical="center"/>
    </xf>
    <xf numFmtId="0" fontId="51" fillId="0" borderId="0" xfId="1" applyFont="1" applyAlignment="1">
      <alignment horizontal="center" vertical="center"/>
    </xf>
    <xf numFmtId="0" fontId="45" fillId="0" borderId="0" xfId="1" applyFont="1" applyAlignment="1">
      <alignment horizontal="center" vertical="center" wrapText="1"/>
    </xf>
    <xf numFmtId="0" fontId="22" fillId="0" borderId="0" xfId="1" applyFont="1" applyAlignment="1">
      <alignment horizontal="left" vertical="center"/>
    </xf>
    <xf numFmtId="0" fontId="21" fillId="8" borderId="9" xfId="1" applyFont="1" applyFill="1" applyBorder="1" applyAlignment="1">
      <alignment horizontal="center" vertical="center"/>
    </xf>
    <xf numFmtId="0" fontId="22" fillId="3" borderId="9" xfId="1" applyFont="1" applyFill="1" applyBorder="1" applyAlignment="1">
      <alignment horizontal="center" vertical="center" wrapText="1"/>
    </xf>
    <xf numFmtId="178" fontId="25" fillId="0" borderId="31" xfId="1" applyNumberFormat="1" applyFont="1" applyFill="1" applyBorder="1" applyAlignment="1">
      <alignment horizontal="center" vertical="center" wrapText="1"/>
    </xf>
    <xf numFmtId="178" fontId="25" fillId="0" borderId="32" xfId="1" applyNumberFormat="1" applyFont="1" applyFill="1" applyBorder="1" applyAlignment="1">
      <alignment horizontal="center" vertical="center" wrapText="1"/>
    </xf>
    <xf numFmtId="0" fontId="0" fillId="0" borderId="0" xfId="0" applyFill="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2" fillId="0" borderId="0" xfId="0" applyFont="1" applyFill="1" applyAlignment="1">
      <alignment horizontal="left" vertical="center" indent="15"/>
    </xf>
    <xf numFmtId="0" fontId="3" fillId="0" borderId="0" xfId="0" applyFont="1" applyFill="1" applyAlignment="1">
      <alignment horizontal="left" vertical="center"/>
    </xf>
    <xf numFmtId="0" fontId="4" fillId="0" borderId="0" xfId="0" applyFont="1" applyFill="1">
      <alignment vertical="center"/>
    </xf>
    <xf numFmtId="0" fontId="5" fillId="0" borderId="0" xfId="0" applyFont="1" applyFill="1" applyAlignment="1">
      <alignment horizontal="justify" vertical="center"/>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horizontal="left" vertical="center"/>
    </xf>
    <xf numFmtId="0" fontId="11" fillId="0" borderId="0" xfId="0" applyFont="1" applyFill="1" applyAlignment="1">
      <alignment horizontal="justify" vertical="center"/>
    </xf>
    <xf numFmtId="0" fontId="7" fillId="0" borderId="0" xfId="0" applyFont="1" applyFill="1" applyAlignment="1">
      <alignment horizontal="justify" vertical="center"/>
    </xf>
    <xf numFmtId="0" fontId="7" fillId="0" borderId="0" xfId="0" applyFont="1" applyFill="1" applyAlignment="1">
      <alignment vertical="center"/>
    </xf>
    <xf numFmtId="0" fontId="7" fillId="0" borderId="0" xfId="0" applyFont="1" applyFill="1" applyAlignment="1">
      <alignment horizontal="center" vertical="center"/>
    </xf>
    <xf numFmtId="0" fontId="14"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7" fillId="0" borderId="0" xfId="0" applyFont="1" applyBorder="1" applyAlignment="1">
      <alignment vertical="center"/>
    </xf>
    <xf numFmtId="0" fontId="52" fillId="0" borderId="0" xfId="0" applyFont="1" applyAlignment="1">
      <alignment vertical="center"/>
    </xf>
    <xf numFmtId="0" fontId="52" fillId="0" borderId="0" xfId="0" applyFont="1">
      <alignment vertical="center"/>
    </xf>
    <xf numFmtId="0" fontId="7" fillId="0" borderId="0" xfId="0" applyFont="1" applyAlignment="1">
      <alignment horizontal="left" vertical="center" wrapText="1"/>
    </xf>
    <xf numFmtId="0" fontId="55" fillId="0" borderId="0" xfId="0" applyFont="1" applyAlignment="1">
      <alignment horizontal="left" vertical="center" wrapText="1"/>
    </xf>
    <xf numFmtId="0" fontId="55" fillId="0" borderId="1" xfId="0" applyFont="1" applyBorder="1" applyAlignment="1">
      <alignment horizontal="justify"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53" fillId="0" borderId="0" xfId="0" applyFont="1" applyBorder="1" applyAlignment="1">
      <alignment horizontal="left" vertical="center"/>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0" xfId="0" applyFont="1" applyAlignment="1">
      <alignment horizontal="right" vertical="center"/>
    </xf>
    <xf numFmtId="0" fontId="7" fillId="4" borderId="0" xfId="0" applyFont="1" applyFill="1" applyAlignment="1">
      <alignment horizontal="right" vertical="center"/>
    </xf>
    <xf numFmtId="0" fontId="0" fillId="4" borderId="0" xfId="0" applyFill="1" applyAlignment="1">
      <alignment horizontal="center" vertical="center"/>
    </xf>
    <xf numFmtId="0" fontId="54" fillId="0" borderId="0" xfId="0" applyFont="1" applyAlignment="1">
      <alignment horizontal="center" vertical="center"/>
    </xf>
    <xf numFmtId="0" fontId="4" fillId="0" borderId="0" xfId="0" applyFont="1" applyAlignment="1">
      <alignment horizontal="center" vertical="center"/>
    </xf>
    <xf numFmtId="0" fontId="9" fillId="4" borderId="2" xfId="0" applyFont="1" applyFill="1" applyBorder="1" applyAlignment="1">
      <alignment horizontal="right" vertical="center" wrapText="1"/>
    </xf>
    <xf numFmtId="0" fontId="9" fillId="4" borderId="1" xfId="0" applyFont="1" applyFill="1" applyBorder="1" applyAlignment="1">
      <alignment horizontal="right" vertical="center" wrapText="1"/>
    </xf>
    <xf numFmtId="0" fontId="52" fillId="0" borderId="1"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4" borderId="8" xfId="0" applyFont="1" applyFill="1" applyBorder="1" applyAlignment="1">
      <alignment horizontal="right" vertical="center" wrapText="1"/>
    </xf>
    <xf numFmtId="0" fontId="8"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3" fillId="0" borderId="0" xfId="0" applyFont="1" applyBorder="1" applyAlignment="1">
      <alignment horizontal="right" vertical="center" wrapText="1"/>
    </xf>
    <xf numFmtId="0" fontId="6" fillId="0" borderId="0" xfId="0" applyFont="1" applyAlignment="1">
      <alignment horizontal="left" vertical="center"/>
    </xf>
    <xf numFmtId="0" fontId="18" fillId="0" borderId="0" xfId="0" applyFont="1" applyAlignment="1">
      <alignment horizontal="center" vertical="center"/>
    </xf>
    <xf numFmtId="0" fontId="10" fillId="0" borderId="0" xfId="0" applyFont="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52" fillId="0" borderId="0" xfId="0" applyFont="1" applyBorder="1" applyAlignment="1">
      <alignment horizontal="left" vertical="center" wrapText="1"/>
    </xf>
    <xf numFmtId="0" fontId="52" fillId="0" borderId="0" xfId="0" applyFont="1" applyAlignment="1">
      <alignment horizontal="left" vertical="center"/>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xf>
    <xf numFmtId="0" fontId="21" fillId="0" borderId="19" xfId="1" applyFont="1" applyBorder="1" applyAlignment="1">
      <alignment vertical="center" wrapText="1"/>
    </xf>
    <xf numFmtId="0" fontId="21" fillId="0" borderId="18" xfId="1" applyFont="1" applyBorder="1" applyAlignment="1">
      <alignment vertical="center" wrapText="1"/>
    </xf>
    <xf numFmtId="0" fontId="21" fillId="0" borderId="17" xfId="1" applyFont="1" applyBorder="1" applyAlignment="1">
      <alignment vertical="center" wrapText="1"/>
    </xf>
    <xf numFmtId="0" fontId="48" fillId="9" borderId="9" xfId="1" applyFont="1" applyFill="1" applyBorder="1" applyAlignment="1">
      <alignment horizontal="center" vertical="center"/>
    </xf>
    <xf numFmtId="0" fontId="21" fillId="3" borderId="9" xfId="1" applyFont="1" applyFill="1" applyBorder="1" applyAlignment="1">
      <alignment horizontal="center" vertical="center"/>
    </xf>
    <xf numFmtId="0" fontId="21" fillId="0" borderId="23" xfId="1" applyFont="1" applyBorder="1" applyAlignment="1">
      <alignment vertical="center" wrapText="1"/>
    </xf>
    <xf numFmtId="0" fontId="21" fillId="0" borderId="22" xfId="1" applyFont="1" applyBorder="1" applyAlignment="1">
      <alignment vertical="center" wrapText="1"/>
    </xf>
    <xf numFmtId="0" fontId="21" fillId="0" borderId="21" xfId="1" applyFont="1" applyBorder="1" applyAlignment="1">
      <alignment vertical="center" wrapText="1"/>
    </xf>
    <xf numFmtId="0" fontId="33" fillId="0" borderId="19" xfId="1" applyFont="1" applyFill="1" applyBorder="1" applyAlignment="1">
      <alignment horizontal="left" vertical="center" wrapText="1"/>
    </xf>
    <xf numFmtId="0" fontId="33" fillId="0" borderId="18" xfId="1" applyFont="1" applyFill="1" applyBorder="1" applyAlignment="1">
      <alignment horizontal="left" vertical="center" wrapText="1"/>
    </xf>
    <xf numFmtId="0" fontId="33" fillId="0" borderId="17" xfId="1" applyFont="1" applyFill="1" applyBorder="1" applyAlignment="1">
      <alignment horizontal="left" vertical="center" wrapText="1"/>
    </xf>
    <xf numFmtId="0" fontId="29" fillId="0" borderId="29" xfId="1" applyFont="1" applyBorder="1" applyAlignment="1">
      <alignment horizontal="left" vertical="center" wrapText="1"/>
    </xf>
    <xf numFmtId="0" fontId="29" fillId="0" borderId="28" xfId="1" applyFont="1" applyBorder="1" applyAlignment="1">
      <alignment horizontal="left" vertical="center"/>
    </xf>
    <xf numFmtId="0" fontId="29" fillId="0" borderId="27" xfId="1" applyFont="1" applyBorder="1" applyAlignment="1">
      <alignment horizontal="left" vertical="center"/>
    </xf>
    <xf numFmtId="0" fontId="21" fillId="0" borderId="19" xfId="1" applyFont="1" applyBorder="1" applyAlignment="1">
      <alignment horizontal="left" vertical="center" wrapText="1"/>
    </xf>
    <xf numFmtId="0" fontId="21" fillId="0" borderId="18" xfId="1" applyFont="1" applyBorder="1" applyAlignment="1">
      <alignment horizontal="left" vertical="center" wrapText="1"/>
    </xf>
    <xf numFmtId="0" fontId="21" fillId="0" borderId="17" xfId="1" applyFont="1" applyBorder="1" applyAlignment="1">
      <alignment horizontal="left" vertical="center" wrapText="1"/>
    </xf>
    <xf numFmtId="0" fontId="29" fillId="0" borderId="15" xfId="1" applyFont="1" applyBorder="1" applyAlignment="1">
      <alignment horizontal="left" vertical="center" wrapText="1"/>
    </xf>
    <xf numFmtId="0" fontId="29" fillId="0" borderId="14" xfId="1" applyFont="1" applyBorder="1" applyAlignment="1">
      <alignment horizontal="left" vertical="center"/>
    </xf>
    <xf numFmtId="0" fontId="58" fillId="0" borderId="0" xfId="0" applyFont="1" applyAlignment="1">
      <alignment horizontal="left" vertical="center"/>
    </xf>
  </cellXfs>
  <cellStyles count="5">
    <cellStyle name="パーセント 2" xfId="2"/>
    <cellStyle name="桁区切り 2" xfId="3"/>
    <cellStyle name="標準" xfId="0" builtinId="0"/>
    <cellStyle name="標準 2" xfId="1"/>
    <cellStyle name="標準 2 2 2" xfId="4"/>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auto="1"/>
          <bgColor rgb="FFFF0000"/>
        </patternFill>
      </fill>
    </dxf>
    <dxf>
      <fill>
        <patternFill>
          <bgColor theme="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898292</xdr:colOff>
      <xdr:row>42</xdr:row>
      <xdr:rowOff>108415</xdr:rowOff>
    </xdr:from>
    <xdr:to>
      <xdr:col>10</xdr:col>
      <xdr:colOff>46466</xdr:colOff>
      <xdr:row>43</xdr:row>
      <xdr:rowOff>405316</xdr:rowOff>
    </xdr:to>
    <xdr:grpSp>
      <xdr:nvGrpSpPr>
        <xdr:cNvPr id="11" name="グループ化 8"/>
        <xdr:cNvGrpSpPr>
          <a:grpSpLocks/>
        </xdr:cNvGrpSpPr>
      </xdr:nvGrpSpPr>
      <xdr:grpSpPr bwMode="auto">
        <a:xfrm>
          <a:off x="4324969" y="12223750"/>
          <a:ext cx="2969790" cy="540834"/>
          <a:chOff x="0" y="0"/>
          <a:chExt cx="30213" cy="5524"/>
        </a:xfrm>
      </xdr:grpSpPr>
      <xdr:sp macro="" textlink="">
        <xdr:nvSpPr>
          <xdr:cNvPr id="12" name="直線矢印コネクタ 4"/>
          <xdr:cNvSpPr>
            <a:spLocks noChangeShapeType="1"/>
          </xdr:cNvSpPr>
        </xdr:nvSpPr>
        <xdr:spPr bwMode="auto">
          <a:xfrm flipH="1">
            <a:off x="0" y="602"/>
            <a:ext cx="2930" cy="109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直線コネクタ 6"/>
          <xdr:cNvSpPr>
            <a:spLocks noChangeShapeType="1"/>
          </xdr:cNvSpPr>
        </xdr:nvSpPr>
        <xdr:spPr bwMode="auto">
          <a:xfrm flipV="1">
            <a:off x="2863" y="507"/>
            <a:ext cx="15621" cy="95"/>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正方形/長方形 7"/>
          <xdr:cNvSpPr>
            <a:spLocks noChangeArrowheads="1"/>
          </xdr:cNvSpPr>
        </xdr:nvSpPr>
        <xdr:spPr bwMode="auto">
          <a:xfrm>
            <a:off x="12811" y="0"/>
            <a:ext cx="17402" cy="5524"/>
          </a:xfrm>
          <a:prstGeom prst="rect">
            <a:avLst/>
          </a:prstGeom>
          <a:solidFill>
            <a:srgbClr val="B8CCE4"/>
          </a:solidFill>
          <a:ln w="25400">
            <a:solidFill>
              <a:srgbClr val="000000"/>
            </a:solidFill>
            <a:miter lim="800000"/>
            <a:headEnd/>
            <a:tailEnd/>
          </a:ln>
        </xdr:spPr>
        <xdr:txBody>
          <a:bodyPr vertOverflow="clip" wrap="square" lIns="91440" tIns="45720" rIns="91440" bIns="45720" anchor="t" upright="1"/>
          <a:lstStyle/>
          <a:p>
            <a:pPr algn="l" rtl="0">
              <a:defRPr sz="1000"/>
            </a:pPr>
            <a:r>
              <a:rPr lang="ja-JP" altLang="en-US" sz="1050" b="1" i="0" u="none" strike="noStrike" baseline="0">
                <a:solidFill>
                  <a:srgbClr val="000000"/>
                </a:solidFill>
                <a:latin typeface="ＭＳ 明朝"/>
                <a:ea typeface="ＭＳ 明朝"/>
              </a:rPr>
              <a:t>公募要項別紙①を参照して記入してください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17318</xdr:colOff>
      <xdr:row>1</xdr:row>
      <xdr:rowOff>19916</xdr:rowOff>
    </xdr:from>
    <xdr:ext cx="8802410" cy="993605"/>
    <xdr:sp macro="" textlink="">
      <xdr:nvSpPr>
        <xdr:cNvPr id="2" name="テキスト ボックス 1"/>
        <xdr:cNvSpPr txBox="1"/>
      </xdr:nvSpPr>
      <xdr:spPr>
        <a:xfrm>
          <a:off x="398318" y="314325"/>
          <a:ext cx="8802410" cy="993605"/>
        </a:xfrm>
        <a:prstGeom prst="rect">
          <a:avLst/>
        </a:prstGeom>
        <a:solidFill>
          <a:schemeClr val="accent4"/>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ページ下部　入力表の●色セルに必要事項をご記載ください。</a:t>
          </a:r>
          <a:endParaRPr kumimoji="1" lang="en-US" altLang="ja-JP" sz="2400"/>
        </a:p>
        <a:p>
          <a:r>
            <a:rPr kumimoji="1" lang="ja-JP" altLang="en-US" sz="1800"/>
            <a:t>（的なのがあった方がわかりよいかも）</a:t>
          </a:r>
          <a:endParaRPr kumimoji="1" lang="ja-JP" altLang="en-US" sz="2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view="pageBreakPreview" zoomScale="82" zoomScaleNormal="100" zoomScaleSheetLayoutView="82" workbookViewId="0">
      <selection activeCell="O9" sqref="O9"/>
    </sheetView>
  </sheetViews>
  <sheetFormatPr defaultRowHeight="18.75"/>
  <cols>
    <col min="1" max="1" width="6.875" style="152" customWidth="1"/>
    <col min="5" max="5" width="11.125" customWidth="1"/>
    <col min="6" max="6" width="14.125" customWidth="1"/>
    <col min="11" max="11" width="4.625" customWidth="1"/>
  </cols>
  <sheetData>
    <row r="1" spans="1:10">
      <c r="I1" s="187"/>
      <c r="J1" s="187"/>
    </row>
    <row r="2" spans="1:10" ht="7.5" customHeight="1">
      <c r="I2" s="2"/>
      <c r="J2" s="2"/>
    </row>
    <row r="3" spans="1:10">
      <c r="A3" s="153"/>
      <c r="I3" s="188" t="s">
        <v>0</v>
      </c>
      <c r="J3" s="188"/>
    </row>
    <row r="4" spans="1:10">
      <c r="A4" s="154"/>
    </row>
    <row r="5" spans="1:10">
      <c r="A5" s="154" t="s">
        <v>1</v>
      </c>
    </row>
    <row r="6" spans="1:10">
      <c r="A6" s="154"/>
    </row>
    <row r="7" spans="1:10">
      <c r="A7" s="155"/>
      <c r="E7" s="3"/>
      <c r="F7" s="6" t="s">
        <v>15</v>
      </c>
    </row>
    <row r="8" spans="1:10">
      <c r="B8" s="1"/>
      <c r="F8" s="7" t="s">
        <v>2</v>
      </c>
      <c r="G8" s="189"/>
      <c r="H8" s="189"/>
      <c r="I8" s="189"/>
      <c r="J8" s="189"/>
    </row>
    <row r="9" spans="1:10">
      <c r="B9" s="1"/>
      <c r="F9" s="7" t="s">
        <v>3</v>
      </c>
      <c r="G9" s="189"/>
      <c r="H9" s="189"/>
      <c r="I9" s="189"/>
      <c r="J9" s="189"/>
    </row>
    <row r="10" spans="1:10">
      <c r="B10" s="1"/>
      <c r="F10" s="8" t="s">
        <v>16</v>
      </c>
      <c r="G10" s="189"/>
      <c r="H10" s="189"/>
      <c r="I10" s="189"/>
      <c r="J10" s="189"/>
    </row>
    <row r="11" spans="1:10">
      <c r="A11" s="154"/>
    </row>
    <row r="12" spans="1:10">
      <c r="A12" s="190" t="s">
        <v>4</v>
      </c>
      <c r="B12" s="190"/>
      <c r="C12" s="190"/>
      <c r="D12" s="190"/>
      <c r="E12" s="190"/>
      <c r="F12" s="190"/>
      <c r="G12" s="190"/>
      <c r="H12" s="190"/>
      <c r="I12" s="190"/>
      <c r="J12" s="190"/>
    </row>
    <row r="13" spans="1:10">
      <c r="A13" s="156"/>
    </row>
    <row r="14" spans="1:10">
      <c r="A14" s="191" t="s">
        <v>5</v>
      </c>
      <c r="B14" s="191"/>
      <c r="C14" s="191"/>
      <c r="D14" s="191"/>
      <c r="E14" s="191"/>
      <c r="F14" s="191"/>
      <c r="G14" s="191"/>
      <c r="H14" s="191"/>
      <c r="I14" s="191"/>
      <c r="J14" s="191"/>
    </row>
    <row r="15" spans="1:10">
      <c r="A15" s="157"/>
    </row>
    <row r="16" spans="1:10">
      <c r="A16" s="191" t="s">
        <v>6</v>
      </c>
      <c r="B16" s="191"/>
      <c r="C16" s="191"/>
      <c r="D16" s="191"/>
      <c r="E16" s="191"/>
      <c r="F16" s="191"/>
      <c r="G16" s="191"/>
      <c r="H16" s="191"/>
      <c r="I16" s="191"/>
      <c r="J16" s="191"/>
    </row>
    <row r="17" spans="1:10">
      <c r="A17" s="158"/>
    </row>
    <row r="18" spans="1:10" ht="19.5" thickBot="1">
      <c r="A18" s="184" t="s">
        <v>7</v>
      </c>
      <c r="B18" s="184"/>
      <c r="C18" s="184"/>
      <c r="D18" s="184"/>
      <c r="E18" s="184"/>
      <c r="F18" s="184"/>
      <c r="G18" s="184"/>
      <c r="H18" s="184"/>
      <c r="I18" s="184"/>
      <c r="J18" s="184"/>
    </row>
    <row r="19" spans="1:10" ht="19.5" customHeight="1" thickBot="1">
      <c r="A19" s="159"/>
      <c r="B19" s="194" t="s">
        <v>293</v>
      </c>
      <c r="C19" s="194"/>
      <c r="D19" s="194"/>
      <c r="E19" s="194"/>
      <c r="F19" s="194"/>
      <c r="G19" s="194" t="s">
        <v>17</v>
      </c>
      <c r="H19" s="194"/>
      <c r="I19" s="194" t="s">
        <v>19</v>
      </c>
      <c r="J19" s="194"/>
    </row>
    <row r="20" spans="1:10" ht="64.5" customHeight="1" thickBot="1">
      <c r="A20" s="160"/>
      <c r="B20" s="198" t="s">
        <v>20</v>
      </c>
      <c r="C20" s="198"/>
      <c r="D20" s="198"/>
      <c r="E20" s="198"/>
      <c r="F20" s="198"/>
      <c r="G20" s="196" t="s">
        <v>8</v>
      </c>
      <c r="H20" s="198"/>
      <c r="I20" s="195" t="s">
        <v>9</v>
      </c>
      <c r="J20" s="196"/>
    </row>
    <row r="21" spans="1:10" ht="30" customHeight="1" thickBot="1">
      <c r="A21" s="161"/>
      <c r="B21" s="199"/>
      <c r="C21" s="199"/>
      <c r="D21" s="199"/>
      <c r="E21" s="199"/>
      <c r="F21" s="199"/>
      <c r="G21" s="192" t="s">
        <v>18</v>
      </c>
      <c r="H21" s="193"/>
      <c r="I21" s="197" t="s">
        <v>10</v>
      </c>
      <c r="J21" s="192"/>
    </row>
    <row r="22" spans="1:10" ht="30" customHeight="1" thickBot="1">
      <c r="A22" s="161"/>
      <c r="B22" s="199"/>
      <c r="C22" s="199"/>
      <c r="D22" s="199"/>
      <c r="E22" s="199"/>
      <c r="F22" s="199"/>
      <c r="G22" s="192" t="s">
        <v>18</v>
      </c>
      <c r="H22" s="193"/>
      <c r="I22" s="197" t="s">
        <v>10</v>
      </c>
      <c r="J22" s="192"/>
    </row>
    <row r="23" spans="1:10" ht="30" customHeight="1" thickBot="1">
      <c r="A23" s="161"/>
      <c r="B23" s="199"/>
      <c r="C23" s="199"/>
      <c r="D23" s="199"/>
      <c r="E23" s="199"/>
      <c r="F23" s="199"/>
      <c r="G23" s="192" t="s">
        <v>18</v>
      </c>
      <c r="H23" s="193"/>
      <c r="I23" s="197" t="s">
        <v>10</v>
      </c>
      <c r="J23" s="192"/>
    </row>
    <row r="24" spans="1:10" ht="30" customHeight="1" thickBot="1">
      <c r="A24" s="161"/>
      <c r="B24" s="199"/>
      <c r="C24" s="199"/>
      <c r="D24" s="199"/>
      <c r="E24" s="199"/>
      <c r="F24" s="199"/>
      <c r="G24" s="192" t="s">
        <v>18</v>
      </c>
      <c r="H24" s="193"/>
      <c r="I24" s="197" t="s">
        <v>10</v>
      </c>
      <c r="J24" s="192"/>
    </row>
    <row r="25" spans="1:10" ht="30" customHeight="1" thickBot="1">
      <c r="A25" s="161"/>
      <c r="B25" s="199"/>
      <c r="C25" s="199"/>
      <c r="D25" s="199"/>
      <c r="E25" s="199"/>
      <c r="F25" s="199"/>
      <c r="G25" s="192" t="s">
        <v>18</v>
      </c>
      <c r="H25" s="193"/>
      <c r="I25" s="197" t="s">
        <v>10</v>
      </c>
      <c r="J25" s="192"/>
    </row>
    <row r="26" spans="1:10" ht="30" customHeight="1" thickBot="1">
      <c r="A26" s="161"/>
      <c r="B26" s="199"/>
      <c r="C26" s="199"/>
      <c r="D26" s="199"/>
      <c r="E26" s="199"/>
      <c r="F26" s="199"/>
      <c r="G26" s="192" t="s">
        <v>18</v>
      </c>
      <c r="H26" s="193"/>
      <c r="I26" s="197" t="s">
        <v>10</v>
      </c>
      <c r="J26" s="192"/>
    </row>
    <row r="27" spans="1:10" ht="30" customHeight="1" thickBot="1">
      <c r="A27" s="161"/>
      <c r="B27" s="199"/>
      <c r="C27" s="199"/>
      <c r="D27" s="199"/>
      <c r="E27" s="199"/>
      <c r="F27" s="199"/>
      <c r="G27" s="192" t="s">
        <v>18</v>
      </c>
      <c r="H27" s="193"/>
      <c r="I27" s="197" t="s">
        <v>10</v>
      </c>
      <c r="J27" s="192"/>
    </row>
    <row r="28" spans="1:10" ht="30" customHeight="1" thickBot="1">
      <c r="A28" s="161"/>
      <c r="B28" s="199"/>
      <c r="C28" s="199"/>
      <c r="D28" s="199"/>
      <c r="E28" s="199"/>
      <c r="F28" s="199"/>
      <c r="G28" s="192" t="s">
        <v>18</v>
      </c>
      <c r="H28" s="193"/>
      <c r="I28" s="197" t="s">
        <v>10</v>
      </c>
      <c r="J28" s="192"/>
    </row>
    <row r="29" spans="1:10" ht="30" customHeight="1" thickBot="1">
      <c r="A29" s="161"/>
      <c r="B29" s="199"/>
      <c r="C29" s="199"/>
      <c r="D29" s="199"/>
      <c r="E29" s="199"/>
      <c r="F29" s="199"/>
      <c r="G29" s="192" t="s">
        <v>18</v>
      </c>
      <c r="H29" s="193"/>
      <c r="I29" s="197" t="s">
        <v>10</v>
      </c>
      <c r="J29" s="192"/>
    </row>
    <row r="30" spans="1:10" ht="30" customHeight="1" thickBot="1">
      <c r="A30" s="161"/>
      <c r="B30" s="199"/>
      <c r="C30" s="199"/>
      <c r="D30" s="199"/>
      <c r="E30" s="199"/>
      <c r="F30" s="199"/>
      <c r="G30" s="192" t="s">
        <v>18</v>
      </c>
      <c r="H30" s="193"/>
      <c r="I30" s="197" t="s">
        <v>10</v>
      </c>
      <c r="J30" s="192"/>
    </row>
    <row r="31" spans="1:10">
      <c r="A31" s="169"/>
      <c r="B31" s="169" t="s">
        <v>294</v>
      </c>
      <c r="C31" s="169"/>
      <c r="D31" s="169"/>
      <c r="E31" s="169"/>
      <c r="F31" s="169"/>
      <c r="G31" s="169"/>
      <c r="H31" s="169"/>
      <c r="I31" s="169"/>
      <c r="J31" s="169"/>
    </row>
    <row r="32" spans="1:10">
      <c r="A32" s="10"/>
      <c r="B32" s="10" t="s">
        <v>295</v>
      </c>
      <c r="C32" s="10"/>
      <c r="D32" s="10"/>
      <c r="E32" s="10"/>
      <c r="F32" s="10"/>
      <c r="G32" s="10"/>
      <c r="H32" s="10"/>
      <c r="I32" s="10"/>
      <c r="J32" s="10"/>
    </row>
    <row r="33" spans="1:11">
      <c r="A33" s="10"/>
      <c r="B33" s="10" t="s">
        <v>296</v>
      </c>
      <c r="C33" s="10"/>
      <c r="D33" s="10"/>
      <c r="E33" s="10"/>
      <c r="F33" s="10"/>
      <c r="G33" s="10"/>
      <c r="H33" s="10"/>
      <c r="I33" s="10"/>
      <c r="J33" s="10"/>
    </row>
    <row r="34" spans="1:11">
      <c r="A34" s="162"/>
    </row>
    <row r="35" spans="1:11">
      <c r="A35" s="201" t="s">
        <v>11</v>
      </c>
      <c r="B35" s="201"/>
      <c r="C35" s="201"/>
      <c r="D35" s="201"/>
      <c r="E35" s="201"/>
      <c r="F35" s="201"/>
      <c r="G35" s="201"/>
      <c r="H35" s="201"/>
      <c r="I35" s="201"/>
      <c r="J35" s="201"/>
    </row>
    <row r="36" spans="1:11">
      <c r="A36" s="202" t="s">
        <v>307</v>
      </c>
      <c r="B36" s="202"/>
      <c r="C36" s="202"/>
      <c r="D36" s="202"/>
      <c r="E36" s="202"/>
      <c r="F36" s="202"/>
      <c r="G36" s="202"/>
      <c r="H36" s="202"/>
      <c r="I36" s="202"/>
      <c r="J36" s="202"/>
    </row>
    <row r="37" spans="1:11">
      <c r="A37" s="203" t="s">
        <v>12</v>
      </c>
      <c r="B37" s="203"/>
      <c r="C37" s="203"/>
      <c r="D37" s="203"/>
      <c r="E37" s="203"/>
      <c r="F37" s="203"/>
      <c r="G37" s="203"/>
      <c r="H37" s="203"/>
      <c r="I37" s="203"/>
      <c r="J37" s="203"/>
    </row>
    <row r="38" spans="1:11">
      <c r="A38" s="163"/>
    </row>
    <row r="39" spans="1:11" ht="23.45" customHeight="1">
      <c r="A39" s="168"/>
      <c r="B39" s="206" t="s">
        <v>306</v>
      </c>
      <c r="C39" s="206"/>
      <c r="D39" s="206"/>
      <c r="E39" s="206"/>
      <c r="F39" s="172"/>
      <c r="G39" s="172"/>
      <c r="H39" s="172"/>
      <c r="I39" s="172"/>
    </row>
    <row r="40" spans="1:11" ht="19.5" thickBot="1">
      <c r="A40" s="165"/>
      <c r="B40" s="170" t="s">
        <v>22</v>
      </c>
      <c r="C40" s="10"/>
      <c r="D40" s="10"/>
      <c r="E40" s="10"/>
      <c r="F40" s="10"/>
      <c r="G40" s="10"/>
      <c r="H40" s="10"/>
      <c r="I40" s="10"/>
      <c r="J40" s="10"/>
    </row>
    <row r="41" spans="1:11" ht="18.75" customHeight="1">
      <c r="B41" s="185"/>
      <c r="C41" s="204" t="s">
        <v>299</v>
      </c>
      <c r="D41" s="205"/>
      <c r="E41" s="205"/>
      <c r="F41" s="205"/>
      <c r="G41" s="205"/>
      <c r="H41" s="205"/>
      <c r="I41" s="205"/>
      <c r="J41" s="205"/>
      <c r="K41" s="205"/>
    </row>
    <row r="42" spans="1:11" ht="19.5" customHeight="1" thickBot="1">
      <c r="B42" s="186"/>
      <c r="C42" s="200" t="s">
        <v>21</v>
      </c>
      <c r="D42" s="200"/>
      <c r="E42" s="200"/>
      <c r="F42" s="200"/>
      <c r="G42" s="200"/>
      <c r="H42" s="200"/>
      <c r="I42" s="200"/>
      <c r="J42" s="9"/>
    </row>
    <row r="43" spans="1:11" ht="19.5" thickBot="1">
      <c r="A43" s="166"/>
      <c r="B43" s="210" t="s">
        <v>23</v>
      </c>
      <c r="C43" s="210"/>
      <c r="D43" s="210"/>
      <c r="E43" s="210"/>
      <c r="F43" s="210"/>
      <c r="G43" s="210"/>
      <c r="H43" s="210"/>
      <c r="I43" s="210"/>
    </row>
    <row r="44" spans="1:11" ht="48.75" customHeight="1" thickBot="1">
      <c r="B44" s="211" t="s">
        <v>13</v>
      </c>
      <c r="C44" s="211"/>
      <c r="D44" s="211"/>
      <c r="E44" s="211"/>
      <c r="F44" s="4"/>
      <c r="G44" s="5" t="s">
        <v>14</v>
      </c>
    </row>
    <row r="45" spans="1:11">
      <c r="A45" s="164"/>
      <c r="B45" s="232" t="s">
        <v>24</v>
      </c>
      <c r="C45" s="232"/>
      <c r="D45" s="232"/>
      <c r="E45" s="232"/>
      <c r="F45" s="232"/>
      <c r="G45" s="232"/>
      <c r="H45" s="232"/>
      <c r="I45" s="232"/>
    </row>
    <row r="46" spans="1:11">
      <c r="A46" s="167"/>
    </row>
    <row r="47" spans="1:11" ht="19.5" thickBot="1">
      <c r="A47" s="164"/>
      <c r="B47" s="171" t="s">
        <v>25</v>
      </c>
      <c r="C47" s="14"/>
      <c r="D47" s="14"/>
      <c r="E47" s="14"/>
      <c r="F47" s="14"/>
      <c r="G47" s="14"/>
      <c r="H47" s="14"/>
      <c r="I47" s="14"/>
    </row>
    <row r="48" spans="1:11" ht="42.75" customHeight="1" thickBot="1">
      <c r="A48" s="168"/>
      <c r="B48" s="12"/>
      <c r="C48" s="208" t="s">
        <v>300</v>
      </c>
      <c r="D48" s="212"/>
      <c r="E48" s="212"/>
      <c r="F48" s="212"/>
      <c r="G48" s="212"/>
      <c r="H48" s="212"/>
      <c r="I48" s="212"/>
    </row>
    <row r="49" spans="1:10" ht="19.5" thickBot="1">
      <c r="A49" s="168"/>
      <c r="B49" s="206" t="s">
        <v>26</v>
      </c>
      <c r="C49" s="206"/>
      <c r="D49" s="206"/>
      <c r="E49" s="206"/>
      <c r="F49" s="206"/>
      <c r="G49" s="11"/>
      <c r="H49" s="11"/>
      <c r="I49" s="11"/>
    </row>
    <row r="50" spans="1:10" ht="42.75" customHeight="1" thickBot="1">
      <c r="A50" s="164"/>
      <c r="B50" s="12"/>
      <c r="C50" s="209" t="s">
        <v>301</v>
      </c>
      <c r="D50" s="209"/>
      <c r="E50" s="209"/>
      <c r="F50" s="209"/>
      <c r="G50" s="209"/>
      <c r="H50" s="209"/>
      <c r="I50" s="209"/>
    </row>
    <row r="51" spans="1:10" ht="19.5" thickBot="1">
      <c r="A51" s="164"/>
      <c r="B51" s="207" t="s">
        <v>303</v>
      </c>
      <c r="C51" s="207"/>
      <c r="D51" s="207"/>
      <c r="E51" s="207"/>
      <c r="F51" s="207"/>
      <c r="G51" s="207"/>
      <c r="H51" s="13"/>
      <c r="I51" s="13"/>
    </row>
    <row r="52" spans="1:10" ht="42.75" customHeight="1" thickBot="1">
      <c r="A52" s="168"/>
      <c r="B52" s="12"/>
      <c r="C52" s="208" t="s">
        <v>302</v>
      </c>
      <c r="D52" s="209"/>
      <c r="E52" s="209"/>
      <c r="F52" s="209"/>
      <c r="G52" s="209"/>
      <c r="H52" s="209"/>
      <c r="I52" s="209"/>
    </row>
    <row r="53" spans="1:10" ht="23.45" customHeight="1">
      <c r="A53" s="168"/>
      <c r="B53" s="206" t="s">
        <v>305</v>
      </c>
      <c r="C53" s="206"/>
      <c r="D53" s="206"/>
      <c r="E53" s="172"/>
      <c r="F53" s="172"/>
      <c r="G53" s="172"/>
      <c r="H53" s="172"/>
      <c r="I53" s="172"/>
    </row>
    <row r="54" spans="1:10" ht="19.5" thickBot="1">
      <c r="B54" s="207" t="s">
        <v>304</v>
      </c>
      <c r="C54" s="207"/>
      <c r="D54" s="207"/>
      <c r="E54" s="207"/>
      <c r="F54" s="207"/>
      <c r="G54" s="207"/>
      <c r="H54" s="172"/>
      <c r="I54" s="172"/>
    </row>
    <row r="55" spans="1:10" ht="42.6" customHeight="1" thickBot="1">
      <c r="B55" s="12"/>
      <c r="C55" s="208" t="s">
        <v>311</v>
      </c>
      <c r="D55" s="209"/>
      <c r="E55" s="209"/>
      <c r="F55" s="209"/>
      <c r="G55" s="209"/>
      <c r="H55" s="209"/>
      <c r="I55" s="209"/>
    </row>
    <row r="56" spans="1:10" ht="19.5" thickBot="1">
      <c r="B56" s="207" t="s">
        <v>309</v>
      </c>
      <c r="C56" s="207"/>
      <c r="D56" s="207"/>
      <c r="E56" s="207"/>
      <c r="F56" s="207"/>
      <c r="G56" s="207"/>
      <c r="H56" s="173"/>
      <c r="I56" s="173"/>
    </row>
    <row r="57" spans="1:10" ht="42.6" customHeight="1" thickBot="1">
      <c r="B57" s="174"/>
      <c r="C57" s="208" t="s">
        <v>308</v>
      </c>
      <c r="D57" s="209"/>
      <c r="E57" s="209"/>
      <c r="F57" s="209"/>
      <c r="G57" s="209"/>
      <c r="H57" s="209"/>
      <c r="I57" s="209"/>
    </row>
    <row r="59" spans="1:10" ht="19.5" thickBot="1">
      <c r="B59" s="171" t="s">
        <v>310</v>
      </c>
    </row>
    <row r="60" spans="1:10">
      <c r="B60" s="175"/>
      <c r="C60" s="176"/>
      <c r="D60" s="176"/>
      <c r="E60" s="176"/>
      <c r="F60" s="176"/>
      <c r="G60" s="176"/>
      <c r="H60" s="176"/>
      <c r="I60" s="176"/>
      <c r="J60" s="177"/>
    </row>
    <row r="61" spans="1:10">
      <c r="B61" s="178"/>
      <c r="C61" s="179"/>
      <c r="D61" s="179"/>
      <c r="E61" s="179"/>
      <c r="F61" s="179"/>
      <c r="G61" s="179"/>
      <c r="H61" s="179"/>
      <c r="I61" s="179"/>
      <c r="J61" s="180"/>
    </row>
    <row r="62" spans="1:10">
      <c r="B62" s="178"/>
      <c r="C62" s="179"/>
      <c r="D62" s="179"/>
      <c r="E62" s="179"/>
      <c r="F62" s="179"/>
      <c r="G62" s="179"/>
      <c r="H62" s="179"/>
      <c r="I62" s="179"/>
      <c r="J62" s="180"/>
    </row>
    <row r="63" spans="1:10">
      <c r="B63" s="178"/>
      <c r="C63" s="179"/>
      <c r="D63" s="179"/>
      <c r="E63" s="179"/>
      <c r="F63" s="179"/>
      <c r="G63" s="179"/>
      <c r="H63" s="179"/>
      <c r="I63" s="179"/>
      <c r="J63" s="180"/>
    </row>
    <row r="64" spans="1:10">
      <c r="B64" s="178"/>
      <c r="C64" s="179"/>
      <c r="D64" s="179"/>
      <c r="E64" s="179"/>
      <c r="F64" s="179"/>
      <c r="G64" s="179"/>
      <c r="H64" s="179"/>
      <c r="I64" s="179"/>
      <c r="J64" s="180"/>
    </row>
    <row r="65" spans="2:10">
      <c r="B65" s="178"/>
      <c r="C65" s="179"/>
      <c r="D65" s="179"/>
      <c r="E65" s="179"/>
      <c r="F65" s="179"/>
      <c r="G65" s="179"/>
      <c r="H65" s="179"/>
      <c r="I65" s="179"/>
      <c r="J65" s="180"/>
    </row>
    <row r="66" spans="2:10">
      <c r="B66" s="178"/>
      <c r="C66" s="179"/>
      <c r="D66" s="179"/>
      <c r="E66" s="179"/>
      <c r="F66" s="179"/>
      <c r="G66" s="179"/>
      <c r="H66" s="179"/>
      <c r="I66" s="179"/>
      <c r="J66" s="180"/>
    </row>
    <row r="67" spans="2:10">
      <c r="B67" s="178"/>
      <c r="C67" s="179"/>
      <c r="D67" s="179"/>
      <c r="E67" s="179"/>
      <c r="F67" s="179"/>
      <c r="G67" s="179"/>
      <c r="H67" s="179"/>
      <c r="I67" s="179"/>
      <c r="J67" s="180"/>
    </row>
    <row r="68" spans="2:10">
      <c r="B68" s="178"/>
      <c r="C68" s="179"/>
      <c r="D68" s="179"/>
      <c r="E68" s="179"/>
      <c r="F68" s="179"/>
      <c r="G68" s="179"/>
      <c r="H68" s="179"/>
      <c r="I68" s="179"/>
      <c r="J68" s="180"/>
    </row>
    <row r="69" spans="2:10">
      <c r="B69" s="178"/>
      <c r="C69" s="179"/>
      <c r="D69" s="179"/>
      <c r="E69" s="179"/>
      <c r="F69" s="179"/>
      <c r="G69" s="179"/>
      <c r="H69" s="179"/>
      <c r="I69" s="179"/>
      <c r="J69" s="180"/>
    </row>
    <row r="70" spans="2:10" ht="19.5" thickBot="1">
      <c r="B70" s="181"/>
      <c r="C70" s="182"/>
      <c r="D70" s="182"/>
      <c r="E70" s="182"/>
      <c r="F70" s="182"/>
      <c r="G70" s="182"/>
      <c r="H70" s="182"/>
      <c r="I70" s="182"/>
      <c r="J70" s="183"/>
    </row>
  </sheetData>
  <mergeCells count="66">
    <mergeCell ref="B56:G56"/>
    <mergeCell ref="C57:I57"/>
    <mergeCell ref="B54:G54"/>
    <mergeCell ref="C55:I55"/>
    <mergeCell ref="B53:D53"/>
    <mergeCell ref="B30:F30"/>
    <mergeCell ref="B51:G51"/>
    <mergeCell ref="C52:I52"/>
    <mergeCell ref="B19:F19"/>
    <mergeCell ref="B20:F20"/>
    <mergeCell ref="B21:F21"/>
    <mergeCell ref="B22:F22"/>
    <mergeCell ref="B23:F23"/>
    <mergeCell ref="B24:F24"/>
    <mergeCell ref="B25:F25"/>
    <mergeCell ref="B43:I43"/>
    <mergeCell ref="B44:E44"/>
    <mergeCell ref="B45:I45"/>
    <mergeCell ref="C48:I48"/>
    <mergeCell ref="C50:I50"/>
    <mergeCell ref="B49:F49"/>
    <mergeCell ref="C42:I42"/>
    <mergeCell ref="A35:J35"/>
    <mergeCell ref="A36:J36"/>
    <mergeCell ref="A37:J37"/>
    <mergeCell ref="C41:K41"/>
    <mergeCell ref="B39:E39"/>
    <mergeCell ref="I26:J26"/>
    <mergeCell ref="I27:J27"/>
    <mergeCell ref="I28:J28"/>
    <mergeCell ref="I29:J29"/>
    <mergeCell ref="I30:J30"/>
    <mergeCell ref="G26:H26"/>
    <mergeCell ref="B26:F26"/>
    <mergeCell ref="B27:F27"/>
    <mergeCell ref="B28:F28"/>
    <mergeCell ref="B29:F29"/>
    <mergeCell ref="G28:H28"/>
    <mergeCell ref="G29:H29"/>
    <mergeCell ref="G27:H27"/>
    <mergeCell ref="I23:J23"/>
    <mergeCell ref="I24:J24"/>
    <mergeCell ref="I25:J25"/>
    <mergeCell ref="G19:H19"/>
    <mergeCell ref="G20:H20"/>
    <mergeCell ref="G21:H21"/>
    <mergeCell ref="G22:H22"/>
    <mergeCell ref="G23:H23"/>
    <mergeCell ref="G24:H24"/>
    <mergeCell ref="G25:H25"/>
    <mergeCell ref="B60:J70"/>
    <mergeCell ref="A18:J18"/>
    <mergeCell ref="B41:B42"/>
    <mergeCell ref="I1:J1"/>
    <mergeCell ref="I3:J3"/>
    <mergeCell ref="G8:J8"/>
    <mergeCell ref="G9:J9"/>
    <mergeCell ref="G10:J10"/>
    <mergeCell ref="A12:J12"/>
    <mergeCell ref="A14:J14"/>
    <mergeCell ref="A16:J16"/>
    <mergeCell ref="G30:H30"/>
    <mergeCell ref="I19:J19"/>
    <mergeCell ref="I20:J20"/>
    <mergeCell ref="I21:J21"/>
    <mergeCell ref="I22:J22"/>
  </mergeCells>
  <phoneticPr fontId="16"/>
  <pageMargins left="0.7" right="0.7" top="0.75" bottom="0.75" header="0.3" footer="0.3"/>
  <pageSetup paperSize="9" scale="80" orientation="portrait" r:id="rId1"/>
  <headerFooter>
    <oddHeader>&amp;R【様式１－①】</oddHeader>
  </headerFooter>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X40"/>
  <sheetViews>
    <sheetView showZeros="0" topLeftCell="G22" zoomScale="55" zoomScaleNormal="55" zoomScaleSheetLayoutView="50" zoomScalePageLayoutView="40" workbookViewId="0">
      <selection activeCell="D19" sqref="D19:I19"/>
    </sheetView>
  </sheetViews>
  <sheetFormatPr defaultColWidth="8.875" defaultRowHeight="25.5"/>
  <cols>
    <col min="1" max="2" width="2.5" style="15" customWidth="1"/>
    <col min="3" max="3" width="21.125" style="15" customWidth="1"/>
    <col min="4" max="5" width="16.625" style="15" customWidth="1"/>
    <col min="6" max="6" width="24.125" style="15" customWidth="1"/>
    <col min="7" max="7" width="48.375" style="16" customWidth="1"/>
    <col min="8" max="9" width="15.875" style="16" customWidth="1"/>
    <col min="10" max="10" width="15.625" style="16" customWidth="1"/>
    <col min="11" max="11" width="21.5" style="16" customWidth="1"/>
    <col min="12" max="12" width="64.25" style="106" customWidth="1"/>
    <col min="13" max="13" width="65.125" style="105" customWidth="1"/>
    <col min="14" max="14" width="64.75" style="105" customWidth="1"/>
    <col min="15" max="15" width="29.25" style="104" customWidth="1"/>
    <col min="16" max="16" width="20.5" style="104" customWidth="1"/>
    <col min="17" max="17" width="44.875" style="104" customWidth="1"/>
    <col min="18" max="18" width="47.625" style="16" bestFit="1" customWidth="1"/>
    <col min="19" max="19" width="12.875" style="16" hidden="1" customWidth="1"/>
    <col min="20" max="20" width="14.125" style="16" hidden="1" customWidth="1"/>
    <col min="21" max="21" width="17" style="103" customWidth="1"/>
    <col min="22" max="22" width="21.25" style="15" customWidth="1"/>
    <col min="23" max="23" width="20.625" style="15" customWidth="1"/>
    <col min="24" max="24" width="6.125" style="15" customWidth="1"/>
    <col min="25" max="25" width="10.5" style="15" customWidth="1"/>
    <col min="26" max="32" width="9.375" style="15" customWidth="1"/>
    <col min="33" max="33" width="82" style="15" customWidth="1"/>
    <col min="34" max="34" width="67" style="15" customWidth="1"/>
    <col min="35" max="38" width="9.375" style="15" customWidth="1"/>
    <col min="39" max="16384" width="8.875" style="15"/>
  </cols>
  <sheetData>
    <row r="1" spans="1:21" ht="23.1" customHeight="1">
      <c r="C1" s="102"/>
      <c r="D1" s="92"/>
      <c r="L1" s="147"/>
      <c r="M1" s="104"/>
      <c r="N1" s="104"/>
      <c r="U1" s="16"/>
    </row>
    <row r="2" spans="1:21" s="46" customFormat="1" ht="23.1" customHeight="1">
      <c r="A2" s="61"/>
      <c r="B2" s="61"/>
      <c r="C2" s="101"/>
      <c r="D2" s="99"/>
      <c r="E2" s="61"/>
      <c r="F2" s="61"/>
      <c r="G2" s="76"/>
      <c r="H2" s="76"/>
      <c r="I2" s="76"/>
      <c r="J2" s="76"/>
      <c r="K2" s="76"/>
      <c r="L2" s="147"/>
      <c r="M2" s="104"/>
      <c r="N2" s="104"/>
      <c r="O2" s="104"/>
      <c r="P2" s="104"/>
      <c r="Q2" s="104"/>
      <c r="R2" s="76"/>
      <c r="S2" s="76"/>
      <c r="T2" s="76"/>
      <c r="U2" s="76"/>
    </row>
    <row r="3" spans="1:21" s="46" customFormat="1">
      <c r="A3" s="61"/>
      <c r="B3" s="61"/>
      <c r="C3" s="100"/>
      <c r="D3" s="99"/>
      <c r="E3" s="61"/>
      <c r="F3" s="61"/>
      <c r="G3" s="76"/>
      <c r="H3" s="76"/>
      <c r="I3" s="76"/>
      <c r="J3" s="76"/>
      <c r="K3" s="76"/>
      <c r="L3" s="147"/>
      <c r="M3" s="104"/>
      <c r="N3" s="104"/>
      <c r="O3" s="104"/>
      <c r="P3" s="104"/>
      <c r="Q3" s="104"/>
      <c r="R3" s="76"/>
      <c r="S3" s="76"/>
      <c r="T3" s="76"/>
      <c r="U3" s="76"/>
    </row>
    <row r="4" spans="1:21" s="46" customFormat="1" ht="20.45" customHeight="1">
      <c r="A4" s="61"/>
      <c r="B4" s="61"/>
      <c r="C4" s="98" t="s">
        <v>171</v>
      </c>
      <c r="D4" s="98" t="s">
        <v>202</v>
      </c>
      <c r="E4" s="98" t="s">
        <v>201</v>
      </c>
      <c r="F4" s="98" t="s">
        <v>200</v>
      </c>
      <c r="G4" s="98" t="s">
        <v>199</v>
      </c>
      <c r="H4" s="76"/>
      <c r="I4" s="76"/>
      <c r="J4" s="76"/>
      <c r="K4" s="76"/>
      <c r="L4" s="147"/>
      <c r="M4" s="104"/>
      <c r="N4" s="104"/>
      <c r="O4" s="104"/>
      <c r="P4" s="104"/>
      <c r="Q4" s="104"/>
      <c r="R4" s="76"/>
      <c r="S4" s="76"/>
      <c r="T4" s="76"/>
      <c r="U4" s="76"/>
    </row>
    <row r="5" spans="1:21" s="46" customFormat="1" ht="20.45" customHeight="1">
      <c r="A5" s="61"/>
      <c r="B5" s="61"/>
      <c r="C5" s="148" t="s">
        <v>297</v>
      </c>
      <c r="D5" s="148" t="s">
        <v>204</v>
      </c>
      <c r="E5" s="148" t="s">
        <v>203</v>
      </c>
      <c r="F5" s="97">
        <f>COUNTA(G31:G54078)</f>
        <v>0</v>
      </c>
      <c r="G5" s="96">
        <f>MAX(J31:J54078)</f>
        <v>0</v>
      </c>
      <c r="H5" s="76"/>
      <c r="I5" s="76"/>
      <c r="J5" s="76"/>
      <c r="K5" s="76"/>
      <c r="L5" s="147"/>
      <c r="M5" s="104"/>
      <c r="N5" s="104"/>
      <c r="O5" s="104"/>
      <c r="P5" s="104"/>
      <c r="Q5" s="104"/>
      <c r="R5" s="76"/>
      <c r="S5" s="76"/>
      <c r="T5" s="76"/>
      <c r="U5" s="76"/>
    </row>
    <row r="6" spans="1:21" s="46" customFormat="1">
      <c r="A6" s="61"/>
      <c r="B6" s="61"/>
      <c r="C6" s="61"/>
      <c r="D6" s="61"/>
      <c r="E6" s="61"/>
      <c r="F6" s="61"/>
      <c r="G6" s="76"/>
      <c r="H6" s="76"/>
      <c r="I6" s="76"/>
      <c r="J6" s="76"/>
      <c r="K6" s="76"/>
      <c r="L6" s="147"/>
      <c r="M6" s="104"/>
      <c r="N6" s="104"/>
      <c r="O6" s="104"/>
      <c r="P6" s="104"/>
      <c r="Q6" s="104"/>
      <c r="R6" s="76"/>
      <c r="S6" s="76"/>
      <c r="T6" s="76"/>
      <c r="U6" s="76"/>
    </row>
    <row r="7" spans="1:21" ht="17.45" customHeight="1">
      <c r="C7" s="93" t="s">
        <v>194</v>
      </c>
      <c r="D7" s="92"/>
      <c r="K7" s="91" t="s">
        <v>193</v>
      </c>
      <c r="M7" s="146"/>
      <c r="N7" s="146"/>
      <c r="O7" s="103"/>
      <c r="P7" s="103"/>
      <c r="Q7" s="103"/>
      <c r="S7" s="145" t="s">
        <v>28</v>
      </c>
      <c r="T7" s="144" t="s">
        <v>27</v>
      </c>
    </row>
    <row r="8" spans="1:21" s="46" customFormat="1" ht="60.95" customHeight="1">
      <c r="A8" s="61"/>
      <c r="B8" s="61"/>
      <c r="C8" s="88"/>
      <c r="D8" s="217" t="s">
        <v>192</v>
      </c>
      <c r="E8" s="217"/>
      <c r="F8" s="217"/>
      <c r="G8" s="217"/>
      <c r="H8" s="217"/>
      <c r="I8" s="217"/>
      <c r="J8" s="76"/>
      <c r="K8" s="88"/>
      <c r="L8" s="122" t="s">
        <v>162</v>
      </c>
      <c r="M8" s="143" t="s">
        <v>161</v>
      </c>
      <c r="N8" s="143" t="s">
        <v>160</v>
      </c>
      <c r="O8" s="64"/>
      <c r="P8" s="64"/>
      <c r="Q8" s="63"/>
      <c r="R8" s="47"/>
      <c r="S8" s="76"/>
      <c r="T8" s="76"/>
    </row>
    <row r="9" spans="1:21" s="46" customFormat="1" ht="65.099999999999994" customHeight="1">
      <c r="A9" s="61"/>
      <c r="B9" s="61"/>
      <c r="C9" s="85" t="s">
        <v>191</v>
      </c>
      <c r="D9" s="218" t="s">
        <v>291</v>
      </c>
      <c r="E9" s="219"/>
      <c r="F9" s="219"/>
      <c r="G9" s="219"/>
      <c r="H9" s="219"/>
      <c r="I9" s="220"/>
      <c r="J9" s="76"/>
      <c r="K9" s="85" t="s">
        <v>191</v>
      </c>
      <c r="L9" s="142" t="s">
        <v>290</v>
      </c>
      <c r="M9" s="141" t="s">
        <v>222</v>
      </c>
      <c r="N9" s="141" t="s">
        <v>222</v>
      </c>
      <c r="O9" s="64"/>
      <c r="P9" s="64"/>
      <c r="Q9" s="63"/>
      <c r="R9" s="54"/>
      <c r="S9" s="76">
        <v>1</v>
      </c>
      <c r="T9" s="76">
        <v>1</v>
      </c>
    </row>
    <row r="10" spans="1:21" s="46" customFormat="1" ht="90.6" customHeight="1">
      <c r="A10" s="61"/>
      <c r="B10" s="61"/>
      <c r="C10" s="71" t="s">
        <v>190</v>
      </c>
      <c r="D10" s="213" t="s">
        <v>289</v>
      </c>
      <c r="E10" s="214"/>
      <c r="F10" s="214"/>
      <c r="G10" s="214"/>
      <c r="H10" s="214"/>
      <c r="I10" s="215"/>
      <c r="J10" s="76"/>
      <c r="K10" s="71" t="s">
        <v>190</v>
      </c>
      <c r="L10" s="135" t="s">
        <v>288</v>
      </c>
      <c r="M10" s="134" t="s">
        <v>287</v>
      </c>
      <c r="N10" s="139" t="s">
        <v>286</v>
      </c>
      <c r="O10" s="64"/>
      <c r="P10" s="64"/>
      <c r="Q10" s="63"/>
      <c r="R10" s="80"/>
      <c r="S10" s="76">
        <v>2</v>
      </c>
      <c r="T10" s="76">
        <v>3</v>
      </c>
    </row>
    <row r="11" spans="1:21" s="46" customFormat="1" ht="124.5" customHeight="1">
      <c r="A11" s="61"/>
      <c r="B11" s="61"/>
      <c r="C11" s="71" t="s">
        <v>189</v>
      </c>
      <c r="D11" s="213" t="s">
        <v>285</v>
      </c>
      <c r="E11" s="214"/>
      <c r="F11" s="214"/>
      <c r="G11" s="214"/>
      <c r="H11" s="214"/>
      <c r="I11" s="215"/>
      <c r="J11" s="76"/>
      <c r="K11" s="71" t="s">
        <v>189</v>
      </c>
      <c r="L11" s="140" t="s">
        <v>284</v>
      </c>
      <c r="M11" s="134" t="s">
        <v>283</v>
      </c>
      <c r="N11" s="139" t="s">
        <v>282</v>
      </c>
      <c r="O11" s="64"/>
      <c r="P11" s="82"/>
      <c r="Q11" s="63"/>
      <c r="R11" s="54"/>
      <c r="S11" s="76">
        <v>3</v>
      </c>
      <c r="T11" s="76">
        <v>3</v>
      </c>
    </row>
    <row r="12" spans="1:21" s="46" customFormat="1" ht="84.6" customHeight="1">
      <c r="A12" s="61"/>
      <c r="B12" s="61"/>
      <c r="C12" s="71" t="s">
        <v>188</v>
      </c>
      <c r="D12" s="213" t="s">
        <v>281</v>
      </c>
      <c r="E12" s="214"/>
      <c r="F12" s="214"/>
      <c r="G12" s="214"/>
      <c r="H12" s="214"/>
      <c r="I12" s="215"/>
      <c r="J12" s="76"/>
      <c r="K12" s="71" t="s">
        <v>188</v>
      </c>
      <c r="L12" s="135" t="s">
        <v>280</v>
      </c>
      <c r="M12" s="134" t="s">
        <v>279</v>
      </c>
      <c r="N12" s="139" t="s">
        <v>278</v>
      </c>
      <c r="O12" s="64"/>
      <c r="P12" s="64"/>
      <c r="Q12" s="63"/>
      <c r="R12" s="80"/>
      <c r="S12" s="76" t="s">
        <v>141</v>
      </c>
      <c r="T12" s="76">
        <v>3</v>
      </c>
    </row>
    <row r="13" spans="1:21" s="46" customFormat="1" ht="78.599999999999994" customHeight="1">
      <c r="A13" s="61"/>
      <c r="B13" s="61"/>
      <c r="C13" s="71" t="s">
        <v>187</v>
      </c>
      <c r="D13" s="213" t="s">
        <v>277</v>
      </c>
      <c r="E13" s="214"/>
      <c r="F13" s="214"/>
      <c r="G13" s="214"/>
      <c r="H13" s="214"/>
      <c r="I13" s="215"/>
      <c r="J13" s="76"/>
      <c r="K13" s="71" t="s">
        <v>187</v>
      </c>
      <c r="L13" s="135" t="s">
        <v>276</v>
      </c>
      <c r="M13" s="134" t="s">
        <v>275</v>
      </c>
      <c r="N13" s="139" t="s">
        <v>274</v>
      </c>
      <c r="O13" s="64"/>
      <c r="P13" s="64"/>
      <c r="Q13" s="63"/>
      <c r="R13" s="80"/>
      <c r="S13" s="76" t="s">
        <v>273</v>
      </c>
      <c r="T13" s="76">
        <v>3</v>
      </c>
    </row>
    <row r="14" spans="1:21" s="46" customFormat="1" ht="65.099999999999994" customHeight="1">
      <c r="A14" s="61"/>
      <c r="B14" s="61"/>
      <c r="C14" s="75" t="s">
        <v>186</v>
      </c>
      <c r="D14" s="213" t="s">
        <v>272</v>
      </c>
      <c r="E14" s="214"/>
      <c r="F14" s="214"/>
      <c r="G14" s="214"/>
      <c r="H14" s="214"/>
      <c r="I14" s="215"/>
      <c r="J14" s="76"/>
      <c r="K14" s="75" t="s">
        <v>186</v>
      </c>
      <c r="L14" s="140" t="s">
        <v>271</v>
      </c>
      <c r="M14" s="139" t="s">
        <v>270</v>
      </c>
      <c r="N14" s="139" t="s">
        <v>269</v>
      </c>
      <c r="O14" s="64"/>
      <c r="P14" s="64"/>
      <c r="Q14" s="63"/>
      <c r="R14" s="80"/>
      <c r="S14" s="76" t="s">
        <v>268</v>
      </c>
      <c r="T14" s="76">
        <v>3</v>
      </c>
    </row>
    <row r="15" spans="1:21" s="46" customFormat="1" ht="65.099999999999994" customHeight="1">
      <c r="A15" s="61"/>
      <c r="B15" s="61"/>
      <c r="C15" s="71" t="s">
        <v>185</v>
      </c>
      <c r="D15" s="221" t="s">
        <v>267</v>
      </c>
      <c r="E15" s="222"/>
      <c r="F15" s="222"/>
      <c r="G15" s="222"/>
      <c r="H15" s="222"/>
      <c r="I15" s="223"/>
      <c r="J15" s="76"/>
      <c r="K15" s="71" t="s">
        <v>185</v>
      </c>
      <c r="L15" s="135" t="s">
        <v>266</v>
      </c>
      <c r="M15" s="134" t="s">
        <v>265</v>
      </c>
      <c r="N15" s="139" t="s">
        <v>264</v>
      </c>
      <c r="O15" s="64"/>
      <c r="P15" s="64"/>
      <c r="Q15" s="63"/>
      <c r="R15" s="80"/>
      <c r="S15" s="76">
        <v>4</v>
      </c>
      <c r="T15" s="76">
        <v>3</v>
      </c>
    </row>
    <row r="16" spans="1:21" s="46" customFormat="1" ht="65.099999999999994" customHeight="1">
      <c r="A16" s="61"/>
      <c r="B16" s="61"/>
      <c r="C16" s="71" t="s">
        <v>184</v>
      </c>
      <c r="D16" s="221" t="s">
        <v>263</v>
      </c>
      <c r="E16" s="222"/>
      <c r="F16" s="222"/>
      <c r="G16" s="222"/>
      <c r="H16" s="222"/>
      <c r="I16" s="223"/>
      <c r="J16" s="76"/>
      <c r="K16" s="71" t="s">
        <v>184</v>
      </c>
      <c r="L16" s="135" t="s">
        <v>262</v>
      </c>
      <c r="M16" s="134" t="s">
        <v>261</v>
      </c>
      <c r="N16" s="138" t="s">
        <v>260</v>
      </c>
      <c r="O16" s="64"/>
      <c r="P16" s="64"/>
      <c r="Q16" s="63"/>
      <c r="R16" s="54"/>
      <c r="S16" s="76">
        <v>5</v>
      </c>
      <c r="T16" s="76">
        <v>3</v>
      </c>
    </row>
    <row r="17" spans="1:23" s="46" customFormat="1" ht="65.099999999999994" customHeight="1">
      <c r="A17" s="61"/>
      <c r="B17" s="61"/>
      <c r="C17" s="71" t="s">
        <v>183</v>
      </c>
      <c r="D17" s="213" t="s">
        <v>259</v>
      </c>
      <c r="E17" s="214"/>
      <c r="F17" s="214"/>
      <c r="G17" s="214"/>
      <c r="H17" s="214"/>
      <c r="I17" s="215"/>
      <c r="J17" s="76"/>
      <c r="K17" s="71" t="s">
        <v>183</v>
      </c>
      <c r="L17" s="135" t="s">
        <v>258</v>
      </c>
      <c r="M17" s="134" t="s">
        <v>257</v>
      </c>
      <c r="N17" s="139" t="s">
        <v>256</v>
      </c>
      <c r="O17" s="64"/>
      <c r="P17" s="64"/>
      <c r="Q17" s="63"/>
      <c r="R17" s="80"/>
      <c r="S17" s="76">
        <v>6</v>
      </c>
      <c r="T17" s="76">
        <v>3</v>
      </c>
    </row>
    <row r="18" spans="1:23" s="46" customFormat="1" ht="97.5" customHeight="1">
      <c r="A18" s="61"/>
      <c r="B18" s="61"/>
      <c r="C18" s="71" t="s">
        <v>182</v>
      </c>
      <c r="D18" s="221" t="s">
        <v>255</v>
      </c>
      <c r="E18" s="222"/>
      <c r="F18" s="222"/>
      <c r="G18" s="222"/>
      <c r="H18" s="222"/>
      <c r="I18" s="223"/>
      <c r="J18" s="76"/>
      <c r="K18" s="75" t="s">
        <v>182</v>
      </c>
      <c r="L18" s="140" t="s">
        <v>254</v>
      </c>
      <c r="M18" s="139" t="s">
        <v>253</v>
      </c>
      <c r="N18" s="139" t="s">
        <v>252</v>
      </c>
      <c r="O18" s="64"/>
      <c r="P18" s="64"/>
      <c r="Q18" s="63"/>
      <c r="R18" s="80"/>
      <c r="S18" s="76">
        <v>7</v>
      </c>
      <c r="T18" s="76">
        <v>3</v>
      </c>
    </row>
    <row r="19" spans="1:23" s="46" customFormat="1" ht="86.1" customHeight="1">
      <c r="A19" s="61"/>
      <c r="B19" s="61"/>
      <c r="C19" s="78" t="s">
        <v>181</v>
      </c>
      <c r="D19" s="213" t="s">
        <v>251</v>
      </c>
      <c r="E19" s="214"/>
      <c r="F19" s="214"/>
      <c r="G19" s="214"/>
      <c r="H19" s="214"/>
      <c r="I19" s="215"/>
      <c r="J19" s="76"/>
      <c r="K19" s="78" t="s">
        <v>181</v>
      </c>
      <c r="L19" s="140" t="s">
        <v>250</v>
      </c>
      <c r="M19" s="139" t="s">
        <v>249</v>
      </c>
      <c r="N19" s="139" t="s">
        <v>248</v>
      </c>
      <c r="O19" s="64"/>
      <c r="P19" s="64"/>
      <c r="Q19" s="63"/>
      <c r="R19" s="80"/>
      <c r="S19" s="76" t="s">
        <v>85</v>
      </c>
      <c r="T19" s="76">
        <v>3</v>
      </c>
    </row>
    <row r="20" spans="1:23" s="46" customFormat="1" ht="65.099999999999994" customHeight="1">
      <c r="A20" s="61"/>
      <c r="B20" s="61"/>
      <c r="C20" s="78" t="s">
        <v>180</v>
      </c>
      <c r="D20" s="213" t="s">
        <v>247</v>
      </c>
      <c r="E20" s="214"/>
      <c r="F20" s="214"/>
      <c r="G20" s="214"/>
      <c r="H20" s="214"/>
      <c r="I20" s="215"/>
      <c r="J20" s="76"/>
      <c r="K20" s="78" t="s">
        <v>180</v>
      </c>
      <c r="L20" s="140" t="s">
        <v>246</v>
      </c>
      <c r="M20" s="134" t="s">
        <v>245</v>
      </c>
      <c r="N20" s="139" t="s">
        <v>59</v>
      </c>
      <c r="O20" s="137"/>
      <c r="P20" s="64"/>
      <c r="Q20" s="63"/>
      <c r="R20" s="80"/>
      <c r="S20" s="76" t="s">
        <v>244</v>
      </c>
      <c r="T20" s="76">
        <v>2</v>
      </c>
    </row>
    <row r="21" spans="1:23" s="46" customFormat="1" ht="79.5" customHeight="1">
      <c r="A21" s="61"/>
      <c r="B21" s="61"/>
      <c r="C21" s="78" t="s">
        <v>179</v>
      </c>
      <c r="D21" s="213" t="s">
        <v>243</v>
      </c>
      <c r="E21" s="214"/>
      <c r="F21" s="214"/>
      <c r="G21" s="214"/>
      <c r="H21" s="214"/>
      <c r="I21" s="215"/>
      <c r="J21" s="76"/>
      <c r="K21" s="78" t="s">
        <v>179</v>
      </c>
      <c r="L21" s="140" t="s">
        <v>242</v>
      </c>
      <c r="M21" s="134" t="s">
        <v>241</v>
      </c>
      <c r="N21" s="139" t="s">
        <v>59</v>
      </c>
      <c r="O21" s="64"/>
      <c r="P21" s="64"/>
      <c r="Q21" s="63"/>
      <c r="R21" s="80"/>
      <c r="S21" s="76" t="s">
        <v>240</v>
      </c>
      <c r="T21" s="76">
        <v>2</v>
      </c>
    </row>
    <row r="22" spans="1:23" s="46" customFormat="1" ht="65.099999999999994" customHeight="1">
      <c r="A22" s="61"/>
      <c r="B22" s="61"/>
      <c r="C22" s="75" t="s">
        <v>178</v>
      </c>
      <c r="D22" s="213" t="s">
        <v>239</v>
      </c>
      <c r="E22" s="214"/>
      <c r="F22" s="214"/>
      <c r="G22" s="214"/>
      <c r="H22" s="214"/>
      <c r="I22" s="215"/>
      <c r="J22" s="76"/>
      <c r="K22" s="75" t="s">
        <v>178</v>
      </c>
      <c r="L22" s="135" t="s">
        <v>238</v>
      </c>
      <c r="M22" s="138" t="s">
        <v>237</v>
      </c>
      <c r="N22" s="138" t="s">
        <v>236</v>
      </c>
      <c r="O22" s="64"/>
      <c r="P22" s="64"/>
      <c r="Q22" s="63"/>
      <c r="R22" s="80"/>
      <c r="S22" s="76" t="s">
        <v>235</v>
      </c>
      <c r="T22" s="76">
        <v>3</v>
      </c>
    </row>
    <row r="23" spans="1:23" s="46" customFormat="1" ht="65.099999999999994" customHeight="1">
      <c r="A23" s="27"/>
      <c r="B23" s="27"/>
      <c r="C23" s="73" t="s">
        <v>177</v>
      </c>
      <c r="D23" s="227" t="s">
        <v>234</v>
      </c>
      <c r="E23" s="228"/>
      <c r="F23" s="228"/>
      <c r="G23" s="228"/>
      <c r="H23" s="228"/>
      <c r="I23" s="229"/>
      <c r="J23" s="27"/>
      <c r="K23" s="73" t="s">
        <v>177</v>
      </c>
      <c r="L23" s="135" t="s">
        <v>233</v>
      </c>
      <c r="M23" s="134" t="s">
        <v>232</v>
      </c>
      <c r="N23" s="134" t="s">
        <v>231</v>
      </c>
      <c r="O23" s="137"/>
      <c r="P23" s="64"/>
      <c r="Q23" s="63"/>
      <c r="R23" s="58"/>
      <c r="S23" s="76" t="s">
        <v>230</v>
      </c>
      <c r="T23" s="47">
        <v>3</v>
      </c>
    </row>
    <row r="24" spans="1:23" s="61" customFormat="1" ht="65.099999999999994" customHeight="1">
      <c r="A24" s="27"/>
      <c r="B24" s="27"/>
      <c r="C24" s="71" t="s">
        <v>176</v>
      </c>
      <c r="D24" s="213" t="s">
        <v>229</v>
      </c>
      <c r="E24" s="214"/>
      <c r="F24" s="214"/>
      <c r="G24" s="214"/>
      <c r="H24" s="214"/>
      <c r="I24" s="215"/>
      <c r="J24" s="27"/>
      <c r="K24" s="71" t="s">
        <v>176</v>
      </c>
      <c r="L24" s="135" t="s">
        <v>228</v>
      </c>
      <c r="M24" s="134" t="s">
        <v>227</v>
      </c>
      <c r="N24" s="134" t="s">
        <v>226</v>
      </c>
      <c r="O24" s="64"/>
      <c r="P24" s="64"/>
      <c r="Q24" s="63"/>
      <c r="R24" s="58"/>
      <c r="S24" s="76" t="s">
        <v>225</v>
      </c>
      <c r="T24" s="47">
        <v>3</v>
      </c>
      <c r="U24" s="46"/>
    </row>
    <row r="25" spans="1:23" s="61" customFormat="1" ht="65.099999999999994" customHeight="1">
      <c r="A25" s="27"/>
      <c r="B25" s="27"/>
      <c r="C25" s="71" t="s">
        <v>175</v>
      </c>
      <c r="D25" s="213" t="s">
        <v>224</v>
      </c>
      <c r="E25" s="214"/>
      <c r="F25" s="214"/>
      <c r="G25" s="214"/>
      <c r="H25" s="214"/>
      <c r="I25" s="215"/>
      <c r="J25" s="27"/>
      <c r="K25" s="71" t="s">
        <v>175</v>
      </c>
      <c r="L25" s="135" t="s">
        <v>223</v>
      </c>
      <c r="M25" s="134" t="s">
        <v>222</v>
      </c>
      <c r="N25" s="134" t="s">
        <v>222</v>
      </c>
      <c r="O25" s="64"/>
      <c r="P25" s="64"/>
      <c r="Q25" s="63"/>
      <c r="R25" s="58"/>
      <c r="S25" s="76" t="s">
        <v>221</v>
      </c>
      <c r="T25" s="136">
        <v>1</v>
      </c>
      <c r="U25" s="46"/>
    </row>
    <row r="26" spans="1:23" s="61" customFormat="1" ht="65.099999999999994" customHeight="1">
      <c r="A26" s="27"/>
      <c r="B26" s="27"/>
      <c r="C26" s="71" t="s">
        <v>174</v>
      </c>
      <c r="D26" s="213" t="s">
        <v>220</v>
      </c>
      <c r="E26" s="214"/>
      <c r="F26" s="214"/>
      <c r="G26" s="214"/>
      <c r="H26" s="214"/>
      <c r="I26" s="215"/>
      <c r="J26" s="27"/>
      <c r="K26" s="71" t="s">
        <v>174</v>
      </c>
      <c r="L26" s="135" t="s">
        <v>219</v>
      </c>
      <c r="M26" s="134" t="s">
        <v>218</v>
      </c>
      <c r="N26" s="134" t="s">
        <v>217</v>
      </c>
      <c r="O26" s="64"/>
      <c r="P26" s="64"/>
      <c r="Q26" s="63"/>
      <c r="R26" s="58"/>
      <c r="S26" s="76">
        <v>9</v>
      </c>
      <c r="T26" s="47">
        <v>3</v>
      </c>
      <c r="U26" s="46"/>
    </row>
    <row r="27" spans="1:23" s="61" customFormat="1" ht="73.5" customHeight="1">
      <c r="A27" s="27"/>
      <c r="B27" s="27"/>
      <c r="C27" s="71" t="s">
        <v>173</v>
      </c>
      <c r="D27" s="213" t="s">
        <v>216</v>
      </c>
      <c r="E27" s="214"/>
      <c r="F27" s="214"/>
      <c r="G27" s="214"/>
      <c r="H27" s="214"/>
      <c r="I27" s="215"/>
      <c r="J27" s="27"/>
      <c r="K27" s="71" t="s">
        <v>173</v>
      </c>
      <c r="L27" s="135" t="s">
        <v>215</v>
      </c>
      <c r="M27" s="134" t="s">
        <v>214</v>
      </c>
      <c r="N27" s="134" t="s">
        <v>213</v>
      </c>
      <c r="O27" s="64"/>
      <c r="P27" s="64"/>
      <c r="Q27" s="63"/>
      <c r="R27" s="62"/>
      <c r="S27" s="76">
        <v>99</v>
      </c>
      <c r="T27" s="47">
        <v>3</v>
      </c>
      <c r="U27" s="46"/>
    </row>
    <row r="28" spans="1:23" ht="73.5" customHeight="1">
      <c r="A28" s="55"/>
      <c r="B28" s="55"/>
      <c r="C28" s="68" t="s">
        <v>172</v>
      </c>
      <c r="D28" s="224" t="s">
        <v>212</v>
      </c>
      <c r="E28" s="225"/>
      <c r="F28" s="225"/>
      <c r="G28" s="225"/>
      <c r="H28" s="225"/>
      <c r="I28" s="226"/>
      <c r="J28" s="133"/>
      <c r="K28" s="68" t="s">
        <v>172</v>
      </c>
      <c r="L28" s="132" t="s">
        <v>211</v>
      </c>
      <c r="M28" s="131" t="s">
        <v>210</v>
      </c>
      <c r="N28" s="130" t="s">
        <v>209</v>
      </c>
      <c r="O28" s="64"/>
      <c r="P28" s="64"/>
      <c r="Q28" s="63"/>
      <c r="R28" s="58"/>
      <c r="S28" s="120" t="s">
        <v>172</v>
      </c>
      <c r="T28" s="129">
        <v>3</v>
      </c>
    </row>
    <row r="29" spans="1:23">
      <c r="A29" s="55"/>
      <c r="B29" s="55"/>
      <c r="C29" s="55"/>
      <c r="D29" s="128"/>
      <c r="E29" s="126"/>
      <c r="F29" s="127"/>
      <c r="G29" s="126"/>
      <c r="H29" s="125"/>
      <c r="I29" s="125"/>
      <c r="J29" s="55"/>
      <c r="K29" s="55"/>
      <c r="M29" s="124"/>
      <c r="N29" s="124"/>
      <c r="O29" s="123"/>
      <c r="P29" s="123"/>
      <c r="Q29" s="123"/>
      <c r="R29" s="54"/>
      <c r="S29" s="55"/>
    </row>
    <row r="30" spans="1:23" s="46" customFormat="1" ht="97.5" customHeight="1">
      <c r="A30" s="47"/>
      <c r="B30" s="47"/>
      <c r="C30" s="53" t="s">
        <v>171</v>
      </c>
      <c r="D30" s="53" t="s">
        <v>170</v>
      </c>
      <c r="E30" s="53" t="s">
        <v>169</v>
      </c>
      <c r="F30" s="48" t="s">
        <v>168</v>
      </c>
      <c r="G30" s="52" t="s">
        <v>167</v>
      </c>
      <c r="H30" s="50" t="s">
        <v>166</v>
      </c>
      <c r="I30" s="51" t="s">
        <v>292</v>
      </c>
      <c r="J30" s="50" t="s">
        <v>164</v>
      </c>
      <c r="K30" s="48" t="s">
        <v>163</v>
      </c>
      <c r="L30" s="149" t="s">
        <v>162</v>
      </c>
      <c r="M30" s="50" t="s">
        <v>161</v>
      </c>
      <c r="N30" s="50" t="s">
        <v>160</v>
      </c>
      <c r="O30" s="52" t="s">
        <v>208</v>
      </c>
      <c r="P30" s="52" t="s">
        <v>158</v>
      </c>
      <c r="Q30" s="52" t="s">
        <v>207</v>
      </c>
      <c r="R30" s="50" t="s">
        <v>156</v>
      </c>
      <c r="S30" s="121"/>
      <c r="T30" s="120"/>
      <c r="U30" s="119" t="s">
        <v>206</v>
      </c>
      <c r="V30" s="216" t="s">
        <v>205</v>
      </c>
      <c r="W30" s="216"/>
    </row>
    <row r="31" spans="1:23" s="46" customFormat="1" ht="89.1" customHeight="1">
      <c r="A31" s="47"/>
      <c r="B31" s="47"/>
      <c r="C31" s="26">
        <v>272108</v>
      </c>
      <c r="D31" s="26" t="s">
        <v>204</v>
      </c>
      <c r="E31" s="26" t="s">
        <v>203</v>
      </c>
      <c r="F31" s="150"/>
      <c r="G31" s="111"/>
      <c r="H31" s="32"/>
      <c r="I31" s="32"/>
      <c r="J31" s="31"/>
      <c r="K31" s="28"/>
      <c r="L31" s="115"/>
      <c r="M31" s="114"/>
      <c r="N31" s="115"/>
      <c r="O31" s="109"/>
      <c r="P31" s="110"/>
      <c r="Q31" s="109"/>
      <c r="R31" s="29"/>
      <c r="S31" s="46" t="str">
        <f t="shared" ref="S31:S40" si="0">IF(AND(G31&lt;&gt;"",COUNTA(F31:K31)=6),"○",IF(G31="","","×"))</f>
        <v/>
      </c>
      <c r="T31" s="46" t="str">
        <f t="shared" ref="T31:T40" si="1">IFERROR(IF(COUNTA(L31:N31)&gt;=VLOOKUP(K31,$S$9:$T$28,2,FALSE),"○","エラー"),"")</f>
        <v/>
      </c>
      <c r="U31" s="108" t="str">
        <f t="shared" ref="U31:U40" si="2">IF(AND(T31="",S31=""),"",IF(AND(S31="○",T31="○"),"OK","エラー"))</f>
        <v/>
      </c>
      <c r="V31" s="107" t="str">
        <f>IF(S31="×","返礼品情報（F列～K列）が記載漏れ","")</f>
        <v/>
      </c>
      <c r="W31" s="107" t="str">
        <f>IF(T31="エラー","回答欄（L列～O列）が記載漏れ","")</f>
        <v/>
      </c>
    </row>
    <row r="32" spans="1:23" s="46" customFormat="1" ht="89.1" customHeight="1">
      <c r="A32" s="47"/>
      <c r="B32" s="47"/>
      <c r="C32" s="26">
        <v>272108</v>
      </c>
      <c r="D32" s="26" t="s">
        <v>204</v>
      </c>
      <c r="E32" s="26" t="s">
        <v>203</v>
      </c>
      <c r="F32" s="151"/>
      <c r="G32" s="111"/>
      <c r="H32" s="32"/>
      <c r="I32" s="32"/>
      <c r="J32" s="31"/>
      <c r="K32" s="28"/>
      <c r="L32" s="115"/>
      <c r="M32" s="114"/>
      <c r="N32" s="115"/>
      <c r="O32" s="109"/>
      <c r="P32" s="110"/>
      <c r="Q32" s="109"/>
      <c r="R32" s="29"/>
      <c r="S32" s="46" t="str">
        <f t="shared" si="0"/>
        <v/>
      </c>
      <c r="T32" s="46" t="str">
        <f t="shared" si="1"/>
        <v/>
      </c>
      <c r="U32" s="108" t="str">
        <f t="shared" si="2"/>
        <v/>
      </c>
      <c r="V32" s="107"/>
      <c r="W32" s="107"/>
    </row>
    <row r="33" spans="1:24" s="18" customFormat="1" ht="89.45" customHeight="1">
      <c r="A33" s="27"/>
      <c r="B33" s="27"/>
      <c r="C33" s="26">
        <v>272108</v>
      </c>
      <c r="D33" s="26" t="s">
        <v>204</v>
      </c>
      <c r="E33" s="26" t="s">
        <v>203</v>
      </c>
      <c r="F33" s="151"/>
      <c r="G33" s="111"/>
      <c r="H33" s="32"/>
      <c r="I33" s="32"/>
      <c r="J33" s="31"/>
      <c r="K33" s="28"/>
      <c r="L33" s="115"/>
      <c r="M33" s="114"/>
      <c r="N33" s="114"/>
      <c r="O33" s="109"/>
      <c r="P33" s="110"/>
      <c r="Q33" s="109"/>
      <c r="R33" s="29"/>
      <c r="S33" s="46" t="str">
        <f t="shared" si="0"/>
        <v/>
      </c>
      <c r="T33" s="46" t="str">
        <f t="shared" si="1"/>
        <v/>
      </c>
      <c r="U33" s="108" t="str">
        <f t="shared" si="2"/>
        <v/>
      </c>
      <c r="V33" s="107" t="str">
        <f t="shared" ref="V33:V40" si="3">IF(S33="×","返礼品情報（F列～K列）が記載漏れ","")</f>
        <v/>
      </c>
      <c r="W33" s="107" t="str">
        <f t="shared" ref="W33:W40" si="4">IF(T33="エラー","回答欄（L列～O列）が記載漏れ","")</f>
        <v/>
      </c>
      <c r="X33" s="18">
        <f>COUNTIF(W33:W1048576,"×")</f>
        <v>0</v>
      </c>
    </row>
    <row r="34" spans="1:24" s="18" customFormat="1" ht="89.85" customHeight="1">
      <c r="A34" s="27"/>
      <c r="B34" s="27"/>
      <c r="C34" s="26">
        <v>272108</v>
      </c>
      <c r="D34" s="26" t="s">
        <v>204</v>
      </c>
      <c r="E34" s="26" t="s">
        <v>203</v>
      </c>
      <c r="F34" s="151"/>
      <c r="G34" s="111"/>
      <c r="H34" s="32"/>
      <c r="I34" s="32"/>
      <c r="J34" s="31"/>
      <c r="K34" s="28"/>
      <c r="L34" s="115"/>
      <c r="M34" s="114"/>
      <c r="N34" s="114"/>
      <c r="O34" s="109"/>
      <c r="P34" s="110"/>
      <c r="Q34" s="109"/>
      <c r="R34" s="29"/>
      <c r="S34" s="46" t="str">
        <f t="shared" si="0"/>
        <v/>
      </c>
      <c r="T34" s="46" t="str">
        <f t="shared" si="1"/>
        <v/>
      </c>
      <c r="U34" s="108" t="str">
        <f t="shared" si="2"/>
        <v/>
      </c>
      <c r="V34" s="107" t="str">
        <f t="shared" si="3"/>
        <v/>
      </c>
      <c r="W34" s="107" t="str">
        <f t="shared" si="4"/>
        <v/>
      </c>
    </row>
    <row r="35" spans="1:24" s="18" customFormat="1" ht="89.85" customHeight="1">
      <c r="A35" s="27"/>
      <c r="B35" s="27"/>
      <c r="C35" s="26">
        <v>272108</v>
      </c>
      <c r="D35" s="26" t="s">
        <v>204</v>
      </c>
      <c r="E35" s="26" t="s">
        <v>203</v>
      </c>
      <c r="F35" s="151"/>
      <c r="G35" s="111"/>
      <c r="H35" s="32"/>
      <c r="I35" s="32"/>
      <c r="J35" s="31"/>
      <c r="K35" s="28"/>
      <c r="L35" s="115"/>
      <c r="M35" s="114"/>
      <c r="N35" s="115"/>
      <c r="O35" s="109"/>
      <c r="P35" s="110"/>
      <c r="Q35" s="109"/>
      <c r="R35" s="29"/>
      <c r="S35" s="46" t="str">
        <f t="shared" si="0"/>
        <v/>
      </c>
      <c r="T35" s="46" t="str">
        <f t="shared" si="1"/>
        <v/>
      </c>
      <c r="U35" s="108" t="str">
        <f t="shared" si="2"/>
        <v/>
      </c>
      <c r="V35" s="107" t="str">
        <f t="shared" si="3"/>
        <v/>
      </c>
      <c r="W35" s="107" t="str">
        <f t="shared" si="4"/>
        <v/>
      </c>
    </row>
    <row r="36" spans="1:24" s="18" customFormat="1" ht="89.85" customHeight="1">
      <c r="A36" s="27"/>
      <c r="B36" s="27"/>
      <c r="C36" s="26">
        <v>272108</v>
      </c>
      <c r="D36" s="26" t="s">
        <v>204</v>
      </c>
      <c r="E36" s="26" t="s">
        <v>203</v>
      </c>
      <c r="F36" s="151"/>
      <c r="G36" s="111"/>
      <c r="H36" s="32"/>
      <c r="I36" s="32"/>
      <c r="J36" s="31"/>
      <c r="K36" s="28"/>
      <c r="L36" s="113"/>
      <c r="M36" s="114"/>
      <c r="N36" s="115"/>
      <c r="O36" s="109"/>
      <c r="P36" s="110"/>
      <c r="Q36" s="109"/>
      <c r="R36" s="29"/>
      <c r="S36" s="46" t="str">
        <f t="shared" si="0"/>
        <v/>
      </c>
      <c r="T36" s="46" t="str">
        <f t="shared" si="1"/>
        <v/>
      </c>
      <c r="U36" s="108" t="str">
        <f t="shared" si="2"/>
        <v/>
      </c>
      <c r="V36" s="107" t="str">
        <f t="shared" si="3"/>
        <v/>
      </c>
      <c r="W36" s="107" t="str">
        <f t="shared" si="4"/>
        <v/>
      </c>
    </row>
    <row r="37" spans="1:24" s="18" customFormat="1" ht="89.85" customHeight="1">
      <c r="A37" s="27"/>
      <c r="B37" s="27"/>
      <c r="C37" s="26">
        <v>272108</v>
      </c>
      <c r="D37" s="26" t="s">
        <v>204</v>
      </c>
      <c r="E37" s="26" t="s">
        <v>203</v>
      </c>
      <c r="F37" s="151"/>
      <c r="G37" s="111"/>
      <c r="H37" s="32"/>
      <c r="I37" s="32"/>
      <c r="J37" s="31"/>
      <c r="K37" s="28"/>
      <c r="L37" s="113"/>
      <c r="M37" s="114"/>
      <c r="N37" s="115"/>
      <c r="O37" s="109"/>
      <c r="P37" s="110"/>
      <c r="Q37" s="109"/>
      <c r="R37" s="29"/>
      <c r="S37" s="46" t="str">
        <f t="shared" si="0"/>
        <v/>
      </c>
      <c r="T37" s="46" t="str">
        <f t="shared" si="1"/>
        <v/>
      </c>
      <c r="U37" s="108" t="str">
        <f t="shared" si="2"/>
        <v/>
      </c>
      <c r="V37" s="107" t="str">
        <f t="shared" si="3"/>
        <v/>
      </c>
      <c r="W37" s="107" t="str">
        <f t="shared" si="4"/>
        <v/>
      </c>
    </row>
    <row r="38" spans="1:24" s="18" customFormat="1" ht="89.85" customHeight="1">
      <c r="A38" s="27"/>
      <c r="B38" s="27"/>
      <c r="C38" s="26">
        <v>272108</v>
      </c>
      <c r="D38" s="26" t="s">
        <v>204</v>
      </c>
      <c r="E38" s="26" t="s">
        <v>203</v>
      </c>
      <c r="F38" s="151"/>
      <c r="G38" s="111"/>
      <c r="H38" s="24"/>
      <c r="I38" s="24"/>
      <c r="J38" s="31"/>
      <c r="K38" s="28"/>
      <c r="L38" s="115"/>
      <c r="M38" s="19"/>
      <c r="N38" s="115"/>
      <c r="O38" s="109"/>
      <c r="P38" s="110"/>
      <c r="Q38" s="109"/>
      <c r="R38" s="19"/>
      <c r="S38" s="46" t="str">
        <f t="shared" si="0"/>
        <v/>
      </c>
      <c r="T38" s="46" t="str">
        <f t="shared" si="1"/>
        <v/>
      </c>
      <c r="U38" s="108" t="str">
        <f t="shared" si="2"/>
        <v/>
      </c>
      <c r="V38" s="107" t="str">
        <f t="shared" si="3"/>
        <v/>
      </c>
      <c r="W38" s="107" t="str">
        <f t="shared" si="4"/>
        <v/>
      </c>
    </row>
    <row r="39" spans="1:24" s="18" customFormat="1" ht="89.85" customHeight="1">
      <c r="A39" s="27"/>
      <c r="B39" s="27"/>
      <c r="C39" s="26">
        <v>272108</v>
      </c>
      <c r="D39" s="26" t="s">
        <v>204</v>
      </c>
      <c r="E39" s="26" t="s">
        <v>203</v>
      </c>
      <c r="F39" s="151"/>
      <c r="G39" s="111"/>
      <c r="H39" s="24"/>
      <c r="I39" s="24"/>
      <c r="J39" s="31"/>
      <c r="K39" s="28"/>
      <c r="L39" s="112"/>
      <c r="M39" s="19"/>
      <c r="N39" s="115"/>
      <c r="O39" s="109"/>
      <c r="P39" s="110"/>
      <c r="Q39" s="109"/>
      <c r="R39" s="19"/>
      <c r="S39" s="46" t="str">
        <f t="shared" si="0"/>
        <v/>
      </c>
      <c r="T39" s="46" t="str">
        <f t="shared" si="1"/>
        <v/>
      </c>
      <c r="U39" s="108" t="str">
        <f t="shared" si="2"/>
        <v/>
      </c>
      <c r="V39" s="107" t="str">
        <f t="shared" si="3"/>
        <v/>
      </c>
      <c r="W39" s="107" t="str">
        <f t="shared" si="4"/>
        <v/>
      </c>
    </row>
    <row r="40" spans="1:24" s="18" customFormat="1" ht="89.85" customHeight="1">
      <c r="A40" s="27"/>
      <c r="B40" s="27"/>
      <c r="C40" s="26">
        <v>272108</v>
      </c>
      <c r="D40" s="26" t="s">
        <v>204</v>
      </c>
      <c r="E40" s="26" t="s">
        <v>203</v>
      </c>
      <c r="F40" s="151"/>
      <c r="G40" s="111"/>
      <c r="H40" s="116"/>
      <c r="I40" s="116"/>
      <c r="J40" s="31"/>
      <c r="K40" s="28"/>
      <c r="L40" s="118"/>
      <c r="M40" s="117"/>
      <c r="N40" s="114"/>
      <c r="O40" s="109"/>
      <c r="P40" s="110"/>
      <c r="Q40" s="109"/>
      <c r="R40" s="19"/>
      <c r="S40" s="46" t="str">
        <f t="shared" si="0"/>
        <v/>
      </c>
      <c r="T40" s="46" t="str">
        <f t="shared" si="1"/>
        <v/>
      </c>
      <c r="U40" s="108" t="str">
        <f t="shared" si="2"/>
        <v/>
      </c>
      <c r="V40" s="107" t="str">
        <f t="shared" si="3"/>
        <v/>
      </c>
      <c r="W40" s="107" t="str">
        <f t="shared" si="4"/>
        <v/>
      </c>
    </row>
  </sheetData>
  <sheetProtection formatCells="0" formatRows="0" insertRows="0" deleteRows="0"/>
  <autoFilter ref="A30:X30">
    <filterColumn colId="21" showButton="0"/>
  </autoFilter>
  <dataConsolidate/>
  <mergeCells count="22">
    <mergeCell ref="D26:I26"/>
    <mergeCell ref="D17:I17"/>
    <mergeCell ref="D18:I18"/>
    <mergeCell ref="D19:I19"/>
    <mergeCell ref="D20:I20"/>
    <mergeCell ref="D21:I21"/>
    <mergeCell ref="D27:I27"/>
    <mergeCell ref="D22:I22"/>
    <mergeCell ref="V30:W30"/>
    <mergeCell ref="D8:I8"/>
    <mergeCell ref="D9:I9"/>
    <mergeCell ref="D10:I10"/>
    <mergeCell ref="D11:I11"/>
    <mergeCell ref="D12:I12"/>
    <mergeCell ref="D13:I13"/>
    <mergeCell ref="D14:I14"/>
    <mergeCell ref="D15:I15"/>
    <mergeCell ref="D16:I16"/>
    <mergeCell ref="D28:I28"/>
    <mergeCell ref="D23:I23"/>
    <mergeCell ref="D24:I24"/>
    <mergeCell ref="D25:I25"/>
  </mergeCells>
  <phoneticPr fontId="16"/>
  <conditionalFormatting sqref="J31:J40">
    <cfRule type="expression" dxfId="6" priority="42">
      <formula>AND($J31&gt;30%,$J31&lt;&gt;"")</formula>
    </cfRule>
  </conditionalFormatting>
  <conditionalFormatting sqref="O31:O40 Q31:Q40">
    <cfRule type="expression" dxfId="5" priority="40">
      <formula>#REF!="○""×"</formula>
    </cfRule>
  </conditionalFormatting>
  <conditionalFormatting sqref="O31:O40 Q31:Q40">
    <cfRule type="containsBlanks" dxfId="4" priority="39">
      <formula>LEN(TRIM(O31))=0</formula>
    </cfRule>
  </conditionalFormatting>
  <conditionalFormatting sqref="P30">
    <cfRule type="colorScale" priority="43">
      <colorScale>
        <cfvo type="min"/>
        <cfvo type="percentile" val="50"/>
        <cfvo type="max"/>
        <color rgb="FFF8696B"/>
        <color rgb="FFFCFCFF"/>
        <color rgb="FF63BE7B"/>
      </colorScale>
    </cfRule>
  </conditionalFormatting>
  <conditionalFormatting sqref="Q30">
    <cfRule type="colorScale" priority="44">
      <colorScale>
        <cfvo type="min"/>
        <cfvo type="percentile" val="50"/>
        <cfvo type="max"/>
        <color rgb="FFF8696B"/>
        <color rgb="FFFCFCFF"/>
        <color rgb="FF63BE7B"/>
      </colorScale>
    </cfRule>
  </conditionalFormatting>
  <conditionalFormatting sqref="C27">
    <cfRule type="colorScale" priority="38">
      <colorScale>
        <cfvo type="min"/>
        <cfvo type="percentile" val="50"/>
        <cfvo type="max"/>
        <color rgb="FFF8696B"/>
        <color rgb="FFFCFCFF"/>
        <color rgb="FF63BE7B"/>
      </colorScale>
    </cfRule>
  </conditionalFormatting>
  <conditionalFormatting sqref="C28">
    <cfRule type="colorScale" priority="37">
      <colorScale>
        <cfvo type="min"/>
        <cfvo type="percentile" val="50"/>
        <cfvo type="max"/>
        <color rgb="FFF8696B"/>
        <color rgb="FFFCFCFF"/>
        <color rgb="FF63BE7B"/>
      </colorScale>
    </cfRule>
  </conditionalFormatting>
  <conditionalFormatting sqref="K22">
    <cfRule type="colorScale" priority="35">
      <colorScale>
        <cfvo type="min"/>
        <cfvo type="percentile" val="50"/>
        <cfvo type="max"/>
        <color rgb="FFF8696B"/>
        <color rgb="FFFCFCFF"/>
        <color rgb="FF63BE7B"/>
      </colorScale>
    </cfRule>
  </conditionalFormatting>
  <conditionalFormatting sqref="K15:K18 K8:N8 K9:K11 K23:K28">
    <cfRule type="colorScale" priority="36">
      <colorScale>
        <cfvo type="min"/>
        <cfvo type="percentile" val="50"/>
        <cfvo type="max"/>
        <color rgb="FFF8696B"/>
        <color rgb="FFFCFCFF"/>
        <color rgb="FF63BE7B"/>
      </colorScale>
    </cfRule>
  </conditionalFormatting>
  <dataValidations count="4">
    <dataValidation type="whole" errorStyle="information" operator="greaterThanOrEqual" allowBlank="1" showInputMessage="1" showErrorMessage="1" errorTitle="確認" error="数字以外の入力は出来ません" sqref="G41:G1048576 H31:I40">
      <formula1>1</formula1>
    </dataValidation>
    <dataValidation type="list" allowBlank="1" showInputMessage="1" showErrorMessage="1" sqref="Q31:Q40">
      <formula1>$T$7:$T$7</formula1>
    </dataValidation>
    <dataValidation type="list" allowBlank="1" showInputMessage="1" showErrorMessage="1" sqref="O31:O40">
      <formula1>$S$7:$S$7</formula1>
    </dataValidation>
    <dataValidation type="list" allowBlank="1" showInputMessage="1" showErrorMessage="1" sqref="K31:K40">
      <formula1>"1,2,3,3イ（熟成肉）,3イ（精米）,3ロ（企画立案）,4,5,6,7,7の2（宿泊）,7の3イ（宿泊 五万以下）,7の3ロ（宿泊 該当地域）,7の4（電気）,8イ,8ロ,8ハ,9,99,セット"</formula1>
    </dataValidation>
  </dataValidations>
  <printOptions horizontalCentered="1"/>
  <pageMargins left="0.23622047244094491" right="0.23622047244094491" top="0.74803149606299213" bottom="0.55118110236220474" header="0.11811023622047245" footer="0.11811023622047245"/>
  <pageSetup paperSize="8" scale="32"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253"/>
  <sheetViews>
    <sheetView showZeros="0" zoomScale="55" zoomScaleNormal="55" zoomScaleSheetLayoutView="66" zoomScalePageLayoutView="40" workbookViewId="0">
      <selection activeCell="N18" sqref="N18"/>
    </sheetView>
  </sheetViews>
  <sheetFormatPr defaultColWidth="8.875" defaultRowHeight="18.75"/>
  <cols>
    <col min="1" max="1" width="2.5" style="15" customWidth="1"/>
    <col min="2" max="2" width="0.625" style="15" customWidth="1"/>
    <col min="3" max="3" width="20.125" style="15" customWidth="1"/>
    <col min="4" max="5" width="16.625" style="15" customWidth="1"/>
    <col min="6" max="6" width="16.5" style="15" bestFit="1" customWidth="1"/>
    <col min="7" max="7" width="48.375" style="16" customWidth="1"/>
    <col min="8" max="9" width="15.875" style="16" customWidth="1"/>
    <col min="10" max="10" width="15.625" style="16" customWidth="1"/>
    <col min="11" max="11" width="21.125" style="16" customWidth="1"/>
    <col min="12" max="12" width="66.125" style="17" customWidth="1"/>
    <col min="13" max="13" width="63.5" style="17" customWidth="1"/>
    <col min="14" max="14" width="64.5" style="17" customWidth="1"/>
    <col min="15" max="15" width="24" style="16" customWidth="1"/>
    <col min="16" max="16" width="22.625" style="16" customWidth="1"/>
    <col min="17" max="17" width="34" style="16" customWidth="1"/>
    <col min="18" max="18" width="44" style="16" customWidth="1"/>
    <col min="19" max="19" width="10.5" style="15" customWidth="1"/>
    <col min="20" max="26" width="9.375" style="15" customWidth="1"/>
    <col min="27" max="27" width="82" style="15" customWidth="1"/>
    <col min="28" max="28" width="67" style="15" customWidth="1"/>
    <col min="29" max="32" width="9.375" style="15" customWidth="1"/>
    <col min="33" max="16384" width="8.875" style="15"/>
  </cols>
  <sheetData>
    <row r="1" spans="1:18" ht="23.1" customHeight="1">
      <c r="C1" s="102"/>
      <c r="D1" s="92"/>
      <c r="L1" s="16"/>
      <c r="M1" s="16"/>
      <c r="N1" s="16"/>
    </row>
    <row r="2" spans="1:18" s="46" customFormat="1" ht="23.1" customHeight="1">
      <c r="A2" s="61"/>
      <c r="B2" s="61"/>
      <c r="C2" s="101"/>
      <c r="D2" s="99"/>
      <c r="E2" s="61"/>
      <c r="F2" s="61"/>
      <c r="G2" s="76"/>
      <c r="H2" s="76"/>
      <c r="I2" s="76"/>
      <c r="J2" s="76"/>
      <c r="K2" s="76"/>
      <c r="L2" s="76"/>
      <c r="M2" s="76"/>
      <c r="N2" s="76"/>
      <c r="O2" s="76"/>
      <c r="P2" s="76"/>
      <c r="Q2" s="76"/>
      <c r="R2" s="76"/>
    </row>
    <row r="3" spans="1:18" s="46" customFormat="1" ht="24">
      <c r="A3" s="61"/>
      <c r="B3" s="61"/>
      <c r="C3" s="100"/>
      <c r="D3" s="99"/>
      <c r="E3" s="61"/>
      <c r="F3" s="61"/>
      <c r="G3" s="76"/>
      <c r="H3" s="76"/>
      <c r="I3" s="76"/>
      <c r="J3" s="76"/>
      <c r="K3" s="76"/>
      <c r="L3" s="76"/>
      <c r="M3" s="76"/>
      <c r="N3" s="76"/>
      <c r="O3" s="76"/>
      <c r="P3" s="76"/>
      <c r="Q3" s="76"/>
      <c r="R3" s="76"/>
    </row>
    <row r="4" spans="1:18" s="46" customFormat="1" ht="20.45" customHeight="1">
      <c r="A4" s="61"/>
      <c r="B4" s="61"/>
      <c r="C4" s="98" t="s">
        <v>171</v>
      </c>
      <c r="D4" s="98" t="s">
        <v>202</v>
      </c>
      <c r="E4" s="98" t="s">
        <v>201</v>
      </c>
      <c r="F4" s="98" t="s">
        <v>200</v>
      </c>
      <c r="G4" s="98" t="s">
        <v>199</v>
      </c>
      <c r="H4" s="76"/>
      <c r="I4" s="76"/>
      <c r="J4" s="76"/>
      <c r="K4" s="76"/>
      <c r="L4" s="76"/>
      <c r="M4" s="76"/>
      <c r="N4" s="76"/>
      <c r="O4" s="76"/>
      <c r="P4" s="76"/>
      <c r="Q4" s="76"/>
      <c r="R4" s="76"/>
    </row>
    <row r="5" spans="1:18" s="46" customFormat="1" ht="20.45" customHeight="1">
      <c r="A5" s="61"/>
      <c r="B5" s="61"/>
      <c r="C5" s="97" t="s">
        <v>298</v>
      </c>
      <c r="D5" s="98"/>
      <c r="E5" s="98"/>
      <c r="F5" s="97">
        <f>COUNTA(G38:G55012)</f>
        <v>24</v>
      </c>
      <c r="G5" s="96">
        <f>MAX(J38:J55012)</f>
        <v>0.3</v>
      </c>
      <c r="H5" s="76"/>
      <c r="I5" s="76"/>
      <c r="J5" s="76"/>
      <c r="K5" s="76"/>
      <c r="L5" s="76"/>
      <c r="M5" s="76"/>
      <c r="N5" s="76"/>
      <c r="O5" s="76"/>
      <c r="P5" s="76"/>
      <c r="Q5" s="76"/>
      <c r="R5" s="76"/>
    </row>
    <row r="6" spans="1:18" s="46" customFormat="1" ht="24">
      <c r="A6" s="61"/>
      <c r="B6" s="61"/>
      <c r="C6" s="61"/>
      <c r="D6" s="61"/>
      <c r="E6" s="61"/>
      <c r="F6" s="61"/>
      <c r="G6" s="76"/>
      <c r="H6" s="76"/>
      <c r="I6" s="76"/>
      <c r="J6" s="76"/>
      <c r="K6" s="76"/>
      <c r="L6" s="76"/>
      <c r="M6" s="76"/>
      <c r="N6" s="76"/>
      <c r="O6" s="76"/>
      <c r="P6" s="76"/>
      <c r="Q6" s="76"/>
      <c r="R6" s="76"/>
    </row>
    <row r="7" spans="1:18" s="46" customFormat="1" ht="24">
      <c r="A7" s="61"/>
      <c r="B7" s="61" t="s">
        <v>198</v>
      </c>
      <c r="C7" s="61"/>
      <c r="D7" s="61"/>
      <c r="E7" s="61"/>
      <c r="F7" s="61"/>
      <c r="G7" s="76"/>
      <c r="H7" s="76"/>
      <c r="I7" s="76"/>
      <c r="J7" s="76"/>
      <c r="K7" s="76"/>
      <c r="L7" s="76"/>
      <c r="M7" s="76"/>
      <c r="N7" s="76"/>
      <c r="O7" s="76"/>
      <c r="P7" s="76"/>
      <c r="Q7" s="76"/>
      <c r="R7" s="76"/>
    </row>
    <row r="8" spans="1:18" s="46" customFormat="1" ht="21" customHeight="1">
      <c r="A8" s="61"/>
      <c r="B8" s="61"/>
      <c r="C8" s="95" t="s">
        <v>197</v>
      </c>
      <c r="D8" s="18"/>
      <c r="E8" s="18"/>
      <c r="F8" s="18"/>
      <c r="G8" s="18"/>
      <c r="H8" s="18"/>
      <c r="I8" s="18"/>
      <c r="J8" s="76"/>
      <c r="K8" s="76"/>
      <c r="L8" s="76"/>
      <c r="M8" s="76"/>
      <c r="N8" s="76"/>
      <c r="O8" s="76"/>
      <c r="P8" s="76"/>
      <c r="Q8" s="76"/>
      <c r="R8" s="76"/>
    </row>
    <row r="9" spans="1:18" s="46" customFormat="1" ht="21" customHeight="1">
      <c r="A9" s="61"/>
      <c r="B9" s="61"/>
      <c r="C9" s="18" t="s">
        <v>196</v>
      </c>
      <c r="D9" s="18"/>
      <c r="E9" s="18"/>
      <c r="F9" s="18"/>
      <c r="J9" s="76"/>
      <c r="K9" s="76"/>
      <c r="L9" s="76"/>
      <c r="M9" s="76"/>
      <c r="N9" s="76"/>
      <c r="O9" s="76"/>
      <c r="P9" s="76"/>
      <c r="Q9" s="76"/>
      <c r="R9" s="76"/>
    </row>
    <row r="10" spans="1:18" s="46" customFormat="1" ht="21" customHeight="1">
      <c r="A10" s="61"/>
      <c r="B10" s="61"/>
      <c r="C10" s="18" t="s">
        <v>195</v>
      </c>
      <c r="D10" s="18"/>
      <c r="E10" s="18"/>
      <c r="F10" s="18"/>
      <c r="J10" s="76"/>
      <c r="K10" s="76"/>
      <c r="L10" s="76"/>
      <c r="M10" s="76"/>
      <c r="N10" s="76"/>
      <c r="O10" s="76"/>
      <c r="P10" s="76"/>
      <c r="Q10" s="76"/>
      <c r="R10" s="76"/>
    </row>
    <row r="11" spans="1:18" s="46" customFormat="1" ht="21" customHeight="1">
      <c r="A11" s="61"/>
      <c r="B11" s="61"/>
      <c r="D11" s="94"/>
      <c r="E11" s="94"/>
      <c r="F11" s="94"/>
      <c r="G11" s="94"/>
      <c r="H11" s="94"/>
      <c r="I11" s="94"/>
      <c r="J11" s="76"/>
      <c r="K11" s="76"/>
      <c r="L11" s="76"/>
      <c r="M11" s="76"/>
      <c r="N11" s="76"/>
      <c r="O11" s="76"/>
      <c r="P11" s="76"/>
      <c r="Q11" s="76"/>
      <c r="R11" s="76"/>
    </row>
    <row r="12" spans="1:18" s="46" customFormat="1" ht="27.95" customHeight="1">
      <c r="A12" s="27"/>
      <c r="B12" s="27"/>
      <c r="C12" s="94"/>
      <c r="D12" s="94"/>
      <c r="E12" s="94"/>
      <c r="F12" s="94"/>
      <c r="G12" s="94"/>
      <c r="H12" s="94"/>
      <c r="I12" s="94"/>
      <c r="J12" s="27"/>
      <c r="K12" s="27"/>
      <c r="L12" s="27"/>
      <c r="M12" s="27"/>
      <c r="N12" s="27"/>
      <c r="O12" s="27"/>
      <c r="P12" s="27"/>
      <c r="Q12" s="27"/>
      <c r="R12" s="27"/>
    </row>
    <row r="13" spans="1:18" ht="23.1" customHeight="1">
      <c r="C13" s="93" t="s">
        <v>194</v>
      </c>
      <c r="D13" s="92"/>
      <c r="K13" s="91" t="s">
        <v>193</v>
      </c>
      <c r="L13" s="90"/>
      <c r="M13" s="90"/>
      <c r="N13" s="90"/>
      <c r="O13" s="89"/>
      <c r="P13" s="89"/>
      <c r="Q13" s="89"/>
    </row>
    <row r="14" spans="1:18" s="46" customFormat="1" ht="57.95" customHeight="1">
      <c r="A14" s="61"/>
      <c r="B14" s="61"/>
      <c r="C14" s="88"/>
      <c r="D14" s="217" t="s">
        <v>192</v>
      </c>
      <c r="E14" s="217"/>
      <c r="F14" s="217"/>
      <c r="G14" s="217"/>
      <c r="H14" s="217"/>
      <c r="I14" s="217"/>
      <c r="J14" s="76"/>
      <c r="K14" s="88"/>
      <c r="L14" s="87" t="s">
        <v>162</v>
      </c>
      <c r="M14" s="87" t="s">
        <v>161</v>
      </c>
      <c r="N14" s="87" t="s">
        <v>160</v>
      </c>
      <c r="O14" s="64"/>
      <c r="P14" s="64"/>
      <c r="Q14" s="63"/>
      <c r="R14" s="86"/>
    </row>
    <row r="15" spans="1:18" s="46" customFormat="1" ht="65.099999999999994" customHeight="1">
      <c r="A15" s="61"/>
      <c r="B15" s="61"/>
      <c r="C15" s="85" t="s">
        <v>191</v>
      </c>
      <c r="D15" s="218" t="str">
        <f>'地場産品確認一覧表（入力用）'!D9</f>
        <v>当該地方団体の区域内において生産されたものであること。</v>
      </c>
      <c r="E15" s="219"/>
      <c r="F15" s="219"/>
      <c r="G15" s="219"/>
      <c r="H15" s="219"/>
      <c r="I15" s="220"/>
      <c r="J15" s="76"/>
      <c r="K15" s="85" t="s">
        <v>191</v>
      </c>
      <c r="L15" s="84" t="str">
        <f>'地場産品確認一覧表（入力用）'!L9</f>
        <v>区域内で行われている生産の内容（栽培、繁殖、肥育、養殖、水揚げ等）（加工品は２号または３号で記述すること）</v>
      </c>
      <c r="M15" s="83" t="str">
        <f>'地場産品確認一覧表（入力用）'!M9</f>
        <v>－</v>
      </c>
      <c r="N15" s="83" t="str">
        <f>'地場産品確認一覧表（入力用）'!N9</f>
        <v>－</v>
      </c>
      <c r="O15" s="64"/>
      <c r="P15" s="64"/>
      <c r="Q15" s="63"/>
      <c r="R15" s="81"/>
    </row>
    <row r="16" spans="1:18" s="46" customFormat="1" ht="65.099999999999994" customHeight="1">
      <c r="A16" s="61"/>
      <c r="B16" s="61"/>
      <c r="C16" s="71" t="s">
        <v>190</v>
      </c>
      <c r="D16" s="213" t="str">
        <f>'地場産品確認一覧表（入力用）'!D10</f>
        <v>当該地方団体の区域内において返礼品等の原材料の主要な部分が生産されたものであること。</v>
      </c>
      <c r="E16" s="214"/>
      <c r="F16" s="214"/>
      <c r="G16" s="214"/>
      <c r="H16" s="214"/>
      <c r="I16" s="215"/>
      <c r="J16" s="76"/>
      <c r="K16" s="71" t="s">
        <v>190</v>
      </c>
      <c r="L16" s="70" t="str">
        <f>'地場産品確認一覧表（入力用）'!L10</f>
        <v>当該返礼品の主な原材料のうち、区域内で生産された原材料名</v>
      </c>
      <c r="M16" s="70" t="str">
        <f>'地場産品確認一覧表（入力用）'!M10</f>
        <v>当該返礼品の主な原材料のうち、区域外で生産された原材料名</v>
      </c>
      <c r="N16" s="77" t="str">
        <f>'地場産品確認一覧表（入力用）'!N10</f>
        <v>返礼品等の重量や付加価値のうち区域内で生産された原材料（回答欄A）によるものの割合（当該割合が全体の半分を一定程度以上上回るといえる理由を説明すること）</v>
      </c>
      <c r="O16" s="64"/>
      <c r="P16" s="64"/>
      <c r="Q16" s="63"/>
      <c r="R16" s="63"/>
    </row>
    <row r="17" spans="1:18" s="46" customFormat="1" ht="78" customHeight="1">
      <c r="A17" s="61"/>
      <c r="B17" s="61"/>
      <c r="C17" s="71" t="s">
        <v>189</v>
      </c>
      <c r="D17" s="213" t="str">
        <f>'地場産品確認一覧表（入力用）'!D11</f>
        <v>当該地方団体の区域内において返礼品等の製造、加工その他の工程のうち主要な部分を行うことにより相応の付加価値が生じているものであること。</v>
      </c>
      <c r="E17" s="214"/>
      <c r="F17" s="214"/>
      <c r="G17" s="214"/>
      <c r="H17" s="214"/>
      <c r="I17" s="215"/>
      <c r="J17" s="76"/>
      <c r="K17" s="71" t="s">
        <v>189</v>
      </c>
      <c r="L17" s="77" t="str">
        <f>'地場産品確認一覧表（入力用）'!L11</f>
        <v>区域内で行われている工程（加工･製造）の詳細
※実質的な変更を加える加工または製造に該当しない例　
単なる切断や組み立て、梱包、混合などは相応の付加価値が生じていると判断できません。</v>
      </c>
      <c r="M17" s="70" t="str">
        <f>'地場産品確認一覧表（入力用）'!M11</f>
        <v>区域外で行われている工程の詳細</v>
      </c>
      <c r="N17" s="77" t="str">
        <f>'地場産品確認一覧表（入力用）'!N11</f>
        <v>返礼品等の付加価値のうち区域内で行われている工程（回答欄A）によるものの割合（当該割合が全体の半分を一定程度以上上回るといえる理由を説明すること）</v>
      </c>
      <c r="O17" s="64"/>
      <c r="P17" s="82"/>
      <c r="Q17" s="63"/>
      <c r="R17" s="81"/>
    </row>
    <row r="18" spans="1:18" s="46" customFormat="1" ht="65.099999999999994" customHeight="1">
      <c r="A18" s="61"/>
      <c r="B18" s="61"/>
      <c r="C18" s="71" t="s">
        <v>188</v>
      </c>
      <c r="D18" s="213" t="str">
        <f>'地場産品確認一覧表（入力用）'!D12</f>
        <v>地場産品基準第３号イに規定する、当該地方団体の属する都道府県の区域内において生産された食肉を原材料として、当該地方団体の区域内において熟成したもの。</v>
      </c>
      <c r="E18" s="214"/>
      <c r="F18" s="214"/>
      <c r="G18" s="214"/>
      <c r="H18" s="214"/>
      <c r="I18" s="215"/>
      <c r="J18" s="76"/>
      <c r="K18" s="71" t="s">
        <v>188</v>
      </c>
      <c r="L18" s="70" t="str">
        <f>'地場産品確認一覧表（入力用）'!L12</f>
        <v>肉が生産（飼養）された都道府県名</v>
      </c>
      <c r="M18" s="70" t="str">
        <f>'地場産品確認一覧表（入力用）'!M12</f>
        <v>区域内で行われている熟成工程の詳細</v>
      </c>
      <c r="N18" s="77" t="str">
        <f>'地場産品確認一覧表（入力用）'!N12</f>
        <v>返礼品等の付加価値のうち区域内で行われている熟成工程（回答欄B）によるものの割合（当該割合が全体の半分を一定程度以上上回るといえる理由を説明すること）</v>
      </c>
      <c r="O18" s="64"/>
      <c r="P18" s="64"/>
      <c r="Q18" s="63"/>
      <c r="R18" s="80"/>
    </row>
    <row r="19" spans="1:18" s="46" customFormat="1" ht="65.099999999999994" customHeight="1">
      <c r="A19" s="61"/>
      <c r="B19" s="61"/>
      <c r="C19" s="71" t="s">
        <v>187</v>
      </c>
      <c r="D19" s="213" t="str">
        <f>'地場産品確認一覧表（入力用）'!D13</f>
        <v>地場産品基準第３号イに規定する、当該地方団体の属する都道府県の区域内において生産された玄米を原材料として、当該地方団体の区域内において精白したもの。</v>
      </c>
      <c r="E19" s="214"/>
      <c r="F19" s="214"/>
      <c r="G19" s="214"/>
      <c r="H19" s="214"/>
      <c r="I19" s="215"/>
      <c r="J19" s="76"/>
      <c r="K19" s="71" t="s">
        <v>187</v>
      </c>
      <c r="L19" s="70" t="str">
        <f>'地場産品確認一覧表（入力用）'!L13</f>
        <v>米が生産（栽培）された都道府県名</v>
      </c>
      <c r="M19" s="70" t="str">
        <f>'地場産品確認一覧表（入力用）'!M13</f>
        <v>区域内で行われている精米工程の詳細</v>
      </c>
      <c r="N19" s="77" t="str">
        <f>'地場産品確認一覧表（入力用）'!N13</f>
        <v>返礼品等の付加価値のうち区域内で行われている精米工程（回答欄B）によるものの割合（当該割合が全体の半分を一定程度以上上回るといえる理由を説明すること）</v>
      </c>
      <c r="O19" s="64"/>
      <c r="P19" s="64"/>
      <c r="Q19" s="63"/>
      <c r="R19" s="80"/>
    </row>
    <row r="20" spans="1:18" s="46" customFormat="1" ht="65.099999999999994" customHeight="1">
      <c r="A20" s="61"/>
      <c r="B20" s="61"/>
      <c r="C20" s="75" t="s">
        <v>186</v>
      </c>
      <c r="D20" s="213" t="str">
        <f>'地場産品確認一覧表（入力用）'!D14</f>
        <v>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v>
      </c>
      <c r="E20" s="214"/>
      <c r="F20" s="214"/>
      <c r="G20" s="214"/>
      <c r="H20" s="214"/>
      <c r="I20" s="215"/>
      <c r="J20" s="76"/>
      <c r="K20" s="75" t="s">
        <v>186</v>
      </c>
      <c r="L20" s="77" t="str">
        <f>'地場産品確認一覧表（入力用）'!L14</f>
        <v>区域内で行われている工程（企画立案等）の詳細</v>
      </c>
      <c r="M20" s="77" t="str">
        <f>'地場産品確認一覧表（入力用）'!M14</f>
        <v>区域外（製造地など）で行われている工程の詳細</v>
      </c>
      <c r="N20" s="77" t="str">
        <f>'地場産品確認一覧表（入力用）'!N14</f>
        <v>区域内で行われている企画立案の工程（回答欄A）で当該製品の価値の過半が生じている旨（事業者からの証明をＰＤＦで提出）</v>
      </c>
      <c r="O20" s="64"/>
      <c r="P20" s="64"/>
      <c r="Q20" s="63"/>
      <c r="R20" s="80"/>
    </row>
    <row r="21" spans="1:18" s="46" customFormat="1" ht="65.099999999999994" customHeight="1">
      <c r="A21" s="61"/>
      <c r="B21" s="61"/>
      <c r="C21" s="71" t="s">
        <v>185</v>
      </c>
      <c r="D21" s="221" t="str">
        <f>'地場産品確認一覧表（入力用）'!D15</f>
        <v>返礼品等を提供する市区町村の区域内において生産されたものであって、近隣の他の市区町村の区域内において生産されたものと混在したもの（流通構造上、混在することが避けられない場合に限る。）であること。</v>
      </c>
      <c r="E21" s="222"/>
      <c r="F21" s="222"/>
      <c r="G21" s="222"/>
      <c r="H21" s="222"/>
      <c r="I21" s="223"/>
      <c r="J21" s="76"/>
      <c r="K21" s="71" t="s">
        <v>185</v>
      </c>
      <c r="L21" s="70" t="str">
        <f>'地場産品確認一覧表（入力用）'!L15</f>
        <v>区域内で行われている生産の内容（栽培、繁殖、肥育、養殖、水揚げ等）</v>
      </c>
      <c r="M21" s="70" t="str">
        <f>'地場産品確認一覧表（入力用）'!M15</f>
        <v>流通構造上、混在が避けられない理由</v>
      </c>
      <c r="N21" s="77" t="str">
        <f>'地場産品確認一覧表（入力用）'!N15</f>
        <v>混在する可能性のある地方団体名</v>
      </c>
      <c r="O21" s="64"/>
      <c r="P21" s="64"/>
      <c r="Q21" s="63"/>
      <c r="R21" s="63"/>
    </row>
    <row r="22" spans="1:18" s="46" customFormat="1" ht="65.099999999999994" customHeight="1">
      <c r="A22" s="61"/>
      <c r="B22" s="61"/>
      <c r="C22" s="71" t="s">
        <v>184</v>
      </c>
      <c r="D22" s="221" t="str">
        <f>'地場産品確認一覧表（入力用）'!D16</f>
        <v>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v>
      </c>
      <c r="E22" s="222"/>
      <c r="F22" s="222"/>
      <c r="G22" s="222"/>
      <c r="H22" s="222"/>
      <c r="I22" s="223"/>
      <c r="J22" s="76"/>
      <c r="K22" s="71" t="s">
        <v>184</v>
      </c>
      <c r="L22" s="79" t="str">
        <f>'地場産品確認一覧表（入力用）'!L16</f>
        <v>当該地方団体の広報のために作成されたオリジナルグッズ等である旨</v>
      </c>
      <c r="M22" s="70" t="str">
        <f>'地場産品確認一覧表（入力用）'!M16</f>
        <v>当該地方団体独自の返礼品であることが明白な理由</v>
      </c>
      <c r="N22" s="74" t="str">
        <f>'地場産品確認一覧表（入力用）'!N16</f>
        <v>返礼品の形状、名称その他の特徴が把握でき、回答欄Ｂの明白性が判る資料のＵＲＬ（添付ＰＤＦ等可）</v>
      </c>
      <c r="O22" s="64"/>
      <c r="P22" s="64"/>
      <c r="Q22" s="63"/>
      <c r="R22" s="54"/>
    </row>
    <row r="23" spans="1:18" s="46" customFormat="1" ht="65.099999999999994" customHeight="1">
      <c r="A23" s="61"/>
      <c r="B23" s="61"/>
      <c r="C23" s="71" t="s">
        <v>183</v>
      </c>
      <c r="D23" s="213" t="str">
        <f>'地場産品確認一覧表（入力用）'!D17</f>
        <v>前各号に該当する返礼品等と当該返礼品等に附帯するものとを合わせて提供するものであって、当該返礼品等の価値が当該提供するものの価値全体の七割以上であること。</v>
      </c>
      <c r="E23" s="214"/>
      <c r="F23" s="214"/>
      <c r="G23" s="214"/>
      <c r="H23" s="214"/>
      <c r="I23" s="215"/>
      <c r="J23" s="76"/>
      <c r="K23" s="71" t="s">
        <v>183</v>
      </c>
      <c r="L23" s="70" t="str">
        <f>'地場産品確認一覧表（入力用）'!L17</f>
        <v>地場産品について、基準の該当号及びその該当理由</v>
      </c>
      <c r="M23" s="70" t="str">
        <f>'地場産品確認一覧表（入力用）'!M17</f>
        <v>地場産品と地場産品以外のものの附帯関係</v>
      </c>
      <c r="N23" s="77" t="str">
        <f>'地場産品確認一覧表（入力用）'!N17</f>
        <v>調達費用のうち地場産品に係る費用
調達費用のうち附帯品に係る費用
地場産品の割合（要7割以上）</v>
      </c>
      <c r="O23" s="64"/>
      <c r="P23" s="64"/>
      <c r="Q23" s="63"/>
      <c r="R23" s="63"/>
    </row>
    <row r="24" spans="1:18" s="46" customFormat="1" ht="78.95" customHeight="1">
      <c r="A24" s="61"/>
      <c r="B24" s="61"/>
      <c r="C24" s="71" t="s">
        <v>182</v>
      </c>
      <c r="D24" s="221" t="str">
        <f>'地場産品確認一覧表（入力用）'!D18</f>
        <v>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v>
      </c>
      <c r="E24" s="222"/>
      <c r="F24" s="222"/>
      <c r="G24" s="222"/>
      <c r="H24" s="222"/>
      <c r="I24" s="223"/>
      <c r="J24" s="76"/>
      <c r="K24" s="75" t="s">
        <v>182</v>
      </c>
      <c r="L24" s="77" t="str">
        <f>'地場産品確認一覧表（入力用）'!L18</f>
        <v>役務が提供される施設名等
（区域外での役務の提供が含まれる場合）提供される所在地</v>
      </c>
      <c r="M24" s="77" t="str">
        <f>'地場産品確認一覧表（入力用）'!M18</f>
        <v>役務の内容
※区域内で提供されていても全国各地で同様の役務が提供されているなど、地域との関連性が希薄なものは７号役務に該当しません。</v>
      </c>
      <c r="N24" s="77" t="str">
        <f>'地場産品確認一覧表（入力用）'!N18</f>
        <v>役務の内容が当該地方団体と相当程度関連性があるといえる理由（役務が区域外に跨がる場合、その理由を含む）</v>
      </c>
      <c r="O24" s="64"/>
      <c r="P24" s="64"/>
      <c r="Q24" s="63"/>
      <c r="R24" s="63"/>
    </row>
    <row r="25" spans="1:18" s="46" customFormat="1" ht="65.099999999999994" customHeight="1">
      <c r="A25" s="61"/>
      <c r="B25" s="61"/>
      <c r="C25" s="78" t="s">
        <v>181</v>
      </c>
      <c r="D25" s="213" t="str">
        <f>'地場産品確認一覧表（入力用）'!D19</f>
        <v>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v>
      </c>
      <c r="E25" s="214"/>
      <c r="F25" s="214"/>
      <c r="G25" s="214"/>
      <c r="H25" s="214"/>
      <c r="I25" s="215"/>
      <c r="J25" s="76"/>
      <c r="K25" s="78" t="s">
        <v>181</v>
      </c>
      <c r="L25" s="77" t="str">
        <f>'地場産品確認一覧表（入力用）'!L19</f>
        <v>役務が提供される施設名･所在地</v>
      </c>
      <c r="M25" s="77" t="str">
        <f>'地場産品確認一覧表（入力用）'!M19</f>
        <v>当該地方団体の区域内に所在する宿泊施設であって、当該地方団体が属する都道府県の区域内においてのみ宿泊施設の運営を行う者が運営する旨</v>
      </c>
      <c r="N25" s="77" t="str">
        <f>'地場産品確認一覧表（入力用）'!N19</f>
        <v>フランチャイズチェーン等の方式により、当該地方団体が属する都道府県の区域外に所在する宿泊施設のブランド名を冠するものではない旨</v>
      </c>
      <c r="O25" s="64"/>
      <c r="P25" s="64"/>
      <c r="Q25" s="63"/>
      <c r="R25" s="63"/>
    </row>
    <row r="26" spans="1:18" s="46" customFormat="1" ht="65.099999999999994" customHeight="1">
      <c r="A26" s="61"/>
      <c r="B26" s="61"/>
      <c r="C26" s="78" t="s">
        <v>180</v>
      </c>
      <c r="D26" s="213" t="str">
        <f>'地場産品確認一覧表（入力用）'!D20</f>
        <v>当該地方団体の区域内に所在する宿泊施設における宿泊の提供に係る役務であって、前号に該当しないもののうち、当該役務の調達に要する費用の額が一夜につき一人当たり五万円を超えないもの</v>
      </c>
      <c r="E26" s="214"/>
      <c r="F26" s="214"/>
      <c r="G26" s="214"/>
      <c r="H26" s="214"/>
      <c r="I26" s="215"/>
      <c r="J26" s="76"/>
      <c r="K26" s="78" t="s">
        <v>180</v>
      </c>
      <c r="L26" s="77" t="str">
        <f>'地場産品確認一覧表（入力用）'!L20</f>
        <v>役務が提供される施設名･所在地</v>
      </c>
      <c r="M26" s="70" t="str">
        <f>'地場産品確認一覧表（入力用）'!M20</f>
        <v>１人１泊あたりの調達費用の額</v>
      </c>
      <c r="N26" s="77" t="str">
        <f>'地場産品確認一覧表（入力用）'!N20</f>
        <v>－</v>
      </c>
      <c r="O26" s="64"/>
      <c r="P26" s="64"/>
      <c r="Q26" s="63"/>
      <c r="R26" s="63"/>
    </row>
    <row r="27" spans="1:18" s="46" customFormat="1" ht="94.5" customHeight="1">
      <c r="A27" s="61"/>
      <c r="B27" s="61"/>
      <c r="C27" s="78" t="s">
        <v>179</v>
      </c>
      <c r="D27" s="213" t="str">
        <f>'地場産品確認一覧表（入力用）'!D21</f>
        <v>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v>
      </c>
      <c r="E27" s="214"/>
      <c r="F27" s="214"/>
      <c r="G27" s="214"/>
      <c r="H27" s="214"/>
      <c r="I27" s="215"/>
      <c r="J27" s="76"/>
      <c r="K27" s="78" t="s">
        <v>179</v>
      </c>
      <c r="L27" s="77" t="str">
        <f>'地場産品確認一覧表（入力用）'!L21</f>
        <v>役務が提供される施設名･所在地</v>
      </c>
      <c r="M27" s="70" t="str">
        <f>'地場産品確認一覧表（入力用）'!M21</f>
        <v>特定非常災害発生日
災害救助法が適用されたことが判る旨</v>
      </c>
      <c r="N27" s="77" t="str">
        <f>'地場産品確認一覧表（入力用）'!N21</f>
        <v>－</v>
      </c>
      <c r="O27" s="64"/>
      <c r="P27" s="64"/>
      <c r="Q27" s="63"/>
      <c r="R27" s="63"/>
    </row>
    <row r="28" spans="1:18" s="46" customFormat="1" ht="65.099999999999994" customHeight="1">
      <c r="A28" s="61"/>
      <c r="B28" s="61"/>
      <c r="C28" s="75" t="s">
        <v>178</v>
      </c>
      <c r="D28" s="213" t="str">
        <f>'地場産品確認一覧表（入力用）'!D22</f>
        <v>当該地方団体の区域内において地域のエネルギー源により発電された電気であること。</v>
      </c>
      <c r="E28" s="214"/>
      <c r="F28" s="214"/>
      <c r="G28" s="214"/>
      <c r="H28" s="214"/>
      <c r="I28" s="215"/>
      <c r="J28" s="76"/>
      <c r="K28" s="75" t="s">
        <v>178</v>
      </c>
      <c r="L28" s="70" t="str">
        <f>'地場産品確認一覧表（入力用）'!L22</f>
        <v>区域内で発電された電気であることが判る旨</v>
      </c>
      <c r="M28" s="74" t="str">
        <f>'地場産品確認一覧表（入力用）'!M22</f>
        <v>地域のエネルギー源の種類（太陽光、バイオマス、地熱等）</v>
      </c>
      <c r="N28" s="74" t="str">
        <f>'地場産品確認一覧表（入力用）'!N22</f>
        <v>当該電気の提供事業者名
返礼品として提供する電気の総量が当該電気に係る区域内の発電量の範囲内となっている旨</v>
      </c>
      <c r="O28" s="64"/>
      <c r="P28" s="64"/>
      <c r="Q28" s="63"/>
      <c r="R28" s="63"/>
    </row>
    <row r="29" spans="1:18" s="46" customFormat="1" ht="65.099999999999994" customHeight="1">
      <c r="A29" s="27"/>
      <c r="B29" s="27"/>
      <c r="C29" s="73" t="s">
        <v>177</v>
      </c>
      <c r="D29" s="227" t="str">
        <f>'地場産品確認一覧表（入力用）'!D23</f>
        <v>市区町村が近隣の他の市区町村と共同でこれらの市区町村の区域内において前各号のいずれかに該当するものを共通の返礼品等とするもの</v>
      </c>
      <c r="E29" s="228"/>
      <c r="F29" s="228"/>
      <c r="G29" s="228"/>
      <c r="H29" s="228"/>
      <c r="I29" s="229"/>
      <c r="J29" s="27"/>
      <c r="K29" s="73" t="s">
        <v>177</v>
      </c>
      <c r="L29" s="70" t="str">
        <f>'地場産品確認一覧表（入力用）'!L23</f>
        <v>当該返礼品を共通して提供する市区町村名全て</v>
      </c>
      <c r="M29" s="70" t="str">
        <f>'地場産品確認一覧表（入力用）'!M23</f>
        <v>当該返礼品が該当する地場産品基準の類型（1～7号の4）及び当該類型で回答することとなっている内容全て</v>
      </c>
      <c r="N29" s="70" t="str">
        <f>'地場産品確認一覧表（入力用）'!N23</f>
        <v>共通の返礼品を提供するにあたって各団体の同意を得ている旨</v>
      </c>
      <c r="O29" s="64"/>
      <c r="P29" s="64"/>
      <c r="Q29" s="63"/>
      <c r="R29" s="58"/>
    </row>
    <row r="30" spans="1:18" s="61" customFormat="1" ht="65.099999999999994" customHeight="1">
      <c r="A30" s="27"/>
      <c r="B30" s="27"/>
      <c r="C30" s="71" t="s">
        <v>176</v>
      </c>
      <c r="D30" s="213" t="str">
        <f>'地場産品確認一覧表（入力用）'!D24</f>
        <v>都道府県が当該都道府県の区域内の複数の市区町村と連携し、当該連携する市区町村の区域内において前各号のいずれかに該当するものを当該都道府県及び当該市区町村の共通の返礼品等とするもの</v>
      </c>
      <c r="E30" s="214"/>
      <c r="F30" s="214"/>
      <c r="G30" s="214"/>
      <c r="H30" s="214"/>
      <c r="I30" s="215"/>
      <c r="J30" s="27"/>
      <c r="K30" s="71" t="s">
        <v>176</v>
      </c>
      <c r="L30" s="70" t="str">
        <f>'地場産品確認一覧表（入力用）'!L24</f>
        <v>当該返礼品を共通して提供する都道府県名および市区町村名全て</v>
      </c>
      <c r="M30" s="70" t="str">
        <f>'地場産品確認一覧表（入力用）'!M24</f>
        <v>当該返礼品が該当する地場産品基準の類型（1～7号の4）及び当該類型で回答することとなっている内容全て</v>
      </c>
      <c r="N30" s="70" t="str">
        <f>'地場産品確認一覧表（入力用）'!N24</f>
        <v>共通の返礼品を提供するにあたって各団体の同意を得ている旨</v>
      </c>
      <c r="O30" s="64"/>
      <c r="P30" s="64"/>
      <c r="Q30" s="63"/>
      <c r="R30" s="58"/>
    </row>
    <row r="31" spans="1:18" s="61" customFormat="1" ht="65.099999999999994" customHeight="1">
      <c r="A31" s="27"/>
      <c r="B31" s="27"/>
      <c r="C31" s="71" t="s">
        <v>175</v>
      </c>
      <c r="D31" s="213" t="str">
        <f>'地場産品確認一覧表（入力用）'!D25</f>
        <v>都道府県が当該都道府県の区域内の複数の市区町村において地域資源として相当程度認識されている物品及び当該市区町村を認定し、当該物品を当該市区町村がそれぞれ返礼品等とするもの</v>
      </c>
      <c r="E31" s="214"/>
      <c r="F31" s="214"/>
      <c r="G31" s="214"/>
      <c r="H31" s="214"/>
      <c r="I31" s="215"/>
      <c r="J31" s="27"/>
      <c r="K31" s="71" t="s">
        <v>175</v>
      </c>
      <c r="L31" s="70" t="str">
        <f>'地場産品確認一覧表（入力用）'!L25</f>
        <v>認定地域資源名</v>
      </c>
      <c r="M31" s="70" t="str">
        <f>'地場産品確認一覧表（入力用）'!M25</f>
        <v>－</v>
      </c>
      <c r="N31" s="70" t="str">
        <f>'地場産品確認一覧表（入力用）'!N25</f>
        <v>－</v>
      </c>
      <c r="O31" s="64"/>
      <c r="P31" s="64"/>
      <c r="Q31" s="63"/>
      <c r="R31" s="58"/>
    </row>
    <row r="32" spans="1:18" s="61" customFormat="1" ht="65.099999999999994" customHeight="1">
      <c r="A32" s="27"/>
      <c r="B32" s="27"/>
      <c r="C32" s="71" t="s">
        <v>174</v>
      </c>
      <c r="D32" s="213" t="str">
        <f>'地場産品確認一覧表（入力用）'!D26</f>
        <v>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v>
      </c>
      <c r="E32" s="214"/>
      <c r="F32" s="214"/>
      <c r="G32" s="214"/>
      <c r="H32" s="214"/>
      <c r="I32" s="215"/>
      <c r="J32" s="27"/>
      <c r="K32" s="71" t="s">
        <v>174</v>
      </c>
      <c r="L32" s="70" t="str">
        <f>'地場産品確認一覧表（入力用）'!L26</f>
        <v>災害の名称及び発生時期</v>
      </c>
      <c r="M32" s="70" t="str">
        <f>'地場産品確認一覧表（入力用）'!M26</f>
        <v>災害により提供ができなくなった返礼品の概要（品目名、当該返礼品が被災前に該当していた地場産品基準の類型及び該当理由）</v>
      </c>
      <c r="N32" s="70" t="str">
        <f>'地場産品確認一覧表（入力用）'!N26</f>
        <v>代替品の詳細（品目名、生産地等）
代替品といえる理由</v>
      </c>
      <c r="O32" s="64"/>
      <c r="P32" s="64"/>
      <c r="Q32" s="63"/>
      <c r="R32" s="72"/>
    </row>
    <row r="33" spans="1:18" s="61" customFormat="1" ht="65.099999999999994" customHeight="1">
      <c r="A33" s="27"/>
      <c r="B33" s="27"/>
      <c r="C33" s="71" t="s">
        <v>173</v>
      </c>
      <c r="D33" s="213" t="str">
        <f>'地場産品確認一覧表（入力用）'!D27</f>
        <v>前各号のいずれかに該当する返礼品等とのみ交換させるために提供するものであること。（告示第５条柱書き）（例：○○pay商品券、△△Pay）</v>
      </c>
      <c r="E33" s="214"/>
      <c r="F33" s="214"/>
      <c r="G33" s="214"/>
      <c r="H33" s="214"/>
      <c r="I33" s="215"/>
      <c r="J33" s="27"/>
      <c r="K33" s="71" t="s">
        <v>173</v>
      </c>
      <c r="L33" s="70" t="str">
        <f>'地場産品確認一覧表（入力用）'!L27</f>
        <v>交換できるものの概要</v>
      </c>
      <c r="M33" s="70" t="str">
        <f>'地場産品確認一覧表（入力用）'!M27</f>
        <v>地場産品以外のものと交換されないことの担保方法</v>
      </c>
      <c r="N33" s="70" t="str">
        <f>'地場産品確認一覧表（入力用）'!N27</f>
        <v>民間事業者が提供するふるさと納税用のプラットフォームサービスを経由して返礼品等を提供するもの（例：○○pay商品券、△△Pay）である場合は、当該事業者名及び当該サービス名</v>
      </c>
      <c r="O33" s="64"/>
      <c r="P33" s="64"/>
      <c r="Q33" s="63"/>
      <c r="R33" s="62"/>
    </row>
    <row r="34" spans="1:18" s="61" customFormat="1" ht="65.099999999999994" customHeight="1">
      <c r="A34" s="27"/>
      <c r="B34" s="27"/>
      <c r="C34" s="68" t="s">
        <v>172</v>
      </c>
      <c r="D34" s="230" t="str">
        <f>'地場産品確認一覧表（入力用）'!D28</f>
        <v>前各号のいずれかに該当する返礼品等同士を組み合わせた返礼品であること。
※地場産品に地場産品以外を附帯させるものについては本類型ではなく６号として整理すること。</v>
      </c>
      <c r="E34" s="231"/>
      <c r="F34" s="231"/>
      <c r="G34" s="231"/>
      <c r="H34" s="231"/>
      <c r="I34" s="231"/>
      <c r="J34" s="69"/>
      <c r="K34" s="68" t="s">
        <v>172</v>
      </c>
      <c r="L34" s="67" t="str">
        <f>'地場産品確認一覧表（入力用）'!L28</f>
        <v>セット返礼品の内容や該当する類型　　　　　　　　　　　　　　　　　　　　　　　　　　　　　　　　※下記および別紙の記載要領を参照</v>
      </c>
      <c r="M34" s="66" t="str">
        <f>'地場産品確認一覧表（入力用）'!M28</f>
        <v>回答欄Ａに記載した返礼品に該当する類型及び当該類型で回答することとなっている上記の工程等を回答欄に全て記載。</v>
      </c>
      <c r="N34" s="65" t="str">
        <f>'地場産品確認一覧表（入力用）'!N28</f>
        <v>回答欄Ａに記載した返礼品に該当する類型及び当該類型で回答することとなっている上記の工程等を回答欄に全て記載。</v>
      </c>
      <c r="O34" s="64"/>
      <c r="P34" s="64"/>
      <c r="Q34" s="63"/>
      <c r="R34" s="62"/>
    </row>
    <row r="35" spans="1:18" ht="15.95" customHeight="1">
      <c r="A35" s="55"/>
      <c r="B35" s="55"/>
      <c r="C35" s="55"/>
      <c r="D35" s="60"/>
      <c r="E35" s="60"/>
      <c r="F35" s="60"/>
      <c r="G35" s="60"/>
      <c r="H35" s="60"/>
      <c r="I35" s="60"/>
      <c r="J35" s="55"/>
      <c r="L35" s="59"/>
      <c r="O35" s="55"/>
      <c r="P35" s="55"/>
      <c r="Q35" s="55"/>
      <c r="R35" s="58"/>
    </row>
    <row r="36" spans="1:18">
      <c r="A36" s="55"/>
      <c r="B36" s="55"/>
      <c r="C36" s="55"/>
      <c r="D36" s="55"/>
      <c r="E36" s="55"/>
      <c r="F36" s="57"/>
      <c r="G36" s="55"/>
      <c r="H36" s="55"/>
      <c r="I36" s="55"/>
      <c r="J36" s="55"/>
      <c r="K36" s="55"/>
      <c r="L36" s="56"/>
      <c r="M36" s="56"/>
      <c r="N36" s="56"/>
      <c r="O36" s="55"/>
      <c r="P36" s="55"/>
      <c r="Q36" s="55"/>
      <c r="R36" s="54"/>
    </row>
    <row r="37" spans="1:18" s="46" customFormat="1" ht="84.6" customHeight="1">
      <c r="A37" s="47"/>
      <c r="B37" s="47"/>
      <c r="C37" s="53" t="s">
        <v>171</v>
      </c>
      <c r="D37" s="53" t="s">
        <v>170</v>
      </c>
      <c r="E37" s="53" t="s">
        <v>169</v>
      </c>
      <c r="F37" s="48" t="s">
        <v>168</v>
      </c>
      <c r="G37" s="52" t="s">
        <v>167</v>
      </c>
      <c r="H37" s="50" t="s">
        <v>166</v>
      </c>
      <c r="I37" s="51" t="s">
        <v>165</v>
      </c>
      <c r="J37" s="50" t="s">
        <v>164</v>
      </c>
      <c r="K37" s="48" t="s">
        <v>163</v>
      </c>
      <c r="L37" s="50" t="s">
        <v>162</v>
      </c>
      <c r="M37" s="50" t="s">
        <v>161</v>
      </c>
      <c r="N37" s="50" t="s">
        <v>160</v>
      </c>
      <c r="O37" s="49" t="s">
        <v>159</v>
      </c>
      <c r="P37" s="49" t="s">
        <v>158</v>
      </c>
      <c r="Q37" s="49" t="s">
        <v>157</v>
      </c>
      <c r="R37" s="48" t="s">
        <v>156</v>
      </c>
    </row>
    <row r="38" spans="1:18" s="46" customFormat="1" ht="90.6" customHeight="1">
      <c r="A38" s="47"/>
      <c r="B38" s="47"/>
      <c r="C38" s="41"/>
      <c r="D38" s="41"/>
      <c r="E38" s="41"/>
      <c r="F38" s="41" t="s">
        <v>155</v>
      </c>
      <c r="G38" s="36" t="s">
        <v>154</v>
      </c>
      <c r="H38" s="39">
        <v>7000</v>
      </c>
      <c r="I38" s="39">
        <v>2000</v>
      </c>
      <c r="J38" s="38">
        <f t="shared" ref="J38:J60" si="0">IFERROR(I38/H38,"")</f>
        <v>0.2857142857142857</v>
      </c>
      <c r="K38" s="37">
        <v>1</v>
      </c>
      <c r="L38" s="36" t="s">
        <v>153</v>
      </c>
      <c r="M38" s="33" t="s">
        <v>59</v>
      </c>
      <c r="N38" s="33" t="s">
        <v>59</v>
      </c>
      <c r="O38" s="34" t="s">
        <v>121</v>
      </c>
      <c r="P38" s="35"/>
      <c r="Q38" s="34" t="s">
        <v>27</v>
      </c>
      <c r="R38" s="33"/>
    </row>
    <row r="39" spans="1:18" s="46" customFormat="1" ht="72" customHeight="1">
      <c r="A39" s="47"/>
      <c r="B39" s="47"/>
      <c r="C39" s="41"/>
      <c r="D39" s="41"/>
      <c r="E39" s="41"/>
      <c r="F39" s="41" t="s">
        <v>152</v>
      </c>
      <c r="G39" s="36" t="s">
        <v>147</v>
      </c>
      <c r="H39" s="43">
        <v>17000</v>
      </c>
      <c r="I39" s="43">
        <v>5000</v>
      </c>
      <c r="J39" s="38">
        <f t="shared" si="0"/>
        <v>0.29411764705882354</v>
      </c>
      <c r="K39" s="37">
        <v>2</v>
      </c>
      <c r="L39" s="33" t="s">
        <v>151</v>
      </c>
      <c r="M39" s="36" t="s">
        <v>150</v>
      </c>
      <c r="N39" s="33" t="s">
        <v>149</v>
      </c>
      <c r="O39" s="34" t="s">
        <v>115</v>
      </c>
      <c r="P39" s="35">
        <v>403</v>
      </c>
      <c r="Q39" s="34" t="s">
        <v>103</v>
      </c>
      <c r="R39" s="33"/>
    </row>
    <row r="40" spans="1:18" s="18" customFormat="1" ht="110.45" customHeight="1">
      <c r="A40" s="27"/>
      <c r="B40" s="27"/>
      <c r="C40" s="41"/>
      <c r="D40" s="41"/>
      <c r="E40" s="41"/>
      <c r="F40" s="41" t="s">
        <v>148</v>
      </c>
      <c r="G40" s="36" t="s">
        <v>147</v>
      </c>
      <c r="H40" s="43">
        <v>17000</v>
      </c>
      <c r="I40" s="43">
        <v>5000</v>
      </c>
      <c r="J40" s="38">
        <f t="shared" si="0"/>
        <v>0.29411764705882354</v>
      </c>
      <c r="K40" s="37">
        <v>3</v>
      </c>
      <c r="L40" s="33" t="s">
        <v>146</v>
      </c>
      <c r="M40" s="33" t="s">
        <v>145</v>
      </c>
      <c r="N40" s="33" t="s">
        <v>144</v>
      </c>
      <c r="O40" s="34" t="s">
        <v>109</v>
      </c>
      <c r="P40" s="45"/>
      <c r="Q40" s="34" t="s">
        <v>103</v>
      </c>
      <c r="R40" s="33"/>
    </row>
    <row r="41" spans="1:18" s="18" customFormat="1" ht="89.85" customHeight="1">
      <c r="A41" s="27"/>
      <c r="B41" s="27"/>
      <c r="C41" s="41"/>
      <c r="D41" s="41"/>
      <c r="E41" s="41"/>
      <c r="F41" s="41" t="s">
        <v>143</v>
      </c>
      <c r="G41" s="33" t="s">
        <v>142</v>
      </c>
      <c r="H41" s="43">
        <v>27000</v>
      </c>
      <c r="I41" s="43">
        <v>8000</v>
      </c>
      <c r="J41" s="38">
        <f t="shared" si="0"/>
        <v>0.29629629629629628</v>
      </c>
      <c r="K41" s="37" t="s">
        <v>141</v>
      </c>
      <c r="L41" s="33" t="s">
        <v>135</v>
      </c>
      <c r="M41" s="33" t="s">
        <v>140</v>
      </c>
      <c r="N41" s="33" t="s">
        <v>139</v>
      </c>
      <c r="O41" s="34" t="s">
        <v>121</v>
      </c>
      <c r="P41" s="35"/>
      <c r="Q41" s="34" t="s">
        <v>27</v>
      </c>
      <c r="R41" s="33"/>
    </row>
    <row r="42" spans="1:18" s="18" customFormat="1" ht="89.85" customHeight="1">
      <c r="A42" s="27"/>
      <c r="B42" s="27"/>
      <c r="C42" s="41"/>
      <c r="D42" s="41"/>
      <c r="E42" s="41"/>
      <c r="F42" s="41" t="s">
        <v>138</v>
      </c>
      <c r="G42" s="33" t="s">
        <v>137</v>
      </c>
      <c r="H42" s="43">
        <v>40000</v>
      </c>
      <c r="I42" s="43">
        <v>12000</v>
      </c>
      <c r="J42" s="38">
        <f t="shared" si="0"/>
        <v>0.3</v>
      </c>
      <c r="K42" s="37" t="s">
        <v>136</v>
      </c>
      <c r="L42" s="33" t="s">
        <v>135</v>
      </c>
      <c r="M42" s="33" t="s">
        <v>134</v>
      </c>
      <c r="N42" s="33" t="s">
        <v>133</v>
      </c>
      <c r="O42" s="34" t="s">
        <v>121</v>
      </c>
      <c r="P42" s="35"/>
      <c r="Q42" s="34" t="s">
        <v>27</v>
      </c>
      <c r="R42" s="33"/>
    </row>
    <row r="43" spans="1:18" s="18" customFormat="1" ht="89.85" customHeight="1">
      <c r="A43" s="27"/>
      <c r="B43" s="27"/>
      <c r="C43" s="41"/>
      <c r="D43" s="41"/>
      <c r="E43" s="41"/>
      <c r="F43" s="41" t="s">
        <v>132</v>
      </c>
      <c r="G43" s="33" t="s">
        <v>131</v>
      </c>
      <c r="H43" s="43">
        <v>40000</v>
      </c>
      <c r="I43" s="43">
        <v>12000</v>
      </c>
      <c r="J43" s="44">
        <f t="shared" si="0"/>
        <v>0.3</v>
      </c>
      <c r="K43" s="37" t="s">
        <v>130</v>
      </c>
      <c r="L43" s="33" t="s">
        <v>129</v>
      </c>
      <c r="M43" s="33" t="s">
        <v>128</v>
      </c>
      <c r="N43" s="33" t="s">
        <v>127</v>
      </c>
      <c r="O43" s="34" t="s">
        <v>121</v>
      </c>
      <c r="P43" s="35"/>
      <c r="Q43" s="34" t="s">
        <v>27</v>
      </c>
      <c r="R43" s="33"/>
    </row>
    <row r="44" spans="1:18" s="18" customFormat="1" ht="89.85" customHeight="1">
      <c r="A44" s="27"/>
      <c r="B44" s="27"/>
      <c r="C44" s="41"/>
      <c r="D44" s="41"/>
      <c r="E44" s="41"/>
      <c r="F44" s="41" t="s">
        <v>126</v>
      </c>
      <c r="G44" s="33" t="s">
        <v>125</v>
      </c>
      <c r="H44" s="43">
        <v>10000</v>
      </c>
      <c r="I44" s="43">
        <v>3000</v>
      </c>
      <c r="J44" s="38">
        <f t="shared" si="0"/>
        <v>0.3</v>
      </c>
      <c r="K44" s="37">
        <v>4</v>
      </c>
      <c r="L44" s="33" t="s">
        <v>124</v>
      </c>
      <c r="M44" s="33" t="s">
        <v>123</v>
      </c>
      <c r="N44" s="33" t="s">
        <v>122</v>
      </c>
      <c r="O44" s="34" t="s">
        <v>121</v>
      </c>
      <c r="P44" s="35"/>
      <c r="Q44" s="34" t="s">
        <v>27</v>
      </c>
      <c r="R44" s="33"/>
    </row>
    <row r="45" spans="1:18" s="18" customFormat="1" ht="89.85" customHeight="1">
      <c r="A45" s="27"/>
      <c r="B45" s="27"/>
      <c r="C45" s="41"/>
      <c r="D45" s="41"/>
      <c r="E45" s="41"/>
      <c r="F45" s="41" t="s">
        <v>120</v>
      </c>
      <c r="G45" s="33" t="s">
        <v>119</v>
      </c>
      <c r="H45" s="43">
        <v>10000</v>
      </c>
      <c r="I45" s="43">
        <v>2500</v>
      </c>
      <c r="J45" s="38">
        <f t="shared" si="0"/>
        <v>0.25</v>
      </c>
      <c r="K45" s="37">
        <v>5</v>
      </c>
      <c r="L45" s="33" t="s">
        <v>118</v>
      </c>
      <c r="M45" s="33" t="s">
        <v>117</v>
      </c>
      <c r="N45" s="33" t="s">
        <v>116</v>
      </c>
      <c r="O45" s="34" t="s">
        <v>115</v>
      </c>
      <c r="P45" s="35">
        <v>4000</v>
      </c>
      <c r="Q45" s="34" t="s">
        <v>27</v>
      </c>
      <c r="R45" s="33"/>
    </row>
    <row r="46" spans="1:18" s="18" customFormat="1" ht="89.85" customHeight="1">
      <c r="A46" s="27"/>
      <c r="B46" s="27"/>
      <c r="C46" s="41"/>
      <c r="D46" s="41"/>
      <c r="E46" s="41"/>
      <c r="F46" s="41" t="s">
        <v>114</v>
      </c>
      <c r="G46" s="33" t="s">
        <v>113</v>
      </c>
      <c r="H46" s="43">
        <v>5000</v>
      </c>
      <c r="I46" s="43">
        <v>1350</v>
      </c>
      <c r="J46" s="38">
        <f t="shared" si="0"/>
        <v>0.27</v>
      </c>
      <c r="K46" s="37">
        <v>6</v>
      </c>
      <c r="L46" s="33" t="s">
        <v>112</v>
      </c>
      <c r="M46" s="33" t="s">
        <v>111</v>
      </c>
      <c r="N46" s="33" t="s">
        <v>110</v>
      </c>
      <c r="O46" s="34" t="s">
        <v>109</v>
      </c>
      <c r="P46" s="35"/>
      <c r="Q46" s="34" t="s">
        <v>27</v>
      </c>
      <c r="R46" s="33"/>
    </row>
    <row r="47" spans="1:18" s="18" customFormat="1" ht="89.85" customHeight="1">
      <c r="A47" s="27"/>
      <c r="B47" s="27"/>
      <c r="C47" s="41"/>
      <c r="D47" s="41"/>
      <c r="E47" s="41"/>
      <c r="F47" s="41" t="s">
        <v>108</v>
      </c>
      <c r="G47" s="33" t="s">
        <v>107</v>
      </c>
      <c r="H47" s="43">
        <v>100000</v>
      </c>
      <c r="I47" s="43">
        <v>30000</v>
      </c>
      <c r="J47" s="38">
        <f t="shared" si="0"/>
        <v>0.3</v>
      </c>
      <c r="K47" s="37">
        <v>7</v>
      </c>
      <c r="L47" s="33" t="s">
        <v>106</v>
      </c>
      <c r="M47" s="33" t="s">
        <v>105</v>
      </c>
      <c r="N47" s="33" t="s">
        <v>104</v>
      </c>
      <c r="O47" s="34" t="s">
        <v>28</v>
      </c>
      <c r="P47" s="35"/>
      <c r="Q47" s="34" t="s">
        <v>103</v>
      </c>
      <c r="R47" s="33"/>
    </row>
    <row r="48" spans="1:18" s="18" customFormat="1" ht="89.85" customHeight="1">
      <c r="A48" s="27"/>
      <c r="B48" s="27"/>
      <c r="C48" s="41"/>
      <c r="D48" s="41"/>
      <c r="E48" s="41"/>
      <c r="F48" s="41" t="s">
        <v>102</v>
      </c>
      <c r="G48" s="33" t="s">
        <v>101</v>
      </c>
      <c r="H48" s="43">
        <v>350000</v>
      </c>
      <c r="I48" s="43">
        <v>100000</v>
      </c>
      <c r="J48" s="38">
        <f t="shared" si="0"/>
        <v>0.2857142857142857</v>
      </c>
      <c r="K48" s="37" t="s">
        <v>85</v>
      </c>
      <c r="L48" s="33" t="s">
        <v>100</v>
      </c>
      <c r="M48" s="33" t="s">
        <v>99</v>
      </c>
      <c r="N48" s="33" t="s">
        <v>98</v>
      </c>
      <c r="O48" s="34" t="s">
        <v>28</v>
      </c>
      <c r="P48" s="35"/>
      <c r="Q48" s="34" t="s">
        <v>27</v>
      </c>
      <c r="R48" s="33"/>
    </row>
    <row r="49" spans="1:18" s="18" customFormat="1" ht="89.85" customHeight="1">
      <c r="A49" s="27"/>
      <c r="B49" s="27"/>
      <c r="C49" s="41"/>
      <c r="D49" s="41"/>
      <c r="E49" s="41"/>
      <c r="F49" s="41" t="s">
        <v>97</v>
      </c>
      <c r="G49" s="33" t="s">
        <v>96</v>
      </c>
      <c r="H49" s="43">
        <v>35000</v>
      </c>
      <c r="I49" s="43">
        <v>10000</v>
      </c>
      <c r="J49" s="38">
        <f t="shared" si="0"/>
        <v>0.2857142857142857</v>
      </c>
      <c r="K49" s="37" t="s">
        <v>95</v>
      </c>
      <c r="L49" s="33" t="s">
        <v>94</v>
      </c>
      <c r="M49" s="33" t="s">
        <v>93</v>
      </c>
      <c r="N49" s="33" t="s">
        <v>59</v>
      </c>
      <c r="O49" s="34" t="s">
        <v>28</v>
      </c>
      <c r="P49" s="35"/>
      <c r="Q49" s="34" t="s">
        <v>27</v>
      </c>
      <c r="R49" s="33"/>
    </row>
    <row r="50" spans="1:18" s="18" customFormat="1" ht="89.85" customHeight="1">
      <c r="A50" s="27"/>
      <c r="B50" s="27"/>
      <c r="C50" s="41"/>
      <c r="D50" s="41"/>
      <c r="E50" s="41"/>
      <c r="F50" s="41" t="s">
        <v>92</v>
      </c>
      <c r="G50" s="33" t="s">
        <v>91</v>
      </c>
      <c r="H50" s="43">
        <v>750000</v>
      </c>
      <c r="I50" s="43">
        <v>210000</v>
      </c>
      <c r="J50" s="38">
        <f t="shared" si="0"/>
        <v>0.28000000000000003</v>
      </c>
      <c r="K50" s="37" t="s">
        <v>90</v>
      </c>
      <c r="L50" s="33" t="s">
        <v>89</v>
      </c>
      <c r="M50" s="33" t="s">
        <v>88</v>
      </c>
      <c r="N50" s="33" t="s">
        <v>59</v>
      </c>
      <c r="O50" s="34" t="s">
        <v>28</v>
      </c>
      <c r="P50" s="35"/>
      <c r="Q50" s="34" t="s">
        <v>27</v>
      </c>
      <c r="R50" s="33"/>
    </row>
    <row r="51" spans="1:18" s="18" customFormat="1" ht="332.1" customHeight="1">
      <c r="A51" s="27"/>
      <c r="B51" s="27"/>
      <c r="C51" s="41"/>
      <c r="D51" s="41"/>
      <c r="E51" s="41"/>
      <c r="F51" s="41" t="s">
        <v>87</v>
      </c>
      <c r="G51" s="33" t="s">
        <v>86</v>
      </c>
      <c r="H51" s="43">
        <v>350000</v>
      </c>
      <c r="I51" s="43">
        <v>100000</v>
      </c>
      <c r="J51" s="38">
        <f t="shared" si="0"/>
        <v>0.2857142857142857</v>
      </c>
      <c r="K51" s="37" t="s">
        <v>85</v>
      </c>
      <c r="L51" s="33" t="s">
        <v>84</v>
      </c>
      <c r="M51" s="33" t="s">
        <v>83</v>
      </c>
      <c r="N51" s="33" t="s">
        <v>82</v>
      </c>
      <c r="O51" s="34" t="s">
        <v>28</v>
      </c>
      <c r="P51" s="35"/>
      <c r="Q51" s="34" t="s">
        <v>27</v>
      </c>
      <c r="R51" s="33"/>
    </row>
    <row r="52" spans="1:18" s="18" customFormat="1" ht="89.85" customHeight="1">
      <c r="A52" s="27"/>
      <c r="B52" s="27"/>
      <c r="C52" s="41"/>
      <c r="D52" s="41"/>
      <c r="E52" s="41"/>
      <c r="F52" s="41" t="s">
        <v>81</v>
      </c>
      <c r="G52" s="33" t="s">
        <v>80</v>
      </c>
      <c r="H52" s="43">
        <v>15000</v>
      </c>
      <c r="I52" s="43">
        <v>4500</v>
      </c>
      <c r="J52" s="38">
        <f t="shared" si="0"/>
        <v>0.3</v>
      </c>
      <c r="K52" s="37" t="s">
        <v>79</v>
      </c>
      <c r="L52" s="33" t="s">
        <v>78</v>
      </c>
      <c r="M52" s="33" t="s">
        <v>77</v>
      </c>
      <c r="N52" s="33" t="s">
        <v>76</v>
      </c>
      <c r="O52" s="34" t="s">
        <v>28</v>
      </c>
      <c r="P52" s="35"/>
      <c r="Q52" s="34" t="s">
        <v>27</v>
      </c>
      <c r="R52" s="33"/>
    </row>
    <row r="53" spans="1:18" s="18" customFormat="1" ht="89.85" customHeight="1">
      <c r="A53" s="27"/>
      <c r="B53" s="27"/>
      <c r="C53" s="41"/>
      <c r="D53" s="41"/>
      <c r="E53" s="41"/>
      <c r="F53" s="41" t="s">
        <v>75</v>
      </c>
      <c r="G53" s="33" t="s">
        <v>74</v>
      </c>
      <c r="H53" s="43">
        <v>28000</v>
      </c>
      <c r="I53" s="43">
        <v>7000</v>
      </c>
      <c r="J53" s="38">
        <f t="shared" si="0"/>
        <v>0.25</v>
      </c>
      <c r="K53" s="37" t="s">
        <v>73</v>
      </c>
      <c r="L53" s="33" t="s">
        <v>72</v>
      </c>
      <c r="M53" s="33" t="s">
        <v>71</v>
      </c>
      <c r="N53" s="33" t="s">
        <v>70</v>
      </c>
      <c r="O53" s="34" t="s">
        <v>28</v>
      </c>
      <c r="P53" s="35"/>
      <c r="Q53" s="34" t="s">
        <v>27</v>
      </c>
      <c r="R53" s="33"/>
    </row>
    <row r="54" spans="1:18" s="18" customFormat="1" ht="89.85" customHeight="1">
      <c r="A54" s="27"/>
      <c r="B54" s="27"/>
      <c r="C54" s="41"/>
      <c r="D54" s="41"/>
      <c r="E54" s="41"/>
      <c r="F54" s="41" t="s">
        <v>69</v>
      </c>
      <c r="G54" s="33" t="s">
        <v>68</v>
      </c>
      <c r="H54" s="43">
        <v>28000</v>
      </c>
      <c r="I54" s="43">
        <v>7000</v>
      </c>
      <c r="J54" s="38">
        <f t="shared" si="0"/>
        <v>0.25</v>
      </c>
      <c r="K54" s="37" t="s">
        <v>67</v>
      </c>
      <c r="L54" s="33" t="s">
        <v>66</v>
      </c>
      <c r="M54" s="33" t="s">
        <v>65</v>
      </c>
      <c r="N54" s="33" t="s">
        <v>64</v>
      </c>
      <c r="O54" s="34" t="s">
        <v>28</v>
      </c>
      <c r="P54" s="35"/>
      <c r="Q54" s="34" t="s">
        <v>27</v>
      </c>
      <c r="R54" s="33"/>
    </row>
    <row r="55" spans="1:18" s="18" customFormat="1" ht="89.85" customHeight="1">
      <c r="A55" s="27"/>
      <c r="B55" s="27"/>
      <c r="C55" s="41"/>
      <c r="D55" s="41"/>
      <c r="E55" s="41"/>
      <c r="F55" s="41" t="s">
        <v>63</v>
      </c>
      <c r="G55" s="33" t="s">
        <v>62</v>
      </c>
      <c r="H55" s="43">
        <v>35000</v>
      </c>
      <c r="I55" s="43">
        <v>10000</v>
      </c>
      <c r="J55" s="38">
        <f t="shared" si="0"/>
        <v>0.2857142857142857</v>
      </c>
      <c r="K55" s="37" t="s">
        <v>61</v>
      </c>
      <c r="L55" s="33" t="s">
        <v>60</v>
      </c>
      <c r="M55" s="33" t="s">
        <v>59</v>
      </c>
      <c r="N55" s="33" t="s">
        <v>59</v>
      </c>
      <c r="O55" s="34" t="s">
        <v>28</v>
      </c>
      <c r="P55" s="35"/>
      <c r="Q55" s="34" t="s">
        <v>27</v>
      </c>
      <c r="R55" s="33"/>
    </row>
    <row r="56" spans="1:18" s="18" customFormat="1" ht="89.85" customHeight="1">
      <c r="A56" s="27"/>
      <c r="B56" s="27"/>
      <c r="C56" s="41"/>
      <c r="D56" s="41"/>
      <c r="E56" s="41"/>
      <c r="F56" s="41" t="s">
        <v>58</v>
      </c>
      <c r="G56" s="33" t="s">
        <v>57</v>
      </c>
      <c r="H56" s="43">
        <v>10000</v>
      </c>
      <c r="I56" s="43">
        <v>3000</v>
      </c>
      <c r="J56" s="38">
        <f t="shared" si="0"/>
        <v>0.3</v>
      </c>
      <c r="K56" s="37">
        <v>9</v>
      </c>
      <c r="L56" s="33" t="s">
        <v>56</v>
      </c>
      <c r="M56" s="33" t="s">
        <v>55</v>
      </c>
      <c r="N56" s="33" t="s">
        <v>54</v>
      </c>
      <c r="O56" s="34" t="s">
        <v>28</v>
      </c>
      <c r="P56" s="35"/>
      <c r="Q56" s="34" t="s">
        <v>27</v>
      </c>
      <c r="R56" s="33"/>
    </row>
    <row r="57" spans="1:18" s="18" customFormat="1" ht="89.85" customHeight="1">
      <c r="A57" s="27"/>
      <c r="B57" s="27"/>
      <c r="C57" s="41"/>
      <c r="D57" s="41"/>
      <c r="E57" s="41"/>
      <c r="F57" s="41" t="s">
        <v>53</v>
      </c>
      <c r="G57" s="33" t="s">
        <v>52</v>
      </c>
      <c r="H57" s="43">
        <v>20000</v>
      </c>
      <c r="I57" s="43">
        <v>5000</v>
      </c>
      <c r="J57" s="38">
        <f t="shared" si="0"/>
        <v>0.25</v>
      </c>
      <c r="K57" s="37">
        <v>99</v>
      </c>
      <c r="L57" s="33" t="s">
        <v>51</v>
      </c>
      <c r="M57" s="33" t="s">
        <v>46</v>
      </c>
      <c r="N57" s="33" t="s">
        <v>50</v>
      </c>
      <c r="O57" s="34" t="s">
        <v>28</v>
      </c>
      <c r="P57" s="35"/>
      <c r="Q57" s="34" t="s">
        <v>27</v>
      </c>
      <c r="R57" s="33"/>
    </row>
    <row r="58" spans="1:18" s="18" customFormat="1" ht="89.85" customHeight="1">
      <c r="A58" s="27"/>
      <c r="B58" s="27"/>
      <c r="C58" s="41"/>
      <c r="D58" s="41"/>
      <c r="E58" s="41"/>
      <c r="F58" s="41" t="s">
        <v>49</v>
      </c>
      <c r="G58" s="36" t="s">
        <v>48</v>
      </c>
      <c r="H58" s="39">
        <v>10000</v>
      </c>
      <c r="I58" s="39">
        <v>3000</v>
      </c>
      <c r="J58" s="38">
        <f t="shared" si="0"/>
        <v>0.3</v>
      </c>
      <c r="K58" s="37">
        <v>99</v>
      </c>
      <c r="L58" s="33" t="s">
        <v>47</v>
      </c>
      <c r="M58" s="33" t="s">
        <v>46</v>
      </c>
      <c r="N58" s="33" t="s">
        <v>45</v>
      </c>
      <c r="O58" s="34" t="s">
        <v>28</v>
      </c>
      <c r="P58" s="35"/>
      <c r="Q58" s="34" t="s">
        <v>27</v>
      </c>
      <c r="R58" s="33"/>
    </row>
    <row r="59" spans="1:18" s="18" customFormat="1" ht="129" customHeight="1">
      <c r="A59" s="27"/>
      <c r="B59" s="27"/>
      <c r="C59" s="41"/>
      <c r="D59" s="41"/>
      <c r="E59" s="41"/>
      <c r="F59" s="41" t="s">
        <v>44</v>
      </c>
      <c r="G59" s="36" t="s">
        <v>43</v>
      </c>
      <c r="H59" s="39">
        <v>24000</v>
      </c>
      <c r="I59" s="39">
        <v>7000</v>
      </c>
      <c r="J59" s="38">
        <f t="shared" si="0"/>
        <v>0.29166666666666669</v>
      </c>
      <c r="K59" s="37" t="s">
        <v>32</v>
      </c>
      <c r="L59" s="36" t="s">
        <v>42</v>
      </c>
      <c r="M59" s="36" t="s">
        <v>41</v>
      </c>
      <c r="N59" s="33" t="s">
        <v>40</v>
      </c>
      <c r="O59" s="34" t="s">
        <v>28</v>
      </c>
      <c r="P59" s="35"/>
      <c r="Q59" s="34" t="s">
        <v>27</v>
      </c>
      <c r="R59" s="33"/>
    </row>
    <row r="60" spans="1:18" s="18" customFormat="1" ht="165" customHeight="1">
      <c r="A60" s="27"/>
      <c r="B60" s="27"/>
      <c r="C60" s="41"/>
      <c r="D60" s="41"/>
      <c r="E60" s="41"/>
      <c r="F60" s="41" t="s">
        <v>39</v>
      </c>
      <c r="G60" s="37" t="s">
        <v>38</v>
      </c>
      <c r="H60" s="39">
        <v>100000</v>
      </c>
      <c r="I60" s="39">
        <v>30000</v>
      </c>
      <c r="J60" s="38">
        <f t="shared" si="0"/>
        <v>0.3</v>
      </c>
      <c r="K60" s="37" t="s">
        <v>32</v>
      </c>
      <c r="L60" s="42" t="s">
        <v>37</v>
      </c>
      <c r="M60" s="36" t="s">
        <v>36</v>
      </c>
      <c r="N60" s="33" t="s">
        <v>35</v>
      </c>
      <c r="O60" s="34" t="s">
        <v>28</v>
      </c>
      <c r="P60" s="35"/>
      <c r="Q60" s="34" t="s">
        <v>27</v>
      </c>
      <c r="R60" s="33"/>
    </row>
    <row r="61" spans="1:18" s="18" customFormat="1" ht="167.1" customHeight="1">
      <c r="A61" s="27"/>
      <c r="B61" s="27"/>
      <c r="C61" s="41"/>
      <c r="D61" s="41"/>
      <c r="E61" s="41"/>
      <c r="F61" s="41" t="s">
        <v>34</v>
      </c>
      <c r="G61" s="40" t="s">
        <v>33</v>
      </c>
      <c r="H61" s="39">
        <v>300000</v>
      </c>
      <c r="I61" s="39">
        <v>90000</v>
      </c>
      <c r="J61" s="38">
        <v>0.3</v>
      </c>
      <c r="K61" s="37" t="s">
        <v>32</v>
      </c>
      <c r="L61" s="36" t="s">
        <v>31</v>
      </c>
      <c r="M61" s="36" t="s">
        <v>30</v>
      </c>
      <c r="N61" s="33" t="s">
        <v>29</v>
      </c>
      <c r="O61" s="34" t="s">
        <v>28</v>
      </c>
      <c r="P61" s="35"/>
      <c r="Q61" s="34" t="s">
        <v>27</v>
      </c>
      <c r="R61" s="33"/>
    </row>
    <row r="62" spans="1:18" s="18" customFormat="1" ht="89.85" customHeight="1">
      <c r="A62" s="27"/>
      <c r="B62" s="27"/>
      <c r="C62" s="26"/>
      <c r="D62" s="26"/>
      <c r="E62" s="26"/>
      <c r="F62" s="25"/>
      <c r="G62" s="30"/>
      <c r="H62" s="32"/>
      <c r="I62" s="32"/>
      <c r="J62" s="31"/>
      <c r="K62" s="28"/>
      <c r="L62" s="30"/>
      <c r="M62" s="30"/>
      <c r="N62" s="29"/>
      <c r="O62" s="21"/>
      <c r="P62" s="20"/>
      <c r="Q62" s="20"/>
      <c r="R62" s="29"/>
    </row>
    <row r="63" spans="1:18" s="18" customFormat="1" ht="89.85" customHeight="1">
      <c r="A63" s="27"/>
      <c r="B63" s="27"/>
      <c r="C63" s="26"/>
      <c r="D63" s="26"/>
      <c r="E63" s="26"/>
      <c r="F63" s="25"/>
      <c r="G63" s="19"/>
      <c r="H63" s="24"/>
      <c r="I63" s="24"/>
      <c r="J63" s="23" t="str">
        <f t="shared" ref="J63:J94" si="1">IFERROR(I63/H63,"")</f>
        <v/>
      </c>
      <c r="K63" s="28"/>
      <c r="L63" s="19"/>
      <c r="M63" s="19"/>
      <c r="N63" s="19"/>
      <c r="O63" s="21"/>
      <c r="P63" s="20"/>
      <c r="Q63" s="20"/>
      <c r="R63" s="19"/>
    </row>
    <row r="64" spans="1:18" s="18" customFormat="1" ht="89.85" customHeight="1">
      <c r="A64" s="27"/>
      <c r="B64" s="27"/>
      <c r="C64" s="26"/>
      <c r="D64" s="26"/>
      <c r="E64" s="26"/>
      <c r="F64" s="25"/>
      <c r="G64" s="19"/>
      <c r="H64" s="24"/>
      <c r="I64" s="24"/>
      <c r="J64" s="23" t="str">
        <f t="shared" si="1"/>
        <v/>
      </c>
      <c r="K64" s="28"/>
      <c r="L64" s="19"/>
      <c r="M64" s="19"/>
      <c r="N64" s="19"/>
      <c r="O64" s="21"/>
      <c r="P64" s="20"/>
      <c r="Q64" s="20"/>
      <c r="R64" s="19"/>
    </row>
    <row r="65" spans="1:18" s="18" customFormat="1" ht="89.85" customHeight="1">
      <c r="A65" s="27"/>
      <c r="B65" s="27"/>
      <c r="C65" s="26"/>
      <c r="D65" s="26"/>
      <c r="E65" s="26"/>
      <c r="F65" s="25"/>
      <c r="G65" s="19"/>
      <c r="H65" s="24"/>
      <c r="I65" s="24"/>
      <c r="J65" s="23" t="str">
        <f t="shared" si="1"/>
        <v/>
      </c>
      <c r="K65" s="28"/>
      <c r="L65" s="19"/>
      <c r="M65" s="19"/>
      <c r="N65" s="19"/>
      <c r="O65" s="21"/>
      <c r="P65" s="20"/>
      <c r="Q65" s="20"/>
      <c r="R65" s="19"/>
    </row>
    <row r="66" spans="1:18" s="18" customFormat="1" ht="89.85" customHeight="1">
      <c r="A66" s="27"/>
      <c r="B66" s="27"/>
      <c r="C66" s="26"/>
      <c r="D66" s="26"/>
      <c r="E66" s="26"/>
      <c r="F66" s="25"/>
      <c r="G66" s="19"/>
      <c r="H66" s="24"/>
      <c r="I66" s="24"/>
      <c r="J66" s="23" t="str">
        <f t="shared" si="1"/>
        <v/>
      </c>
      <c r="K66" s="28"/>
      <c r="L66" s="19"/>
      <c r="M66" s="19"/>
      <c r="N66" s="19"/>
      <c r="O66" s="21"/>
      <c r="P66" s="20"/>
      <c r="Q66" s="20"/>
      <c r="R66" s="19"/>
    </row>
    <row r="67" spans="1:18" s="18" customFormat="1" ht="89.85" hidden="1" customHeight="1">
      <c r="A67" s="27"/>
      <c r="B67" s="27"/>
      <c r="C67" s="26"/>
      <c r="D67" s="26"/>
      <c r="E67" s="26"/>
      <c r="F67" s="25"/>
      <c r="G67" s="19"/>
      <c r="H67" s="24"/>
      <c r="I67" s="24"/>
      <c r="J67" s="23" t="str">
        <f t="shared" si="1"/>
        <v/>
      </c>
      <c r="K67" s="28"/>
      <c r="L67" s="19"/>
      <c r="M67" s="19"/>
      <c r="N67" s="19"/>
      <c r="O67" s="21"/>
      <c r="P67" s="20"/>
      <c r="Q67" s="20"/>
      <c r="R67" s="19"/>
    </row>
    <row r="68" spans="1:18" s="18" customFormat="1" ht="89.85" hidden="1" customHeight="1">
      <c r="A68" s="27"/>
      <c r="B68" s="27"/>
      <c r="C68" s="26"/>
      <c r="D68" s="26"/>
      <c r="E68" s="26"/>
      <c r="F68" s="25"/>
      <c r="G68" s="19"/>
      <c r="H68" s="24"/>
      <c r="I68" s="24"/>
      <c r="J68" s="23" t="str">
        <f t="shared" si="1"/>
        <v/>
      </c>
      <c r="K68" s="28"/>
      <c r="L68" s="19"/>
      <c r="M68" s="19"/>
      <c r="N68" s="19"/>
      <c r="O68" s="21"/>
      <c r="P68" s="20"/>
      <c r="Q68" s="20"/>
      <c r="R68" s="19"/>
    </row>
    <row r="69" spans="1:18" s="18" customFormat="1" ht="89.85" hidden="1" customHeight="1">
      <c r="A69" s="27"/>
      <c r="B69" s="27"/>
      <c r="C69" s="26"/>
      <c r="D69" s="26"/>
      <c r="E69" s="26"/>
      <c r="F69" s="25"/>
      <c r="G69" s="19"/>
      <c r="H69" s="24"/>
      <c r="I69" s="24"/>
      <c r="J69" s="23" t="str">
        <f t="shared" si="1"/>
        <v/>
      </c>
      <c r="K69" s="28"/>
      <c r="L69" s="19"/>
      <c r="M69" s="19"/>
      <c r="N69" s="19"/>
      <c r="O69" s="21"/>
      <c r="P69" s="20"/>
      <c r="Q69" s="20"/>
      <c r="R69" s="19"/>
    </row>
    <row r="70" spans="1:18" s="18" customFormat="1" ht="89.85" hidden="1" customHeight="1">
      <c r="A70" s="27"/>
      <c r="B70" s="27"/>
      <c r="C70" s="26"/>
      <c r="D70" s="26"/>
      <c r="E70" s="26"/>
      <c r="F70" s="25"/>
      <c r="G70" s="19"/>
      <c r="H70" s="24"/>
      <c r="I70" s="24"/>
      <c r="J70" s="23" t="str">
        <f t="shared" si="1"/>
        <v/>
      </c>
      <c r="K70" s="28"/>
      <c r="L70" s="19"/>
      <c r="M70" s="19"/>
      <c r="N70" s="19"/>
      <c r="O70" s="21"/>
      <c r="P70" s="20"/>
      <c r="Q70" s="20"/>
      <c r="R70" s="19"/>
    </row>
    <row r="71" spans="1:18" s="18" customFormat="1" ht="89.85" hidden="1" customHeight="1">
      <c r="A71" s="27"/>
      <c r="B71" s="27"/>
      <c r="C71" s="26"/>
      <c r="D71" s="26"/>
      <c r="E71" s="26"/>
      <c r="F71" s="25"/>
      <c r="G71" s="19"/>
      <c r="H71" s="24"/>
      <c r="I71" s="24"/>
      <c r="J71" s="23" t="str">
        <f t="shared" si="1"/>
        <v/>
      </c>
      <c r="K71" s="28"/>
      <c r="L71" s="19"/>
      <c r="M71" s="19"/>
      <c r="N71" s="19"/>
      <c r="O71" s="21"/>
      <c r="P71" s="20"/>
      <c r="Q71" s="20"/>
      <c r="R71" s="19"/>
    </row>
    <row r="72" spans="1:18" s="18" customFormat="1" ht="89.85" hidden="1" customHeight="1">
      <c r="A72" s="27"/>
      <c r="B72" s="27"/>
      <c r="C72" s="26"/>
      <c r="D72" s="26"/>
      <c r="E72" s="26"/>
      <c r="F72" s="25"/>
      <c r="G72" s="19"/>
      <c r="H72" s="24"/>
      <c r="I72" s="24"/>
      <c r="J72" s="23" t="str">
        <f t="shared" si="1"/>
        <v/>
      </c>
      <c r="K72" s="28"/>
      <c r="L72" s="19"/>
      <c r="M72" s="19"/>
      <c r="N72" s="19"/>
      <c r="O72" s="21"/>
      <c r="P72" s="20"/>
      <c r="Q72" s="20"/>
      <c r="R72" s="19"/>
    </row>
    <row r="73" spans="1:18" s="18" customFormat="1" ht="89.85" hidden="1" customHeight="1">
      <c r="A73" s="27"/>
      <c r="B73" s="27"/>
      <c r="C73" s="26"/>
      <c r="D73" s="26"/>
      <c r="E73" s="26"/>
      <c r="F73" s="25"/>
      <c r="G73" s="19"/>
      <c r="H73" s="24"/>
      <c r="I73" s="24"/>
      <c r="J73" s="23" t="str">
        <f t="shared" si="1"/>
        <v/>
      </c>
      <c r="K73" s="28"/>
      <c r="L73" s="19"/>
      <c r="M73" s="19"/>
      <c r="N73" s="19"/>
      <c r="O73" s="21"/>
      <c r="P73" s="20"/>
      <c r="Q73" s="20"/>
      <c r="R73" s="19"/>
    </row>
    <row r="74" spans="1:18" s="18" customFormat="1" ht="89.85" hidden="1" customHeight="1">
      <c r="A74" s="27"/>
      <c r="B74" s="27"/>
      <c r="C74" s="26"/>
      <c r="D74" s="26"/>
      <c r="E74" s="26"/>
      <c r="F74" s="25"/>
      <c r="G74" s="19"/>
      <c r="H74" s="24"/>
      <c r="I74" s="24"/>
      <c r="J74" s="23" t="str">
        <f t="shared" si="1"/>
        <v/>
      </c>
      <c r="K74" s="28"/>
      <c r="L74" s="19"/>
      <c r="M74" s="19"/>
      <c r="N74" s="19"/>
      <c r="O74" s="21"/>
      <c r="P74" s="20"/>
      <c r="Q74" s="20"/>
      <c r="R74" s="19"/>
    </row>
    <row r="75" spans="1:18" s="18" customFormat="1" ht="89.85" hidden="1" customHeight="1">
      <c r="A75" s="27"/>
      <c r="B75" s="27"/>
      <c r="C75" s="26"/>
      <c r="D75" s="26"/>
      <c r="E75" s="26"/>
      <c r="F75" s="25"/>
      <c r="G75" s="19"/>
      <c r="H75" s="24"/>
      <c r="I75" s="24"/>
      <c r="J75" s="23" t="str">
        <f t="shared" si="1"/>
        <v/>
      </c>
      <c r="K75" s="28"/>
      <c r="L75" s="19"/>
      <c r="M75" s="19"/>
      <c r="N75" s="19"/>
      <c r="O75" s="21"/>
      <c r="P75" s="20"/>
      <c r="Q75" s="20"/>
      <c r="R75" s="19"/>
    </row>
    <row r="76" spans="1:18" s="18" customFormat="1" ht="89.85" hidden="1" customHeight="1">
      <c r="A76" s="27"/>
      <c r="B76" s="27"/>
      <c r="C76" s="26"/>
      <c r="D76" s="26"/>
      <c r="E76" s="26"/>
      <c r="F76" s="25"/>
      <c r="G76" s="19"/>
      <c r="H76" s="24"/>
      <c r="I76" s="24"/>
      <c r="J76" s="23" t="str">
        <f t="shared" si="1"/>
        <v/>
      </c>
      <c r="K76" s="22"/>
      <c r="L76" s="19"/>
      <c r="M76" s="19"/>
      <c r="N76" s="19"/>
      <c r="O76" s="21"/>
      <c r="P76" s="20"/>
      <c r="Q76" s="20"/>
      <c r="R76" s="19"/>
    </row>
    <row r="77" spans="1:18" s="18" customFormat="1" ht="89.85" hidden="1" customHeight="1">
      <c r="A77" s="27"/>
      <c r="B77" s="27"/>
      <c r="C77" s="26"/>
      <c r="D77" s="26"/>
      <c r="E77" s="26"/>
      <c r="F77" s="25"/>
      <c r="G77" s="19"/>
      <c r="H77" s="24"/>
      <c r="I77" s="24"/>
      <c r="J77" s="23" t="str">
        <f t="shared" si="1"/>
        <v/>
      </c>
      <c r="K77" s="22"/>
      <c r="L77" s="19"/>
      <c r="M77" s="19"/>
      <c r="N77" s="19"/>
      <c r="O77" s="21"/>
      <c r="P77" s="20"/>
      <c r="Q77" s="20"/>
      <c r="R77" s="19"/>
    </row>
    <row r="78" spans="1:18" s="18" customFormat="1" ht="89.85" hidden="1" customHeight="1">
      <c r="A78" s="27"/>
      <c r="B78" s="27"/>
      <c r="C78" s="26"/>
      <c r="D78" s="26"/>
      <c r="E78" s="26"/>
      <c r="F78" s="25"/>
      <c r="G78" s="19"/>
      <c r="H78" s="24"/>
      <c r="I78" s="24"/>
      <c r="J78" s="23" t="str">
        <f t="shared" si="1"/>
        <v/>
      </c>
      <c r="K78" s="22"/>
      <c r="L78" s="19"/>
      <c r="M78" s="19"/>
      <c r="N78" s="19"/>
      <c r="O78" s="21"/>
      <c r="P78" s="20"/>
      <c r="Q78" s="20"/>
      <c r="R78" s="19"/>
    </row>
    <row r="79" spans="1:18" s="18" customFormat="1" ht="89.85" hidden="1" customHeight="1">
      <c r="A79" s="27"/>
      <c r="B79" s="27"/>
      <c r="C79" s="26"/>
      <c r="D79" s="26"/>
      <c r="E79" s="26"/>
      <c r="F79" s="25"/>
      <c r="G79" s="19"/>
      <c r="H79" s="24"/>
      <c r="I79" s="24"/>
      <c r="J79" s="23" t="str">
        <f t="shared" si="1"/>
        <v/>
      </c>
      <c r="K79" s="22"/>
      <c r="L79" s="19"/>
      <c r="M79" s="19"/>
      <c r="N79" s="19"/>
      <c r="O79" s="21"/>
      <c r="P79" s="20"/>
      <c r="Q79" s="20"/>
      <c r="R79" s="19"/>
    </row>
    <row r="80" spans="1:18" s="18" customFormat="1" ht="89.85" hidden="1" customHeight="1">
      <c r="A80" s="27"/>
      <c r="B80" s="27"/>
      <c r="C80" s="26"/>
      <c r="D80" s="26"/>
      <c r="E80" s="26"/>
      <c r="F80" s="25"/>
      <c r="G80" s="19"/>
      <c r="H80" s="24"/>
      <c r="I80" s="24"/>
      <c r="J80" s="23" t="str">
        <f t="shared" si="1"/>
        <v/>
      </c>
      <c r="K80" s="22"/>
      <c r="L80" s="19"/>
      <c r="M80" s="19"/>
      <c r="N80" s="19"/>
      <c r="O80" s="21"/>
      <c r="P80" s="20"/>
      <c r="Q80" s="20"/>
      <c r="R80" s="19"/>
    </row>
    <row r="81" spans="1:18" s="18" customFormat="1" ht="89.85" hidden="1" customHeight="1">
      <c r="A81" s="27"/>
      <c r="B81" s="27"/>
      <c r="C81" s="26"/>
      <c r="D81" s="26"/>
      <c r="E81" s="26"/>
      <c r="F81" s="25"/>
      <c r="G81" s="19"/>
      <c r="H81" s="24"/>
      <c r="I81" s="24"/>
      <c r="J81" s="23" t="str">
        <f t="shared" si="1"/>
        <v/>
      </c>
      <c r="K81" s="22"/>
      <c r="L81" s="19"/>
      <c r="M81" s="19"/>
      <c r="N81" s="19"/>
      <c r="O81" s="21"/>
      <c r="P81" s="20"/>
      <c r="Q81" s="20"/>
      <c r="R81" s="19"/>
    </row>
    <row r="82" spans="1:18" s="18" customFormat="1" ht="89.85" hidden="1" customHeight="1">
      <c r="A82" s="27"/>
      <c r="B82" s="27"/>
      <c r="C82" s="26"/>
      <c r="D82" s="26"/>
      <c r="E82" s="26"/>
      <c r="F82" s="25"/>
      <c r="G82" s="19"/>
      <c r="H82" s="24"/>
      <c r="I82" s="24"/>
      <c r="J82" s="23" t="str">
        <f t="shared" si="1"/>
        <v/>
      </c>
      <c r="K82" s="22"/>
      <c r="L82" s="19"/>
      <c r="M82" s="19"/>
      <c r="N82" s="19"/>
      <c r="O82" s="21"/>
      <c r="P82" s="20"/>
      <c r="Q82" s="20"/>
      <c r="R82" s="19"/>
    </row>
    <row r="83" spans="1:18" s="18" customFormat="1" ht="89.85" hidden="1" customHeight="1">
      <c r="A83" s="27"/>
      <c r="B83" s="27"/>
      <c r="C83" s="26"/>
      <c r="D83" s="26"/>
      <c r="E83" s="26"/>
      <c r="F83" s="25"/>
      <c r="G83" s="19"/>
      <c r="H83" s="24"/>
      <c r="I83" s="24"/>
      <c r="J83" s="23" t="str">
        <f t="shared" si="1"/>
        <v/>
      </c>
      <c r="K83" s="22"/>
      <c r="L83" s="19"/>
      <c r="M83" s="19"/>
      <c r="N83" s="19"/>
      <c r="O83" s="21"/>
      <c r="P83" s="20"/>
      <c r="Q83" s="20"/>
      <c r="R83" s="19"/>
    </row>
    <row r="84" spans="1:18" s="18" customFormat="1" ht="89.85" hidden="1" customHeight="1">
      <c r="A84" s="27"/>
      <c r="B84" s="27"/>
      <c r="C84" s="26"/>
      <c r="D84" s="26"/>
      <c r="E84" s="26"/>
      <c r="F84" s="25"/>
      <c r="G84" s="19"/>
      <c r="H84" s="24"/>
      <c r="I84" s="24"/>
      <c r="J84" s="23" t="str">
        <f t="shared" si="1"/>
        <v/>
      </c>
      <c r="K84" s="22"/>
      <c r="L84" s="19"/>
      <c r="M84" s="19"/>
      <c r="N84" s="19"/>
      <c r="O84" s="21"/>
      <c r="P84" s="20"/>
      <c r="Q84" s="20"/>
      <c r="R84" s="19"/>
    </row>
    <row r="85" spans="1:18" s="18" customFormat="1" ht="89.85" hidden="1" customHeight="1">
      <c r="A85" s="27"/>
      <c r="B85" s="27"/>
      <c r="C85" s="26"/>
      <c r="D85" s="26"/>
      <c r="E85" s="26"/>
      <c r="F85" s="25"/>
      <c r="G85" s="19"/>
      <c r="H85" s="24"/>
      <c r="I85" s="24"/>
      <c r="J85" s="23" t="str">
        <f t="shared" si="1"/>
        <v/>
      </c>
      <c r="K85" s="22"/>
      <c r="L85" s="19"/>
      <c r="M85" s="19"/>
      <c r="N85" s="19"/>
      <c r="O85" s="21"/>
      <c r="P85" s="20"/>
      <c r="Q85" s="20"/>
      <c r="R85" s="19"/>
    </row>
    <row r="86" spans="1:18" s="18" customFormat="1" ht="89.85" hidden="1" customHeight="1">
      <c r="A86" s="27"/>
      <c r="B86" s="27"/>
      <c r="C86" s="26"/>
      <c r="D86" s="26"/>
      <c r="E86" s="26"/>
      <c r="F86" s="25"/>
      <c r="G86" s="19"/>
      <c r="H86" s="24"/>
      <c r="I86" s="24"/>
      <c r="J86" s="23" t="str">
        <f t="shared" si="1"/>
        <v/>
      </c>
      <c r="K86" s="22"/>
      <c r="L86" s="19"/>
      <c r="M86" s="19"/>
      <c r="N86" s="19"/>
      <c r="O86" s="21"/>
      <c r="P86" s="20"/>
      <c r="Q86" s="20"/>
      <c r="R86" s="19"/>
    </row>
    <row r="87" spans="1:18" s="18" customFormat="1" ht="89.85" hidden="1" customHeight="1">
      <c r="A87" s="27"/>
      <c r="B87" s="27"/>
      <c r="C87" s="26"/>
      <c r="D87" s="26"/>
      <c r="E87" s="26"/>
      <c r="F87" s="25"/>
      <c r="G87" s="19"/>
      <c r="H87" s="24"/>
      <c r="I87" s="24"/>
      <c r="J87" s="23" t="str">
        <f t="shared" si="1"/>
        <v/>
      </c>
      <c r="K87" s="22"/>
      <c r="L87" s="19"/>
      <c r="M87" s="19"/>
      <c r="N87" s="19"/>
      <c r="O87" s="21"/>
      <c r="P87" s="20"/>
      <c r="Q87" s="20"/>
      <c r="R87" s="19"/>
    </row>
    <row r="88" spans="1:18" s="18" customFormat="1" ht="89.85" hidden="1" customHeight="1">
      <c r="A88" s="27"/>
      <c r="B88" s="27"/>
      <c r="C88" s="26"/>
      <c r="D88" s="26"/>
      <c r="E88" s="26"/>
      <c r="F88" s="25"/>
      <c r="G88" s="19"/>
      <c r="H88" s="24"/>
      <c r="I88" s="24"/>
      <c r="J88" s="23" t="str">
        <f t="shared" si="1"/>
        <v/>
      </c>
      <c r="K88" s="22"/>
      <c r="L88" s="19"/>
      <c r="M88" s="19"/>
      <c r="N88" s="19"/>
      <c r="O88" s="21"/>
      <c r="P88" s="20"/>
      <c r="Q88" s="20"/>
      <c r="R88" s="19"/>
    </row>
    <row r="89" spans="1:18" s="18" customFormat="1" ht="89.85" hidden="1" customHeight="1">
      <c r="A89" s="27"/>
      <c r="B89" s="27"/>
      <c r="C89" s="26"/>
      <c r="D89" s="26"/>
      <c r="E89" s="26"/>
      <c r="F89" s="25"/>
      <c r="G89" s="19"/>
      <c r="H89" s="24"/>
      <c r="I89" s="24"/>
      <c r="J89" s="23" t="str">
        <f t="shared" si="1"/>
        <v/>
      </c>
      <c r="K89" s="22"/>
      <c r="L89" s="19"/>
      <c r="M89" s="19"/>
      <c r="N89" s="19"/>
      <c r="O89" s="21"/>
      <c r="P89" s="20"/>
      <c r="Q89" s="20"/>
      <c r="R89" s="19"/>
    </row>
    <row r="90" spans="1:18" s="18" customFormat="1" ht="89.85" hidden="1" customHeight="1">
      <c r="A90" s="27"/>
      <c r="B90" s="27"/>
      <c r="C90" s="26"/>
      <c r="D90" s="26"/>
      <c r="E90" s="26"/>
      <c r="F90" s="25"/>
      <c r="G90" s="19"/>
      <c r="H90" s="24"/>
      <c r="I90" s="24"/>
      <c r="J90" s="23" t="str">
        <f t="shared" si="1"/>
        <v/>
      </c>
      <c r="K90" s="22"/>
      <c r="L90" s="19"/>
      <c r="M90" s="19"/>
      <c r="N90" s="19"/>
      <c r="O90" s="21"/>
      <c r="P90" s="20"/>
      <c r="Q90" s="20"/>
      <c r="R90" s="19"/>
    </row>
    <row r="91" spans="1:18" s="18" customFormat="1" ht="89.85" hidden="1" customHeight="1">
      <c r="A91" s="27"/>
      <c r="B91" s="27"/>
      <c r="C91" s="26"/>
      <c r="D91" s="26"/>
      <c r="E91" s="26"/>
      <c r="F91" s="25"/>
      <c r="G91" s="19"/>
      <c r="H91" s="24"/>
      <c r="I91" s="24"/>
      <c r="J91" s="23" t="str">
        <f t="shared" si="1"/>
        <v/>
      </c>
      <c r="K91" s="22"/>
      <c r="L91" s="19"/>
      <c r="M91" s="19"/>
      <c r="N91" s="19"/>
      <c r="O91" s="21"/>
      <c r="P91" s="20"/>
      <c r="Q91" s="20"/>
      <c r="R91" s="19"/>
    </row>
    <row r="92" spans="1:18" s="18" customFormat="1" ht="89.85" hidden="1" customHeight="1">
      <c r="A92" s="27"/>
      <c r="B92" s="27"/>
      <c r="C92" s="26"/>
      <c r="D92" s="26"/>
      <c r="E92" s="26"/>
      <c r="F92" s="25"/>
      <c r="G92" s="19"/>
      <c r="H92" s="24"/>
      <c r="I92" s="24"/>
      <c r="J92" s="23" t="str">
        <f t="shared" si="1"/>
        <v/>
      </c>
      <c r="K92" s="22"/>
      <c r="L92" s="19"/>
      <c r="M92" s="19"/>
      <c r="N92" s="19"/>
      <c r="O92" s="21"/>
      <c r="P92" s="20"/>
      <c r="Q92" s="20"/>
      <c r="R92" s="19"/>
    </row>
    <row r="93" spans="1:18" s="18" customFormat="1" ht="89.85" hidden="1" customHeight="1">
      <c r="A93" s="27"/>
      <c r="B93" s="27"/>
      <c r="C93" s="26"/>
      <c r="D93" s="26"/>
      <c r="E93" s="26"/>
      <c r="F93" s="25"/>
      <c r="G93" s="19"/>
      <c r="H93" s="24"/>
      <c r="I93" s="24"/>
      <c r="J93" s="23" t="str">
        <f t="shared" si="1"/>
        <v/>
      </c>
      <c r="K93" s="22"/>
      <c r="L93" s="19"/>
      <c r="M93" s="19"/>
      <c r="N93" s="19"/>
      <c r="O93" s="21"/>
      <c r="P93" s="20"/>
      <c r="Q93" s="20"/>
      <c r="R93" s="19"/>
    </row>
    <row r="94" spans="1:18" s="18" customFormat="1" ht="89.85" hidden="1" customHeight="1">
      <c r="A94" s="27"/>
      <c r="B94" s="27"/>
      <c r="C94" s="26"/>
      <c r="D94" s="26"/>
      <c r="E94" s="26"/>
      <c r="F94" s="25"/>
      <c r="G94" s="19"/>
      <c r="H94" s="24"/>
      <c r="I94" s="24"/>
      <c r="J94" s="23" t="str">
        <f t="shared" si="1"/>
        <v/>
      </c>
      <c r="K94" s="22"/>
      <c r="L94" s="19"/>
      <c r="M94" s="19"/>
      <c r="N94" s="19"/>
      <c r="O94" s="21"/>
      <c r="P94" s="20"/>
      <c r="Q94" s="20"/>
      <c r="R94" s="19"/>
    </row>
    <row r="95" spans="1:18" s="18" customFormat="1" ht="89.85" hidden="1" customHeight="1">
      <c r="A95" s="27"/>
      <c r="B95" s="27"/>
      <c r="C95" s="26"/>
      <c r="D95" s="26"/>
      <c r="E95" s="26"/>
      <c r="F95" s="25"/>
      <c r="G95" s="19"/>
      <c r="H95" s="24"/>
      <c r="I95" s="24"/>
      <c r="J95" s="23" t="str">
        <f t="shared" ref="J95:J126" si="2">IFERROR(I95/H95,"")</f>
        <v/>
      </c>
      <c r="K95" s="22"/>
      <c r="L95" s="19"/>
      <c r="M95" s="19"/>
      <c r="N95" s="19"/>
      <c r="O95" s="21"/>
      <c r="P95" s="20"/>
      <c r="Q95" s="20"/>
      <c r="R95" s="19"/>
    </row>
    <row r="96" spans="1:18" s="18" customFormat="1" ht="89.85" hidden="1" customHeight="1">
      <c r="A96" s="27"/>
      <c r="B96" s="27"/>
      <c r="C96" s="26"/>
      <c r="D96" s="26"/>
      <c r="E96" s="26"/>
      <c r="F96" s="25"/>
      <c r="G96" s="19"/>
      <c r="H96" s="24"/>
      <c r="I96" s="24"/>
      <c r="J96" s="23" t="str">
        <f t="shared" si="2"/>
        <v/>
      </c>
      <c r="K96" s="22"/>
      <c r="L96" s="19"/>
      <c r="M96" s="19"/>
      <c r="N96" s="19"/>
      <c r="O96" s="21"/>
      <c r="P96" s="20"/>
      <c r="Q96" s="20"/>
      <c r="R96" s="19"/>
    </row>
    <row r="97" spans="1:18" s="18" customFormat="1" ht="89.85" hidden="1" customHeight="1">
      <c r="A97" s="27"/>
      <c r="B97" s="27"/>
      <c r="C97" s="26"/>
      <c r="D97" s="26"/>
      <c r="E97" s="26"/>
      <c r="F97" s="25"/>
      <c r="G97" s="19"/>
      <c r="H97" s="24"/>
      <c r="I97" s="24"/>
      <c r="J97" s="23" t="str">
        <f t="shared" si="2"/>
        <v/>
      </c>
      <c r="K97" s="22"/>
      <c r="L97" s="19"/>
      <c r="M97" s="19"/>
      <c r="N97" s="19"/>
      <c r="O97" s="21"/>
      <c r="P97" s="20"/>
      <c r="Q97" s="20"/>
      <c r="R97" s="19"/>
    </row>
    <row r="98" spans="1:18" s="18" customFormat="1" ht="89.85" hidden="1" customHeight="1">
      <c r="A98" s="27"/>
      <c r="B98" s="27"/>
      <c r="C98" s="26"/>
      <c r="D98" s="26"/>
      <c r="E98" s="26"/>
      <c r="F98" s="25"/>
      <c r="G98" s="19"/>
      <c r="H98" s="24"/>
      <c r="I98" s="24"/>
      <c r="J98" s="23" t="str">
        <f t="shared" si="2"/>
        <v/>
      </c>
      <c r="K98" s="22"/>
      <c r="L98" s="19"/>
      <c r="M98" s="19"/>
      <c r="N98" s="19"/>
      <c r="O98" s="21"/>
      <c r="P98" s="20"/>
      <c r="Q98" s="20"/>
      <c r="R98" s="19"/>
    </row>
    <row r="99" spans="1:18" s="18" customFormat="1" ht="89.85" hidden="1" customHeight="1">
      <c r="A99" s="27"/>
      <c r="B99" s="27"/>
      <c r="C99" s="26"/>
      <c r="D99" s="26"/>
      <c r="E99" s="26"/>
      <c r="F99" s="25"/>
      <c r="G99" s="19"/>
      <c r="H99" s="24"/>
      <c r="I99" s="24"/>
      <c r="J99" s="23" t="str">
        <f t="shared" si="2"/>
        <v/>
      </c>
      <c r="K99" s="22"/>
      <c r="L99" s="19"/>
      <c r="M99" s="19"/>
      <c r="N99" s="19"/>
      <c r="O99" s="21"/>
      <c r="P99" s="20"/>
      <c r="Q99" s="20"/>
      <c r="R99" s="19"/>
    </row>
    <row r="100" spans="1:18" s="18" customFormat="1" ht="89.85" hidden="1" customHeight="1">
      <c r="A100" s="27"/>
      <c r="B100" s="27"/>
      <c r="C100" s="26"/>
      <c r="D100" s="26"/>
      <c r="E100" s="26"/>
      <c r="F100" s="25"/>
      <c r="G100" s="19"/>
      <c r="H100" s="24"/>
      <c r="I100" s="24"/>
      <c r="J100" s="23" t="str">
        <f t="shared" si="2"/>
        <v/>
      </c>
      <c r="K100" s="22"/>
      <c r="L100" s="19"/>
      <c r="M100" s="19"/>
      <c r="N100" s="19"/>
      <c r="O100" s="21"/>
      <c r="P100" s="20"/>
      <c r="Q100" s="20"/>
      <c r="R100" s="19"/>
    </row>
    <row r="101" spans="1:18" s="18" customFormat="1" ht="89.85" hidden="1" customHeight="1">
      <c r="A101" s="27"/>
      <c r="B101" s="27"/>
      <c r="C101" s="26"/>
      <c r="D101" s="26"/>
      <c r="E101" s="26"/>
      <c r="F101" s="25"/>
      <c r="G101" s="19"/>
      <c r="H101" s="24"/>
      <c r="I101" s="24"/>
      <c r="J101" s="23" t="str">
        <f t="shared" si="2"/>
        <v/>
      </c>
      <c r="K101" s="22"/>
      <c r="L101" s="19"/>
      <c r="M101" s="19"/>
      <c r="N101" s="19"/>
      <c r="O101" s="21"/>
      <c r="P101" s="20"/>
      <c r="Q101" s="20"/>
      <c r="R101" s="19"/>
    </row>
    <row r="102" spans="1:18" s="18" customFormat="1" ht="89.85" hidden="1" customHeight="1">
      <c r="A102" s="27"/>
      <c r="B102" s="27"/>
      <c r="C102" s="26"/>
      <c r="D102" s="26"/>
      <c r="E102" s="26"/>
      <c r="F102" s="25"/>
      <c r="G102" s="19"/>
      <c r="H102" s="24"/>
      <c r="I102" s="24"/>
      <c r="J102" s="23" t="str">
        <f t="shared" si="2"/>
        <v/>
      </c>
      <c r="K102" s="22"/>
      <c r="L102" s="19"/>
      <c r="M102" s="19"/>
      <c r="N102" s="19"/>
      <c r="O102" s="21"/>
      <c r="P102" s="20"/>
      <c r="Q102" s="20"/>
      <c r="R102" s="19"/>
    </row>
    <row r="103" spans="1:18" s="18" customFormat="1" ht="89.85" hidden="1" customHeight="1">
      <c r="A103" s="27"/>
      <c r="B103" s="27"/>
      <c r="C103" s="26"/>
      <c r="D103" s="26"/>
      <c r="E103" s="26"/>
      <c r="F103" s="25"/>
      <c r="G103" s="19"/>
      <c r="H103" s="24"/>
      <c r="I103" s="24"/>
      <c r="J103" s="23" t="str">
        <f t="shared" si="2"/>
        <v/>
      </c>
      <c r="K103" s="22"/>
      <c r="L103" s="19"/>
      <c r="M103" s="19"/>
      <c r="N103" s="19"/>
      <c r="O103" s="21"/>
      <c r="P103" s="20"/>
      <c r="Q103" s="20"/>
      <c r="R103" s="19"/>
    </row>
    <row r="104" spans="1:18" s="18" customFormat="1" ht="89.85" hidden="1" customHeight="1">
      <c r="A104" s="27"/>
      <c r="B104" s="27"/>
      <c r="C104" s="26"/>
      <c r="D104" s="26"/>
      <c r="E104" s="26"/>
      <c r="F104" s="25"/>
      <c r="G104" s="19"/>
      <c r="H104" s="24"/>
      <c r="I104" s="24"/>
      <c r="J104" s="23" t="str">
        <f t="shared" si="2"/>
        <v/>
      </c>
      <c r="K104" s="22"/>
      <c r="L104" s="19"/>
      <c r="M104" s="19"/>
      <c r="N104" s="19"/>
      <c r="O104" s="21"/>
      <c r="P104" s="20"/>
      <c r="Q104" s="20"/>
      <c r="R104" s="19"/>
    </row>
    <row r="105" spans="1:18" s="18" customFormat="1" ht="89.85" hidden="1" customHeight="1">
      <c r="A105" s="27"/>
      <c r="B105" s="27"/>
      <c r="C105" s="26"/>
      <c r="D105" s="26"/>
      <c r="E105" s="26"/>
      <c r="F105" s="25"/>
      <c r="G105" s="19"/>
      <c r="H105" s="24"/>
      <c r="I105" s="24"/>
      <c r="J105" s="23" t="str">
        <f t="shared" si="2"/>
        <v/>
      </c>
      <c r="K105" s="22"/>
      <c r="L105" s="19"/>
      <c r="M105" s="19"/>
      <c r="N105" s="19"/>
      <c r="O105" s="21"/>
      <c r="P105" s="20"/>
      <c r="Q105" s="20"/>
      <c r="R105" s="19"/>
    </row>
    <row r="106" spans="1:18" s="18" customFormat="1" ht="89.85" hidden="1" customHeight="1">
      <c r="A106" s="27"/>
      <c r="B106" s="27"/>
      <c r="C106" s="26"/>
      <c r="D106" s="26"/>
      <c r="E106" s="26"/>
      <c r="F106" s="25"/>
      <c r="G106" s="19"/>
      <c r="H106" s="24"/>
      <c r="I106" s="24"/>
      <c r="J106" s="23" t="str">
        <f t="shared" si="2"/>
        <v/>
      </c>
      <c r="K106" s="22"/>
      <c r="L106" s="19"/>
      <c r="M106" s="19"/>
      <c r="N106" s="19"/>
      <c r="O106" s="21"/>
      <c r="P106" s="20"/>
      <c r="Q106" s="20"/>
      <c r="R106" s="19"/>
    </row>
    <row r="107" spans="1:18" s="18" customFormat="1" ht="89.85" hidden="1" customHeight="1">
      <c r="A107" s="27"/>
      <c r="B107" s="27"/>
      <c r="C107" s="26"/>
      <c r="D107" s="26"/>
      <c r="E107" s="26"/>
      <c r="F107" s="25"/>
      <c r="G107" s="19"/>
      <c r="H107" s="24"/>
      <c r="I107" s="24"/>
      <c r="J107" s="23" t="str">
        <f t="shared" si="2"/>
        <v/>
      </c>
      <c r="K107" s="22"/>
      <c r="L107" s="19"/>
      <c r="M107" s="19"/>
      <c r="N107" s="19"/>
      <c r="O107" s="21"/>
      <c r="P107" s="20"/>
      <c r="Q107" s="20"/>
      <c r="R107" s="19"/>
    </row>
    <row r="108" spans="1:18" s="18" customFormat="1" ht="89.85" hidden="1" customHeight="1">
      <c r="A108" s="27"/>
      <c r="B108" s="27"/>
      <c r="C108" s="26"/>
      <c r="D108" s="26"/>
      <c r="E108" s="26"/>
      <c r="F108" s="25"/>
      <c r="G108" s="19"/>
      <c r="H108" s="24"/>
      <c r="I108" s="24"/>
      <c r="J108" s="23" t="str">
        <f t="shared" si="2"/>
        <v/>
      </c>
      <c r="K108" s="22"/>
      <c r="L108" s="19"/>
      <c r="M108" s="19"/>
      <c r="N108" s="19"/>
      <c r="O108" s="21"/>
      <c r="P108" s="20"/>
      <c r="Q108" s="20"/>
      <c r="R108" s="19"/>
    </row>
    <row r="109" spans="1:18" s="18" customFormat="1" ht="89.85" hidden="1" customHeight="1">
      <c r="A109" s="27"/>
      <c r="B109" s="27"/>
      <c r="C109" s="26"/>
      <c r="D109" s="26"/>
      <c r="E109" s="26"/>
      <c r="F109" s="25"/>
      <c r="G109" s="19"/>
      <c r="H109" s="24"/>
      <c r="I109" s="24"/>
      <c r="J109" s="23" t="str">
        <f t="shared" si="2"/>
        <v/>
      </c>
      <c r="K109" s="22"/>
      <c r="L109" s="19"/>
      <c r="M109" s="19"/>
      <c r="N109" s="19"/>
      <c r="O109" s="21"/>
      <c r="P109" s="20"/>
      <c r="Q109" s="20"/>
      <c r="R109" s="19"/>
    </row>
    <row r="110" spans="1:18" s="18" customFormat="1" ht="89.85" hidden="1" customHeight="1">
      <c r="A110" s="27"/>
      <c r="B110" s="27"/>
      <c r="C110" s="26"/>
      <c r="D110" s="26"/>
      <c r="E110" s="26"/>
      <c r="F110" s="25"/>
      <c r="G110" s="19"/>
      <c r="H110" s="24"/>
      <c r="I110" s="24"/>
      <c r="J110" s="23" t="str">
        <f t="shared" si="2"/>
        <v/>
      </c>
      <c r="K110" s="22"/>
      <c r="L110" s="19"/>
      <c r="M110" s="19"/>
      <c r="N110" s="19"/>
      <c r="O110" s="21"/>
      <c r="P110" s="20"/>
      <c r="Q110" s="20"/>
      <c r="R110" s="19"/>
    </row>
    <row r="111" spans="1:18" s="18" customFormat="1" ht="89.85" hidden="1" customHeight="1">
      <c r="A111" s="27"/>
      <c r="B111" s="27"/>
      <c r="C111" s="26"/>
      <c r="D111" s="26"/>
      <c r="E111" s="26"/>
      <c r="F111" s="25"/>
      <c r="G111" s="19"/>
      <c r="H111" s="24"/>
      <c r="I111" s="24"/>
      <c r="J111" s="23" t="str">
        <f t="shared" si="2"/>
        <v/>
      </c>
      <c r="K111" s="22"/>
      <c r="L111" s="19"/>
      <c r="M111" s="19"/>
      <c r="N111" s="19"/>
      <c r="O111" s="21"/>
      <c r="P111" s="20"/>
      <c r="Q111" s="20"/>
      <c r="R111" s="19"/>
    </row>
    <row r="112" spans="1:18" s="18" customFormat="1" ht="89.85" hidden="1" customHeight="1">
      <c r="A112" s="27"/>
      <c r="B112" s="27"/>
      <c r="C112" s="26"/>
      <c r="D112" s="26"/>
      <c r="E112" s="26"/>
      <c r="F112" s="25"/>
      <c r="G112" s="19"/>
      <c r="H112" s="24"/>
      <c r="I112" s="24"/>
      <c r="J112" s="23" t="str">
        <f t="shared" si="2"/>
        <v/>
      </c>
      <c r="K112" s="22"/>
      <c r="L112" s="19"/>
      <c r="M112" s="19"/>
      <c r="N112" s="19"/>
      <c r="O112" s="21"/>
      <c r="P112" s="20"/>
      <c r="Q112" s="20"/>
      <c r="R112" s="19"/>
    </row>
    <row r="113" spans="1:18" s="18" customFormat="1" ht="89.85" hidden="1" customHeight="1">
      <c r="A113" s="27"/>
      <c r="B113" s="27"/>
      <c r="C113" s="26"/>
      <c r="D113" s="26"/>
      <c r="E113" s="26"/>
      <c r="F113" s="25"/>
      <c r="G113" s="19"/>
      <c r="H113" s="24"/>
      <c r="I113" s="24"/>
      <c r="J113" s="23" t="str">
        <f t="shared" si="2"/>
        <v/>
      </c>
      <c r="K113" s="22"/>
      <c r="L113" s="19"/>
      <c r="M113" s="19"/>
      <c r="N113" s="19"/>
      <c r="O113" s="21"/>
      <c r="P113" s="20"/>
      <c r="Q113" s="20"/>
      <c r="R113" s="19"/>
    </row>
    <row r="114" spans="1:18" s="18" customFormat="1" ht="89.85" hidden="1" customHeight="1">
      <c r="A114" s="27"/>
      <c r="B114" s="27"/>
      <c r="C114" s="26"/>
      <c r="D114" s="26"/>
      <c r="E114" s="26"/>
      <c r="F114" s="25"/>
      <c r="G114" s="19"/>
      <c r="H114" s="24"/>
      <c r="I114" s="24"/>
      <c r="J114" s="23" t="str">
        <f t="shared" si="2"/>
        <v/>
      </c>
      <c r="K114" s="22"/>
      <c r="L114" s="19"/>
      <c r="M114" s="19"/>
      <c r="N114" s="19"/>
      <c r="O114" s="21"/>
      <c r="P114" s="20"/>
      <c r="Q114" s="20"/>
      <c r="R114" s="19"/>
    </row>
    <row r="115" spans="1:18" s="18" customFormat="1" ht="89.85" hidden="1" customHeight="1">
      <c r="A115" s="27"/>
      <c r="B115" s="27"/>
      <c r="C115" s="26"/>
      <c r="D115" s="26"/>
      <c r="E115" s="26"/>
      <c r="F115" s="25"/>
      <c r="G115" s="19"/>
      <c r="H115" s="24"/>
      <c r="I115" s="24"/>
      <c r="J115" s="23" t="str">
        <f t="shared" si="2"/>
        <v/>
      </c>
      <c r="K115" s="22"/>
      <c r="L115" s="19"/>
      <c r="M115" s="19"/>
      <c r="N115" s="19"/>
      <c r="O115" s="21"/>
      <c r="P115" s="20"/>
      <c r="Q115" s="20"/>
      <c r="R115" s="19"/>
    </row>
    <row r="116" spans="1:18" s="18" customFormat="1" ht="89.85" hidden="1" customHeight="1">
      <c r="A116" s="27"/>
      <c r="B116" s="27"/>
      <c r="C116" s="26"/>
      <c r="D116" s="26"/>
      <c r="E116" s="26"/>
      <c r="F116" s="25"/>
      <c r="G116" s="19"/>
      <c r="H116" s="24"/>
      <c r="I116" s="24"/>
      <c r="J116" s="23" t="str">
        <f t="shared" si="2"/>
        <v/>
      </c>
      <c r="K116" s="22"/>
      <c r="L116" s="19"/>
      <c r="M116" s="19"/>
      <c r="N116" s="19"/>
      <c r="O116" s="21"/>
      <c r="P116" s="20"/>
      <c r="Q116" s="20"/>
      <c r="R116" s="19"/>
    </row>
    <row r="117" spans="1:18" s="18" customFormat="1" ht="89.85" hidden="1" customHeight="1">
      <c r="A117" s="27"/>
      <c r="B117" s="27"/>
      <c r="C117" s="26"/>
      <c r="D117" s="26"/>
      <c r="E117" s="26"/>
      <c r="F117" s="25"/>
      <c r="G117" s="19"/>
      <c r="H117" s="24"/>
      <c r="I117" s="24"/>
      <c r="J117" s="23" t="str">
        <f t="shared" si="2"/>
        <v/>
      </c>
      <c r="K117" s="22"/>
      <c r="L117" s="19"/>
      <c r="M117" s="19"/>
      <c r="N117" s="19"/>
      <c r="O117" s="21"/>
      <c r="P117" s="20"/>
      <c r="Q117" s="20"/>
      <c r="R117" s="19"/>
    </row>
    <row r="118" spans="1:18" s="18" customFormat="1" ht="89.85" hidden="1" customHeight="1">
      <c r="A118" s="27"/>
      <c r="B118" s="27"/>
      <c r="C118" s="26"/>
      <c r="D118" s="26"/>
      <c r="E118" s="26"/>
      <c r="F118" s="25"/>
      <c r="G118" s="19"/>
      <c r="H118" s="24"/>
      <c r="I118" s="24"/>
      <c r="J118" s="23" t="str">
        <f t="shared" si="2"/>
        <v/>
      </c>
      <c r="K118" s="22"/>
      <c r="L118" s="19"/>
      <c r="M118" s="19"/>
      <c r="N118" s="19"/>
      <c r="O118" s="21"/>
      <c r="P118" s="20"/>
      <c r="Q118" s="20"/>
      <c r="R118" s="19"/>
    </row>
    <row r="119" spans="1:18" s="18" customFormat="1" ht="89.85" hidden="1" customHeight="1">
      <c r="A119" s="27"/>
      <c r="B119" s="27"/>
      <c r="C119" s="26"/>
      <c r="D119" s="26"/>
      <c r="E119" s="26"/>
      <c r="F119" s="25"/>
      <c r="G119" s="19"/>
      <c r="H119" s="24"/>
      <c r="I119" s="24"/>
      <c r="J119" s="23" t="str">
        <f t="shared" si="2"/>
        <v/>
      </c>
      <c r="K119" s="22"/>
      <c r="L119" s="19"/>
      <c r="M119" s="19"/>
      <c r="N119" s="19"/>
      <c r="O119" s="21"/>
      <c r="P119" s="20"/>
      <c r="Q119" s="20"/>
      <c r="R119" s="19"/>
    </row>
    <row r="120" spans="1:18" s="18" customFormat="1" ht="89.85" hidden="1" customHeight="1">
      <c r="A120" s="27"/>
      <c r="B120" s="27"/>
      <c r="C120" s="26"/>
      <c r="D120" s="26"/>
      <c r="E120" s="26"/>
      <c r="F120" s="25"/>
      <c r="G120" s="19"/>
      <c r="H120" s="24"/>
      <c r="I120" s="24"/>
      <c r="J120" s="23" t="str">
        <f t="shared" si="2"/>
        <v/>
      </c>
      <c r="K120" s="22"/>
      <c r="L120" s="19"/>
      <c r="M120" s="19"/>
      <c r="N120" s="19"/>
      <c r="O120" s="21"/>
      <c r="P120" s="20"/>
      <c r="Q120" s="20"/>
      <c r="R120" s="19"/>
    </row>
    <row r="121" spans="1:18" s="18" customFormat="1" ht="89.85" hidden="1" customHeight="1">
      <c r="A121" s="27"/>
      <c r="B121" s="27"/>
      <c r="C121" s="26"/>
      <c r="D121" s="26"/>
      <c r="E121" s="26"/>
      <c r="F121" s="25"/>
      <c r="G121" s="19"/>
      <c r="H121" s="24"/>
      <c r="I121" s="24"/>
      <c r="J121" s="23" t="str">
        <f t="shared" si="2"/>
        <v/>
      </c>
      <c r="K121" s="22"/>
      <c r="L121" s="19"/>
      <c r="M121" s="19"/>
      <c r="N121" s="19"/>
      <c r="O121" s="21"/>
      <c r="P121" s="20"/>
      <c r="Q121" s="20"/>
      <c r="R121" s="19"/>
    </row>
    <row r="122" spans="1:18" s="18" customFormat="1" ht="89.85" hidden="1" customHeight="1">
      <c r="A122" s="27"/>
      <c r="B122" s="27"/>
      <c r="C122" s="26"/>
      <c r="D122" s="26"/>
      <c r="E122" s="26"/>
      <c r="F122" s="25"/>
      <c r="G122" s="19"/>
      <c r="H122" s="24"/>
      <c r="I122" s="24"/>
      <c r="J122" s="23" t="str">
        <f t="shared" si="2"/>
        <v/>
      </c>
      <c r="K122" s="22"/>
      <c r="L122" s="19"/>
      <c r="M122" s="19"/>
      <c r="N122" s="19"/>
      <c r="O122" s="21"/>
      <c r="P122" s="20"/>
      <c r="Q122" s="20"/>
      <c r="R122" s="19"/>
    </row>
    <row r="123" spans="1:18" s="18" customFormat="1" ht="89.85" hidden="1" customHeight="1">
      <c r="A123" s="27"/>
      <c r="B123" s="27"/>
      <c r="C123" s="26"/>
      <c r="D123" s="26"/>
      <c r="E123" s="26"/>
      <c r="F123" s="25"/>
      <c r="G123" s="19"/>
      <c r="H123" s="24"/>
      <c r="I123" s="24"/>
      <c r="J123" s="23" t="str">
        <f t="shared" si="2"/>
        <v/>
      </c>
      <c r="K123" s="22"/>
      <c r="L123" s="19"/>
      <c r="M123" s="19"/>
      <c r="N123" s="19"/>
      <c r="O123" s="21"/>
      <c r="P123" s="20"/>
      <c r="Q123" s="20"/>
      <c r="R123" s="19"/>
    </row>
    <row r="124" spans="1:18" s="18" customFormat="1" ht="89.85" hidden="1" customHeight="1">
      <c r="A124" s="27"/>
      <c r="B124" s="27"/>
      <c r="C124" s="26"/>
      <c r="D124" s="26"/>
      <c r="E124" s="26"/>
      <c r="F124" s="25"/>
      <c r="G124" s="19"/>
      <c r="H124" s="24"/>
      <c r="I124" s="24"/>
      <c r="J124" s="23" t="str">
        <f t="shared" si="2"/>
        <v/>
      </c>
      <c r="K124" s="22"/>
      <c r="L124" s="19"/>
      <c r="M124" s="19"/>
      <c r="N124" s="19"/>
      <c r="O124" s="21"/>
      <c r="P124" s="20"/>
      <c r="Q124" s="20"/>
      <c r="R124" s="19"/>
    </row>
    <row r="125" spans="1:18" s="18" customFormat="1" ht="89.85" hidden="1" customHeight="1">
      <c r="A125" s="27"/>
      <c r="B125" s="27"/>
      <c r="C125" s="26"/>
      <c r="D125" s="26"/>
      <c r="E125" s="26"/>
      <c r="F125" s="25"/>
      <c r="G125" s="19"/>
      <c r="H125" s="24"/>
      <c r="I125" s="24"/>
      <c r="J125" s="23" t="str">
        <f t="shared" si="2"/>
        <v/>
      </c>
      <c r="K125" s="22"/>
      <c r="L125" s="19"/>
      <c r="M125" s="19"/>
      <c r="N125" s="19"/>
      <c r="O125" s="21"/>
      <c r="P125" s="20"/>
      <c r="Q125" s="20"/>
      <c r="R125" s="19"/>
    </row>
    <row r="126" spans="1:18" s="18" customFormat="1" ht="89.85" hidden="1" customHeight="1">
      <c r="A126" s="27"/>
      <c r="B126" s="27"/>
      <c r="C126" s="26"/>
      <c r="D126" s="26"/>
      <c r="E126" s="26"/>
      <c r="F126" s="25"/>
      <c r="G126" s="19"/>
      <c r="H126" s="24"/>
      <c r="I126" s="24"/>
      <c r="J126" s="23" t="str">
        <f t="shared" si="2"/>
        <v/>
      </c>
      <c r="K126" s="22"/>
      <c r="L126" s="19"/>
      <c r="M126" s="19"/>
      <c r="N126" s="19"/>
      <c r="O126" s="21"/>
      <c r="P126" s="20"/>
      <c r="Q126" s="20"/>
      <c r="R126" s="19"/>
    </row>
    <row r="127" spans="1:18" s="18" customFormat="1" ht="89.85" hidden="1" customHeight="1">
      <c r="A127" s="27"/>
      <c r="B127" s="27"/>
      <c r="C127" s="26"/>
      <c r="D127" s="26"/>
      <c r="E127" s="26"/>
      <c r="F127" s="25"/>
      <c r="G127" s="19"/>
      <c r="H127" s="24"/>
      <c r="I127" s="24"/>
      <c r="J127" s="23" t="str">
        <f t="shared" ref="J127:J158" si="3">IFERROR(I127/H127,"")</f>
        <v/>
      </c>
      <c r="K127" s="22"/>
      <c r="L127" s="19"/>
      <c r="M127" s="19"/>
      <c r="N127" s="19"/>
      <c r="O127" s="21"/>
      <c r="P127" s="20"/>
      <c r="Q127" s="20"/>
      <c r="R127" s="19"/>
    </row>
    <row r="128" spans="1:18" s="18" customFormat="1" ht="89.85" hidden="1" customHeight="1">
      <c r="A128" s="27"/>
      <c r="B128" s="27"/>
      <c r="C128" s="26"/>
      <c r="D128" s="26"/>
      <c r="E128" s="26"/>
      <c r="F128" s="25"/>
      <c r="G128" s="19"/>
      <c r="H128" s="24"/>
      <c r="I128" s="24"/>
      <c r="J128" s="23" t="str">
        <f t="shared" si="3"/>
        <v/>
      </c>
      <c r="K128" s="22"/>
      <c r="L128" s="19"/>
      <c r="M128" s="19"/>
      <c r="N128" s="19"/>
      <c r="O128" s="21"/>
      <c r="P128" s="20"/>
      <c r="Q128" s="20"/>
      <c r="R128" s="19"/>
    </row>
    <row r="129" spans="1:18" s="18" customFormat="1" ht="89.85" hidden="1" customHeight="1">
      <c r="A129" s="27"/>
      <c r="B129" s="27"/>
      <c r="C129" s="26"/>
      <c r="D129" s="26"/>
      <c r="E129" s="26"/>
      <c r="F129" s="25"/>
      <c r="G129" s="19"/>
      <c r="H129" s="24"/>
      <c r="I129" s="24"/>
      <c r="J129" s="23" t="str">
        <f t="shared" si="3"/>
        <v/>
      </c>
      <c r="K129" s="22"/>
      <c r="L129" s="19"/>
      <c r="M129" s="19"/>
      <c r="N129" s="19"/>
      <c r="O129" s="21"/>
      <c r="P129" s="20"/>
      <c r="Q129" s="20"/>
      <c r="R129" s="19"/>
    </row>
    <row r="130" spans="1:18" s="18" customFormat="1" ht="89.85" hidden="1" customHeight="1">
      <c r="A130" s="27"/>
      <c r="B130" s="27"/>
      <c r="C130" s="26"/>
      <c r="D130" s="26"/>
      <c r="E130" s="26"/>
      <c r="F130" s="25"/>
      <c r="G130" s="19"/>
      <c r="H130" s="24"/>
      <c r="I130" s="24"/>
      <c r="J130" s="23" t="str">
        <f t="shared" si="3"/>
        <v/>
      </c>
      <c r="K130" s="22"/>
      <c r="L130" s="19"/>
      <c r="M130" s="19"/>
      <c r="N130" s="19"/>
      <c r="O130" s="21"/>
      <c r="P130" s="20"/>
      <c r="Q130" s="20"/>
      <c r="R130" s="19"/>
    </row>
    <row r="131" spans="1:18" s="18" customFormat="1" ht="89.85" hidden="1" customHeight="1">
      <c r="A131" s="27"/>
      <c r="B131" s="27"/>
      <c r="C131" s="26"/>
      <c r="D131" s="26"/>
      <c r="E131" s="26"/>
      <c r="F131" s="25"/>
      <c r="G131" s="19"/>
      <c r="H131" s="24"/>
      <c r="I131" s="24"/>
      <c r="J131" s="23" t="str">
        <f t="shared" si="3"/>
        <v/>
      </c>
      <c r="K131" s="22"/>
      <c r="L131" s="19"/>
      <c r="M131" s="19"/>
      <c r="N131" s="19"/>
      <c r="O131" s="21"/>
      <c r="P131" s="20"/>
      <c r="Q131" s="20"/>
      <c r="R131" s="19"/>
    </row>
    <row r="132" spans="1:18" s="18" customFormat="1" ht="89.85" hidden="1" customHeight="1">
      <c r="A132" s="27"/>
      <c r="B132" s="27"/>
      <c r="C132" s="26"/>
      <c r="D132" s="26"/>
      <c r="E132" s="26"/>
      <c r="F132" s="25"/>
      <c r="G132" s="19"/>
      <c r="H132" s="24"/>
      <c r="I132" s="24"/>
      <c r="J132" s="23" t="str">
        <f t="shared" si="3"/>
        <v/>
      </c>
      <c r="K132" s="22"/>
      <c r="L132" s="19"/>
      <c r="M132" s="19"/>
      <c r="N132" s="19"/>
      <c r="O132" s="21"/>
      <c r="P132" s="20"/>
      <c r="Q132" s="20"/>
      <c r="R132" s="19"/>
    </row>
    <row r="133" spans="1:18" s="18" customFormat="1" ht="89.85" hidden="1" customHeight="1">
      <c r="A133" s="27"/>
      <c r="B133" s="27"/>
      <c r="C133" s="26"/>
      <c r="D133" s="26"/>
      <c r="E133" s="26"/>
      <c r="F133" s="25"/>
      <c r="G133" s="19"/>
      <c r="H133" s="24"/>
      <c r="I133" s="24"/>
      <c r="J133" s="23" t="str">
        <f t="shared" si="3"/>
        <v/>
      </c>
      <c r="K133" s="22"/>
      <c r="L133" s="19"/>
      <c r="M133" s="19"/>
      <c r="N133" s="19"/>
      <c r="O133" s="21"/>
      <c r="P133" s="20"/>
      <c r="Q133" s="20"/>
      <c r="R133" s="19"/>
    </row>
    <row r="134" spans="1:18" s="18" customFormat="1" ht="89.85" hidden="1" customHeight="1">
      <c r="A134" s="27"/>
      <c r="B134" s="27"/>
      <c r="C134" s="26"/>
      <c r="D134" s="26"/>
      <c r="E134" s="26"/>
      <c r="F134" s="25"/>
      <c r="G134" s="19"/>
      <c r="H134" s="24"/>
      <c r="I134" s="24"/>
      <c r="J134" s="23" t="str">
        <f t="shared" si="3"/>
        <v/>
      </c>
      <c r="K134" s="22"/>
      <c r="L134" s="19"/>
      <c r="M134" s="19"/>
      <c r="N134" s="19"/>
      <c r="O134" s="21"/>
      <c r="P134" s="20"/>
      <c r="Q134" s="20"/>
      <c r="R134" s="19"/>
    </row>
    <row r="135" spans="1:18" s="18" customFormat="1" ht="89.85" hidden="1" customHeight="1">
      <c r="A135" s="27"/>
      <c r="B135" s="27"/>
      <c r="C135" s="26"/>
      <c r="D135" s="26"/>
      <c r="E135" s="26"/>
      <c r="F135" s="25"/>
      <c r="G135" s="19"/>
      <c r="H135" s="24"/>
      <c r="I135" s="24"/>
      <c r="J135" s="23" t="str">
        <f t="shared" si="3"/>
        <v/>
      </c>
      <c r="K135" s="22"/>
      <c r="L135" s="19"/>
      <c r="M135" s="19"/>
      <c r="N135" s="19"/>
      <c r="O135" s="21"/>
      <c r="P135" s="20"/>
      <c r="Q135" s="20"/>
      <c r="R135" s="19"/>
    </row>
    <row r="136" spans="1:18" s="18" customFormat="1" ht="89.85" hidden="1" customHeight="1">
      <c r="A136" s="27"/>
      <c r="B136" s="27"/>
      <c r="C136" s="26"/>
      <c r="D136" s="26"/>
      <c r="E136" s="26"/>
      <c r="F136" s="25"/>
      <c r="G136" s="19"/>
      <c r="H136" s="24"/>
      <c r="I136" s="24"/>
      <c r="J136" s="23" t="str">
        <f t="shared" si="3"/>
        <v/>
      </c>
      <c r="K136" s="22"/>
      <c r="L136" s="19"/>
      <c r="M136" s="19"/>
      <c r="N136" s="19"/>
      <c r="O136" s="21"/>
      <c r="P136" s="20"/>
      <c r="Q136" s="20"/>
      <c r="R136" s="19"/>
    </row>
    <row r="137" spans="1:18" s="18" customFormat="1" ht="89.85" hidden="1" customHeight="1">
      <c r="A137" s="27"/>
      <c r="B137" s="27"/>
      <c r="C137" s="26"/>
      <c r="D137" s="26"/>
      <c r="E137" s="26"/>
      <c r="F137" s="25"/>
      <c r="G137" s="19"/>
      <c r="H137" s="24"/>
      <c r="I137" s="24"/>
      <c r="J137" s="23" t="str">
        <f t="shared" si="3"/>
        <v/>
      </c>
      <c r="K137" s="22"/>
      <c r="L137" s="19"/>
      <c r="M137" s="19"/>
      <c r="N137" s="19"/>
      <c r="O137" s="21"/>
      <c r="P137" s="20"/>
      <c r="Q137" s="20"/>
      <c r="R137" s="19"/>
    </row>
    <row r="138" spans="1:18" s="18" customFormat="1" ht="89.85" hidden="1" customHeight="1">
      <c r="A138" s="27"/>
      <c r="B138" s="27"/>
      <c r="C138" s="26"/>
      <c r="D138" s="26"/>
      <c r="E138" s="26"/>
      <c r="F138" s="25"/>
      <c r="G138" s="19"/>
      <c r="H138" s="24"/>
      <c r="I138" s="24"/>
      <c r="J138" s="23" t="str">
        <f t="shared" si="3"/>
        <v/>
      </c>
      <c r="K138" s="22"/>
      <c r="L138" s="19"/>
      <c r="M138" s="19"/>
      <c r="N138" s="19"/>
      <c r="O138" s="21"/>
      <c r="P138" s="20"/>
      <c r="Q138" s="20"/>
      <c r="R138" s="19"/>
    </row>
    <row r="139" spans="1:18" s="18" customFormat="1" ht="89.85" hidden="1" customHeight="1">
      <c r="A139" s="27"/>
      <c r="B139" s="27"/>
      <c r="C139" s="26"/>
      <c r="D139" s="26"/>
      <c r="E139" s="26"/>
      <c r="F139" s="25"/>
      <c r="G139" s="19"/>
      <c r="H139" s="24"/>
      <c r="I139" s="24"/>
      <c r="J139" s="23" t="str">
        <f t="shared" si="3"/>
        <v/>
      </c>
      <c r="K139" s="22"/>
      <c r="L139" s="19"/>
      <c r="M139" s="19"/>
      <c r="N139" s="19"/>
      <c r="O139" s="21"/>
      <c r="P139" s="20"/>
      <c r="Q139" s="20"/>
      <c r="R139" s="19"/>
    </row>
    <row r="140" spans="1:18" s="18" customFormat="1" ht="89.85" hidden="1" customHeight="1">
      <c r="A140" s="27"/>
      <c r="B140" s="27"/>
      <c r="C140" s="26"/>
      <c r="D140" s="26"/>
      <c r="E140" s="26"/>
      <c r="F140" s="25"/>
      <c r="G140" s="19"/>
      <c r="H140" s="24"/>
      <c r="I140" s="24"/>
      <c r="J140" s="23" t="str">
        <f t="shared" si="3"/>
        <v/>
      </c>
      <c r="K140" s="22"/>
      <c r="L140" s="19"/>
      <c r="M140" s="19"/>
      <c r="N140" s="19"/>
      <c r="O140" s="21"/>
      <c r="P140" s="20"/>
      <c r="Q140" s="20"/>
      <c r="R140" s="19"/>
    </row>
    <row r="141" spans="1:18" s="18" customFormat="1" ht="89.85" hidden="1" customHeight="1">
      <c r="A141" s="27"/>
      <c r="B141" s="27"/>
      <c r="C141" s="26"/>
      <c r="D141" s="26"/>
      <c r="E141" s="26"/>
      <c r="F141" s="25"/>
      <c r="G141" s="19"/>
      <c r="H141" s="24"/>
      <c r="I141" s="24"/>
      <c r="J141" s="23" t="str">
        <f t="shared" si="3"/>
        <v/>
      </c>
      <c r="K141" s="22"/>
      <c r="L141" s="19"/>
      <c r="M141" s="19"/>
      <c r="N141" s="19"/>
      <c r="O141" s="21"/>
      <c r="P141" s="20"/>
      <c r="Q141" s="20"/>
      <c r="R141" s="19"/>
    </row>
    <row r="142" spans="1:18" s="18" customFormat="1" ht="89.85" hidden="1" customHeight="1">
      <c r="A142" s="27"/>
      <c r="B142" s="27"/>
      <c r="C142" s="26"/>
      <c r="D142" s="26"/>
      <c r="E142" s="26"/>
      <c r="F142" s="25"/>
      <c r="G142" s="19"/>
      <c r="H142" s="24"/>
      <c r="I142" s="24"/>
      <c r="J142" s="23" t="str">
        <f t="shared" si="3"/>
        <v/>
      </c>
      <c r="K142" s="22"/>
      <c r="L142" s="19"/>
      <c r="M142" s="19"/>
      <c r="N142" s="19"/>
      <c r="O142" s="21"/>
      <c r="P142" s="20"/>
      <c r="Q142" s="20"/>
      <c r="R142" s="19"/>
    </row>
    <row r="143" spans="1:18" s="18" customFormat="1" ht="89.85" hidden="1" customHeight="1">
      <c r="A143" s="27"/>
      <c r="B143" s="27"/>
      <c r="C143" s="26"/>
      <c r="D143" s="26"/>
      <c r="E143" s="26"/>
      <c r="F143" s="25"/>
      <c r="G143" s="19"/>
      <c r="H143" s="24"/>
      <c r="I143" s="24"/>
      <c r="J143" s="23" t="str">
        <f t="shared" si="3"/>
        <v/>
      </c>
      <c r="K143" s="22"/>
      <c r="L143" s="19"/>
      <c r="M143" s="19"/>
      <c r="N143" s="19"/>
      <c r="O143" s="21"/>
      <c r="P143" s="20"/>
      <c r="Q143" s="20"/>
      <c r="R143" s="19"/>
    </row>
    <row r="144" spans="1:18" s="18" customFormat="1" ht="89.85" hidden="1" customHeight="1">
      <c r="A144" s="27"/>
      <c r="B144" s="27"/>
      <c r="C144" s="26"/>
      <c r="D144" s="26"/>
      <c r="E144" s="26"/>
      <c r="F144" s="25"/>
      <c r="G144" s="19"/>
      <c r="H144" s="24"/>
      <c r="I144" s="24"/>
      <c r="J144" s="23" t="str">
        <f t="shared" si="3"/>
        <v/>
      </c>
      <c r="K144" s="22"/>
      <c r="L144" s="19"/>
      <c r="M144" s="19"/>
      <c r="N144" s="19"/>
      <c r="O144" s="21"/>
      <c r="P144" s="20"/>
      <c r="Q144" s="20"/>
      <c r="R144" s="19"/>
    </row>
    <row r="145" spans="1:18" s="18" customFormat="1" ht="89.85" hidden="1" customHeight="1">
      <c r="A145" s="27"/>
      <c r="B145" s="27"/>
      <c r="C145" s="26"/>
      <c r="D145" s="26"/>
      <c r="E145" s="26"/>
      <c r="F145" s="25"/>
      <c r="G145" s="19"/>
      <c r="H145" s="24"/>
      <c r="I145" s="24"/>
      <c r="J145" s="23" t="str">
        <f t="shared" si="3"/>
        <v/>
      </c>
      <c r="K145" s="22"/>
      <c r="L145" s="19"/>
      <c r="M145" s="19"/>
      <c r="N145" s="19"/>
      <c r="O145" s="21"/>
      <c r="P145" s="20"/>
      <c r="Q145" s="20"/>
      <c r="R145" s="19"/>
    </row>
    <row r="146" spans="1:18" s="18" customFormat="1" ht="89.85" hidden="1" customHeight="1">
      <c r="A146" s="27"/>
      <c r="B146" s="27"/>
      <c r="C146" s="26"/>
      <c r="D146" s="26"/>
      <c r="E146" s="26"/>
      <c r="F146" s="25"/>
      <c r="G146" s="19"/>
      <c r="H146" s="24"/>
      <c r="I146" s="24"/>
      <c r="J146" s="23" t="str">
        <f t="shared" si="3"/>
        <v/>
      </c>
      <c r="K146" s="22"/>
      <c r="L146" s="19"/>
      <c r="M146" s="19"/>
      <c r="N146" s="19"/>
      <c r="O146" s="21"/>
      <c r="P146" s="20"/>
      <c r="Q146" s="20"/>
      <c r="R146" s="19"/>
    </row>
    <row r="147" spans="1:18" s="18" customFormat="1" ht="89.85" hidden="1" customHeight="1">
      <c r="A147" s="27"/>
      <c r="B147" s="27"/>
      <c r="C147" s="26"/>
      <c r="D147" s="26"/>
      <c r="E147" s="26"/>
      <c r="F147" s="25"/>
      <c r="G147" s="19"/>
      <c r="H147" s="24"/>
      <c r="I147" s="24"/>
      <c r="J147" s="23" t="str">
        <f t="shared" si="3"/>
        <v/>
      </c>
      <c r="K147" s="22"/>
      <c r="L147" s="19"/>
      <c r="M147" s="19"/>
      <c r="N147" s="19"/>
      <c r="O147" s="21"/>
      <c r="P147" s="20"/>
      <c r="Q147" s="20"/>
      <c r="R147" s="19"/>
    </row>
    <row r="148" spans="1:18" s="18" customFormat="1" ht="89.85" hidden="1" customHeight="1">
      <c r="A148" s="27"/>
      <c r="B148" s="27"/>
      <c r="C148" s="26"/>
      <c r="D148" s="26"/>
      <c r="E148" s="26"/>
      <c r="F148" s="25"/>
      <c r="G148" s="19"/>
      <c r="H148" s="24"/>
      <c r="I148" s="24"/>
      <c r="J148" s="23" t="str">
        <f t="shared" si="3"/>
        <v/>
      </c>
      <c r="K148" s="22"/>
      <c r="L148" s="19"/>
      <c r="M148" s="19"/>
      <c r="N148" s="19"/>
      <c r="O148" s="21"/>
      <c r="P148" s="20"/>
      <c r="Q148" s="20"/>
      <c r="R148" s="19"/>
    </row>
    <row r="149" spans="1:18" s="18" customFormat="1" ht="89.85" hidden="1" customHeight="1">
      <c r="A149" s="27"/>
      <c r="B149" s="27"/>
      <c r="C149" s="26"/>
      <c r="D149" s="26"/>
      <c r="E149" s="26"/>
      <c r="F149" s="25"/>
      <c r="G149" s="19"/>
      <c r="H149" s="24"/>
      <c r="I149" s="24"/>
      <c r="J149" s="23" t="str">
        <f t="shared" si="3"/>
        <v/>
      </c>
      <c r="K149" s="22"/>
      <c r="L149" s="19"/>
      <c r="M149" s="19"/>
      <c r="N149" s="19"/>
      <c r="O149" s="21"/>
      <c r="P149" s="20"/>
      <c r="Q149" s="20"/>
      <c r="R149" s="19"/>
    </row>
    <row r="150" spans="1:18" s="18" customFormat="1" ht="89.85" hidden="1" customHeight="1">
      <c r="A150" s="27"/>
      <c r="B150" s="27"/>
      <c r="C150" s="26"/>
      <c r="D150" s="26"/>
      <c r="E150" s="26"/>
      <c r="F150" s="25"/>
      <c r="G150" s="19"/>
      <c r="H150" s="24"/>
      <c r="I150" s="24"/>
      <c r="J150" s="23" t="str">
        <f t="shared" si="3"/>
        <v/>
      </c>
      <c r="K150" s="22"/>
      <c r="L150" s="19"/>
      <c r="M150" s="19"/>
      <c r="N150" s="19"/>
      <c r="O150" s="21"/>
      <c r="P150" s="20"/>
      <c r="Q150" s="20"/>
      <c r="R150" s="19"/>
    </row>
    <row r="151" spans="1:18" s="18" customFormat="1" ht="89.85" hidden="1" customHeight="1">
      <c r="A151" s="27"/>
      <c r="B151" s="27"/>
      <c r="C151" s="26"/>
      <c r="D151" s="26"/>
      <c r="E151" s="26"/>
      <c r="F151" s="25"/>
      <c r="G151" s="19"/>
      <c r="H151" s="24"/>
      <c r="I151" s="24"/>
      <c r="J151" s="23" t="str">
        <f t="shared" si="3"/>
        <v/>
      </c>
      <c r="K151" s="22"/>
      <c r="L151" s="19"/>
      <c r="M151" s="19"/>
      <c r="N151" s="19"/>
      <c r="O151" s="21"/>
      <c r="P151" s="20"/>
      <c r="Q151" s="20"/>
      <c r="R151" s="19"/>
    </row>
    <row r="152" spans="1:18" s="18" customFormat="1" ht="89.85" hidden="1" customHeight="1">
      <c r="A152" s="27"/>
      <c r="B152" s="27"/>
      <c r="C152" s="26"/>
      <c r="D152" s="26"/>
      <c r="E152" s="26"/>
      <c r="F152" s="25"/>
      <c r="G152" s="19"/>
      <c r="H152" s="24"/>
      <c r="I152" s="24"/>
      <c r="J152" s="23" t="str">
        <f t="shared" si="3"/>
        <v/>
      </c>
      <c r="K152" s="22"/>
      <c r="L152" s="19"/>
      <c r="M152" s="19"/>
      <c r="N152" s="19"/>
      <c r="O152" s="21"/>
      <c r="P152" s="20"/>
      <c r="Q152" s="20"/>
      <c r="R152" s="19"/>
    </row>
    <row r="153" spans="1:18" s="18" customFormat="1" ht="89.85" hidden="1" customHeight="1">
      <c r="A153" s="27"/>
      <c r="B153" s="27"/>
      <c r="C153" s="26"/>
      <c r="D153" s="26"/>
      <c r="E153" s="26"/>
      <c r="F153" s="25"/>
      <c r="G153" s="19"/>
      <c r="H153" s="24"/>
      <c r="I153" s="24"/>
      <c r="J153" s="23" t="str">
        <f t="shared" si="3"/>
        <v/>
      </c>
      <c r="K153" s="22"/>
      <c r="L153" s="19"/>
      <c r="M153" s="19"/>
      <c r="N153" s="19"/>
      <c r="O153" s="21"/>
      <c r="P153" s="20"/>
      <c r="Q153" s="20"/>
      <c r="R153" s="19"/>
    </row>
    <row r="154" spans="1:18" s="18" customFormat="1" ht="89.85" hidden="1" customHeight="1">
      <c r="A154" s="27"/>
      <c r="B154" s="27"/>
      <c r="C154" s="26"/>
      <c r="D154" s="26"/>
      <c r="E154" s="26"/>
      <c r="F154" s="25"/>
      <c r="G154" s="19"/>
      <c r="H154" s="24"/>
      <c r="I154" s="24"/>
      <c r="J154" s="23" t="str">
        <f t="shared" si="3"/>
        <v/>
      </c>
      <c r="K154" s="22"/>
      <c r="L154" s="19"/>
      <c r="M154" s="19"/>
      <c r="N154" s="19"/>
      <c r="O154" s="21"/>
      <c r="P154" s="20"/>
      <c r="Q154" s="20"/>
      <c r="R154" s="19"/>
    </row>
    <row r="155" spans="1:18" s="18" customFormat="1" ht="89.85" hidden="1" customHeight="1">
      <c r="A155" s="27"/>
      <c r="B155" s="27"/>
      <c r="C155" s="26"/>
      <c r="D155" s="26"/>
      <c r="E155" s="26"/>
      <c r="F155" s="25"/>
      <c r="G155" s="19"/>
      <c r="H155" s="24"/>
      <c r="I155" s="24"/>
      <c r="J155" s="23" t="str">
        <f t="shared" si="3"/>
        <v/>
      </c>
      <c r="K155" s="22"/>
      <c r="L155" s="19"/>
      <c r="M155" s="19"/>
      <c r="N155" s="19"/>
      <c r="O155" s="21"/>
      <c r="P155" s="20"/>
      <c r="Q155" s="20"/>
      <c r="R155" s="19"/>
    </row>
    <row r="156" spans="1:18" s="18" customFormat="1" ht="89.85" hidden="1" customHeight="1">
      <c r="A156" s="27"/>
      <c r="B156" s="27"/>
      <c r="C156" s="26"/>
      <c r="D156" s="26"/>
      <c r="E156" s="26"/>
      <c r="F156" s="25"/>
      <c r="G156" s="19"/>
      <c r="H156" s="24"/>
      <c r="I156" s="24"/>
      <c r="J156" s="23" t="str">
        <f t="shared" si="3"/>
        <v/>
      </c>
      <c r="K156" s="22"/>
      <c r="L156" s="19"/>
      <c r="M156" s="19"/>
      <c r="N156" s="19"/>
      <c r="O156" s="21"/>
      <c r="P156" s="20"/>
      <c r="Q156" s="20"/>
      <c r="R156" s="19"/>
    </row>
    <row r="157" spans="1:18" s="18" customFormat="1" ht="89.85" hidden="1" customHeight="1">
      <c r="A157" s="27"/>
      <c r="B157" s="27"/>
      <c r="C157" s="26"/>
      <c r="D157" s="26"/>
      <c r="E157" s="26"/>
      <c r="F157" s="25"/>
      <c r="G157" s="19"/>
      <c r="H157" s="24"/>
      <c r="I157" s="24"/>
      <c r="J157" s="23" t="str">
        <f t="shared" si="3"/>
        <v/>
      </c>
      <c r="K157" s="22"/>
      <c r="L157" s="19"/>
      <c r="M157" s="19"/>
      <c r="N157" s="19"/>
      <c r="O157" s="21"/>
      <c r="P157" s="20"/>
      <c r="Q157" s="20"/>
      <c r="R157" s="19"/>
    </row>
    <row r="158" spans="1:18" s="18" customFormat="1" ht="89.85" hidden="1" customHeight="1">
      <c r="A158" s="27"/>
      <c r="B158" s="27"/>
      <c r="C158" s="26"/>
      <c r="D158" s="26"/>
      <c r="E158" s="26"/>
      <c r="F158" s="25"/>
      <c r="G158" s="19"/>
      <c r="H158" s="24"/>
      <c r="I158" s="24"/>
      <c r="J158" s="23" t="str">
        <f t="shared" si="3"/>
        <v/>
      </c>
      <c r="K158" s="22"/>
      <c r="L158" s="19"/>
      <c r="M158" s="19"/>
      <c r="N158" s="19"/>
      <c r="O158" s="21"/>
      <c r="P158" s="20"/>
      <c r="Q158" s="20"/>
      <c r="R158" s="19"/>
    </row>
    <row r="159" spans="1:18" s="18" customFormat="1" ht="89.85" hidden="1" customHeight="1">
      <c r="A159" s="27"/>
      <c r="B159" s="27"/>
      <c r="C159" s="26"/>
      <c r="D159" s="26"/>
      <c r="E159" s="26"/>
      <c r="F159" s="25"/>
      <c r="G159" s="19"/>
      <c r="H159" s="24"/>
      <c r="I159" s="24"/>
      <c r="J159" s="23" t="str">
        <f t="shared" ref="J159:J190" si="4">IFERROR(I159/H159,"")</f>
        <v/>
      </c>
      <c r="K159" s="22"/>
      <c r="L159" s="19"/>
      <c r="M159" s="19"/>
      <c r="N159" s="19"/>
      <c r="O159" s="21"/>
      <c r="P159" s="20"/>
      <c r="Q159" s="20"/>
      <c r="R159" s="19"/>
    </row>
    <row r="160" spans="1:18" s="18" customFormat="1" ht="89.85" hidden="1" customHeight="1">
      <c r="A160" s="27"/>
      <c r="B160" s="27"/>
      <c r="C160" s="26"/>
      <c r="D160" s="26"/>
      <c r="E160" s="26"/>
      <c r="F160" s="25"/>
      <c r="G160" s="19"/>
      <c r="H160" s="24"/>
      <c r="I160" s="24"/>
      <c r="J160" s="23" t="str">
        <f t="shared" si="4"/>
        <v/>
      </c>
      <c r="K160" s="22"/>
      <c r="L160" s="19"/>
      <c r="M160" s="19"/>
      <c r="N160" s="19"/>
      <c r="O160" s="21"/>
      <c r="P160" s="20"/>
      <c r="Q160" s="20"/>
      <c r="R160" s="19"/>
    </row>
    <row r="161" spans="1:18" s="18" customFormat="1" ht="89.85" hidden="1" customHeight="1">
      <c r="A161" s="27"/>
      <c r="B161" s="27"/>
      <c r="C161" s="26"/>
      <c r="D161" s="26"/>
      <c r="E161" s="26"/>
      <c r="F161" s="25"/>
      <c r="G161" s="19"/>
      <c r="H161" s="24"/>
      <c r="I161" s="24"/>
      <c r="J161" s="23" t="str">
        <f t="shared" si="4"/>
        <v/>
      </c>
      <c r="K161" s="22"/>
      <c r="L161" s="19"/>
      <c r="M161" s="19"/>
      <c r="N161" s="19"/>
      <c r="O161" s="21"/>
      <c r="P161" s="20"/>
      <c r="Q161" s="20"/>
      <c r="R161" s="19"/>
    </row>
    <row r="162" spans="1:18" s="18" customFormat="1" ht="89.85" hidden="1" customHeight="1">
      <c r="A162" s="27"/>
      <c r="B162" s="27"/>
      <c r="C162" s="26"/>
      <c r="D162" s="26"/>
      <c r="E162" s="26"/>
      <c r="F162" s="25"/>
      <c r="G162" s="19"/>
      <c r="H162" s="24"/>
      <c r="I162" s="24"/>
      <c r="J162" s="23" t="str">
        <f t="shared" si="4"/>
        <v/>
      </c>
      <c r="K162" s="22"/>
      <c r="L162" s="19"/>
      <c r="M162" s="19"/>
      <c r="N162" s="19"/>
      <c r="O162" s="21"/>
      <c r="P162" s="20"/>
      <c r="Q162" s="20"/>
      <c r="R162" s="19"/>
    </row>
    <row r="163" spans="1:18" s="18" customFormat="1" ht="89.85" hidden="1" customHeight="1">
      <c r="A163" s="27"/>
      <c r="B163" s="27"/>
      <c r="C163" s="26"/>
      <c r="D163" s="26"/>
      <c r="E163" s="26"/>
      <c r="F163" s="25"/>
      <c r="G163" s="19"/>
      <c r="H163" s="24"/>
      <c r="I163" s="24"/>
      <c r="J163" s="23" t="str">
        <f t="shared" si="4"/>
        <v/>
      </c>
      <c r="K163" s="22"/>
      <c r="L163" s="19"/>
      <c r="M163" s="19"/>
      <c r="N163" s="19"/>
      <c r="O163" s="21"/>
      <c r="P163" s="20"/>
      <c r="Q163" s="20"/>
      <c r="R163" s="19"/>
    </row>
    <row r="164" spans="1:18" s="18" customFormat="1" ht="89.85" hidden="1" customHeight="1">
      <c r="A164" s="27"/>
      <c r="B164" s="27"/>
      <c r="C164" s="26"/>
      <c r="D164" s="26"/>
      <c r="E164" s="26"/>
      <c r="F164" s="25"/>
      <c r="G164" s="19"/>
      <c r="H164" s="24"/>
      <c r="I164" s="24"/>
      <c r="J164" s="23" t="str">
        <f t="shared" si="4"/>
        <v/>
      </c>
      <c r="K164" s="22"/>
      <c r="L164" s="19"/>
      <c r="M164" s="19"/>
      <c r="N164" s="19"/>
      <c r="O164" s="21"/>
      <c r="P164" s="20"/>
      <c r="Q164" s="20"/>
      <c r="R164" s="19"/>
    </row>
    <row r="165" spans="1:18" s="18" customFormat="1" ht="89.85" hidden="1" customHeight="1">
      <c r="A165" s="27"/>
      <c r="B165" s="27"/>
      <c r="C165" s="26"/>
      <c r="D165" s="26"/>
      <c r="E165" s="26"/>
      <c r="F165" s="25"/>
      <c r="G165" s="19"/>
      <c r="H165" s="24"/>
      <c r="I165" s="24"/>
      <c r="J165" s="23" t="str">
        <f t="shared" si="4"/>
        <v/>
      </c>
      <c r="K165" s="22"/>
      <c r="L165" s="19"/>
      <c r="M165" s="19"/>
      <c r="N165" s="19"/>
      <c r="O165" s="21"/>
      <c r="P165" s="20"/>
      <c r="Q165" s="20"/>
      <c r="R165" s="19"/>
    </row>
    <row r="166" spans="1:18" s="18" customFormat="1" ht="89.85" hidden="1" customHeight="1">
      <c r="A166" s="27"/>
      <c r="B166" s="27"/>
      <c r="C166" s="26"/>
      <c r="D166" s="26"/>
      <c r="E166" s="26"/>
      <c r="F166" s="25"/>
      <c r="G166" s="19"/>
      <c r="H166" s="24"/>
      <c r="I166" s="24"/>
      <c r="J166" s="23" t="str">
        <f t="shared" si="4"/>
        <v/>
      </c>
      <c r="K166" s="22"/>
      <c r="L166" s="19"/>
      <c r="M166" s="19"/>
      <c r="N166" s="19"/>
      <c r="O166" s="21"/>
      <c r="P166" s="20"/>
      <c r="Q166" s="20"/>
      <c r="R166" s="19"/>
    </row>
    <row r="167" spans="1:18" s="18" customFormat="1" ht="89.85" hidden="1" customHeight="1">
      <c r="A167" s="27"/>
      <c r="B167" s="27"/>
      <c r="C167" s="26"/>
      <c r="D167" s="26"/>
      <c r="E167" s="26"/>
      <c r="F167" s="25"/>
      <c r="G167" s="19"/>
      <c r="H167" s="24"/>
      <c r="I167" s="24"/>
      <c r="J167" s="23" t="str">
        <f t="shared" si="4"/>
        <v/>
      </c>
      <c r="K167" s="22"/>
      <c r="L167" s="19"/>
      <c r="M167" s="19"/>
      <c r="N167" s="19"/>
      <c r="O167" s="21"/>
      <c r="P167" s="20"/>
      <c r="Q167" s="20"/>
      <c r="R167" s="19"/>
    </row>
    <row r="168" spans="1:18" s="18" customFormat="1" ht="89.85" hidden="1" customHeight="1">
      <c r="A168" s="27"/>
      <c r="B168" s="27"/>
      <c r="C168" s="26"/>
      <c r="D168" s="26"/>
      <c r="E168" s="26"/>
      <c r="F168" s="25"/>
      <c r="G168" s="19"/>
      <c r="H168" s="24"/>
      <c r="I168" s="24"/>
      <c r="J168" s="23" t="str">
        <f t="shared" si="4"/>
        <v/>
      </c>
      <c r="K168" s="22"/>
      <c r="L168" s="19"/>
      <c r="M168" s="19"/>
      <c r="N168" s="19"/>
      <c r="O168" s="21"/>
      <c r="P168" s="20"/>
      <c r="Q168" s="20"/>
      <c r="R168" s="19"/>
    </row>
    <row r="169" spans="1:18" s="18" customFormat="1" ht="89.85" hidden="1" customHeight="1">
      <c r="A169" s="27"/>
      <c r="B169" s="27"/>
      <c r="C169" s="26"/>
      <c r="D169" s="26"/>
      <c r="E169" s="26"/>
      <c r="F169" s="25"/>
      <c r="G169" s="19"/>
      <c r="H169" s="24"/>
      <c r="I169" s="24"/>
      <c r="J169" s="23" t="str">
        <f t="shared" si="4"/>
        <v/>
      </c>
      <c r="K169" s="22"/>
      <c r="L169" s="19"/>
      <c r="M169" s="19"/>
      <c r="N169" s="19"/>
      <c r="O169" s="21"/>
      <c r="P169" s="20"/>
      <c r="Q169" s="20"/>
      <c r="R169" s="19"/>
    </row>
    <row r="170" spans="1:18" s="18" customFormat="1" ht="89.85" hidden="1" customHeight="1">
      <c r="A170" s="27"/>
      <c r="B170" s="27"/>
      <c r="C170" s="26"/>
      <c r="D170" s="26"/>
      <c r="E170" s="26"/>
      <c r="F170" s="25"/>
      <c r="G170" s="19"/>
      <c r="H170" s="24"/>
      <c r="I170" s="24"/>
      <c r="J170" s="23" t="str">
        <f t="shared" si="4"/>
        <v/>
      </c>
      <c r="K170" s="22"/>
      <c r="L170" s="19"/>
      <c r="M170" s="19"/>
      <c r="N170" s="19"/>
      <c r="O170" s="21"/>
      <c r="P170" s="20"/>
      <c r="Q170" s="20"/>
      <c r="R170" s="19"/>
    </row>
    <row r="171" spans="1:18" s="18" customFormat="1" ht="89.85" hidden="1" customHeight="1">
      <c r="A171" s="27"/>
      <c r="B171" s="27"/>
      <c r="C171" s="26"/>
      <c r="D171" s="26"/>
      <c r="E171" s="26"/>
      <c r="F171" s="25"/>
      <c r="G171" s="19"/>
      <c r="H171" s="24"/>
      <c r="I171" s="24"/>
      <c r="J171" s="23" t="str">
        <f t="shared" si="4"/>
        <v/>
      </c>
      <c r="K171" s="22"/>
      <c r="L171" s="19"/>
      <c r="M171" s="19"/>
      <c r="N171" s="19"/>
      <c r="O171" s="21"/>
      <c r="P171" s="20"/>
      <c r="Q171" s="20"/>
      <c r="R171" s="19"/>
    </row>
    <row r="172" spans="1:18" s="18" customFormat="1" ht="89.85" hidden="1" customHeight="1">
      <c r="A172" s="27"/>
      <c r="B172" s="27"/>
      <c r="C172" s="26"/>
      <c r="D172" s="26"/>
      <c r="E172" s="26"/>
      <c r="F172" s="25"/>
      <c r="G172" s="19"/>
      <c r="H172" s="24"/>
      <c r="I172" s="24"/>
      <c r="J172" s="23" t="str">
        <f t="shared" si="4"/>
        <v/>
      </c>
      <c r="K172" s="22"/>
      <c r="L172" s="19"/>
      <c r="M172" s="19"/>
      <c r="N172" s="19"/>
      <c r="O172" s="21"/>
      <c r="P172" s="20"/>
      <c r="Q172" s="20"/>
      <c r="R172" s="19"/>
    </row>
    <row r="173" spans="1:18" s="18" customFormat="1" ht="89.85" hidden="1" customHeight="1">
      <c r="A173" s="27"/>
      <c r="B173" s="27"/>
      <c r="C173" s="26"/>
      <c r="D173" s="26"/>
      <c r="E173" s="26"/>
      <c r="F173" s="25"/>
      <c r="G173" s="19"/>
      <c r="H173" s="24"/>
      <c r="I173" s="24"/>
      <c r="J173" s="23" t="str">
        <f t="shared" si="4"/>
        <v/>
      </c>
      <c r="K173" s="22"/>
      <c r="L173" s="19"/>
      <c r="M173" s="19"/>
      <c r="N173" s="19"/>
      <c r="O173" s="21"/>
      <c r="P173" s="20"/>
      <c r="Q173" s="20"/>
      <c r="R173" s="19"/>
    </row>
    <row r="174" spans="1:18" s="18" customFormat="1" ht="89.85" hidden="1" customHeight="1">
      <c r="A174" s="27"/>
      <c r="B174" s="27"/>
      <c r="C174" s="26"/>
      <c r="D174" s="26"/>
      <c r="E174" s="26"/>
      <c r="F174" s="25"/>
      <c r="G174" s="19"/>
      <c r="H174" s="24"/>
      <c r="I174" s="24"/>
      <c r="J174" s="23" t="str">
        <f t="shared" si="4"/>
        <v/>
      </c>
      <c r="K174" s="22"/>
      <c r="L174" s="19"/>
      <c r="M174" s="19"/>
      <c r="N174" s="19"/>
      <c r="O174" s="21"/>
      <c r="P174" s="20"/>
      <c r="Q174" s="20"/>
      <c r="R174" s="19"/>
    </row>
    <row r="175" spans="1:18" s="18" customFormat="1" ht="89.85" hidden="1" customHeight="1">
      <c r="A175" s="27"/>
      <c r="B175" s="27"/>
      <c r="C175" s="26"/>
      <c r="D175" s="26"/>
      <c r="E175" s="26"/>
      <c r="F175" s="25"/>
      <c r="G175" s="19"/>
      <c r="H175" s="24"/>
      <c r="I175" s="24"/>
      <c r="J175" s="23" t="str">
        <f t="shared" si="4"/>
        <v/>
      </c>
      <c r="K175" s="22"/>
      <c r="L175" s="19"/>
      <c r="M175" s="19"/>
      <c r="N175" s="19"/>
      <c r="O175" s="21"/>
      <c r="P175" s="20"/>
      <c r="Q175" s="20"/>
      <c r="R175" s="19"/>
    </row>
    <row r="176" spans="1:18" s="18" customFormat="1" ht="89.85" hidden="1" customHeight="1">
      <c r="A176" s="27"/>
      <c r="B176" s="27"/>
      <c r="C176" s="26"/>
      <c r="D176" s="26"/>
      <c r="E176" s="26"/>
      <c r="F176" s="25"/>
      <c r="G176" s="19"/>
      <c r="H176" s="24"/>
      <c r="I176" s="24"/>
      <c r="J176" s="23" t="str">
        <f t="shared" si="4"/>
        <v/>
      </c>
      <c r="K176" s="22"/>
      <c r="L176" s="19"/>
      <c r="M176" s="19"/>
      <c r="N176" s="19"/>
      <c r="O176" s="21"/>
      <c r="P176" s="20"/>
      <c r="Q176" s="20"/>
      <c r="R176" s="19"/>
    </row>
    <row r="177" spans="1:18" s="18" customFormat="1" ht="89.85" hidden="1" customHeight="1">
      <c r="A177" s="27"/>
      <c r="B177" s="27"/>
      <c r="C177" s="26"/>
      <c r="D177" s="26"/>
      <c r="E177" s="26"/>
      <c r="F177" s="25"/>
      <c r="G177" s="19"/>
      <c r="H177" s="24"/>
      <c r="I177" s="24"/>
      <c r="J177" s="23" t="str">
        <f t="shared" si="4"/>
        <v/>
      </c>
      <c r="K177" s="22"/>
      <c r="L177" s="19"/>
      <c r="M177" s="19"/>
      <c r="N177" s="19"/>
      <c r="O177" s="21"/>
      <c r="P177" s="20"/>
      <c r="Q177" s="20"/>
      <c r="R177" s="19"/>
    </row>
    <row r="178" spans="1:18" s="18" customFormat="1" ht="89.85" hidden="1" customHeight="1">
      <c r="A178" s="27"/>
      <c r="B178" s="27"/>
      <c r="C178" s="26"/>
      <c r="D178" s="26"/>
      <c r="E178" s="26"/>
      <c r="F178" s="25"/>
      <c r="G178" s="19"/>
      <c r="H178" s="24"/>
      <c r="I178" s="24"/>
      <c r="J178" s="23" t="str">
        <f t="shared" si="4"/>
        <v/>
      </c>
      <c r="K178" s="22"/>
      <c r="L178" s="19"/>
      <c r="M178" s="19"/>
      <c r="N178" s="19"/>
      <c r="O178" s="21"/>
      <c r="P178" s="20"/>
      <c r="Q178" s="20"/>
      <c r="R178" s="19"/>
    </row>
    <row r="179" spans="1:18" s="18" customFormat="1" ht="89.85" hidden="1" customHeight="1">
      <c r="A179" s="27"/>
      <c r="B179" s="27"/>
      <c r="C179" s="26"/>
      <c r="D179" s="26"/>
      <c r="E179" s="26"/>
      <c r="F179" s="25"/>
      <c r="G179" s="19"/>
      <c r="H179" s="24"/>
      <c r="I179" s="24"/>
      <c r="J179" s="23" t="str">
        <f t="shared" si="4"/>
        <v/>
      </c>
      <c r="K179" s="22"/>
      <c r="L179" s="19"/>
      <c r="M179" s="19"/>
      <c r="N179" s="19"/>
      <c r="O179" s="21"/>
      <c r="P179" s="20"/>
      <c r="Q179" s="20"/>
      <c r="R179" s="19"/>
    </row>
    <row r="180" spans="1:18" s="18" customFormat="1" ht="89.85" hidden="1" customHeight="1">
      <c r="A180" s="27"/>
      <c r="B180" s="27"/>
      <c r="C180" s="26"/>
      <c r="D180" s="26"/>
      <c r="E180" s="26"/>
      <c r="F180" s="25"/>
      <c r="G180" s="19"/>
      <c r="H180" s="24"/>
      <c r="I180" s="24"/>
      <c r="J180" s="23" t="str">
        <f t="shared" si="4"/>
        <v/>
      </c>
      <c r="K180" s="22"/>
      <c r="L180" s="19"/>
      <c r="M180" s="19"/>
      <c r="N180" s="19"/>
      <c r="O180" s="21"/>
      <c r="P180" s="20"/>
      <c r="Q180" s="20"/>
      <c r="R180" s="19"/>
    </row>
    <row r="181" spans="1:18" s="18" customFormat="1" ht="89.85" hidden="1" customHeight="1">
      <c r="A181" s="27"/>
      <c r="B181" s="27"/>
      <c r="C181" s="26"/>
      <c r="D181" s="26"/>
      <c r="E181" s="26"/>
      <c r="F181" s="25"/>
      <c r="G181" s="19"/>
      <c r="H181" s="24"/>
      <c r="I181" s="24"/>
      <c r="J181" s="23" t="str">
        <f t="shared" si="4"/>
        <v/>
      </c>
      <c r="K181" s="22"/>
      <c r="L181" s="19"/>
      <c r="M181" s="19"/>
      <c r="N181" s="19"/>
      <c r="O181" s="21"/>
      <c r="P181" s="20"/>
      <c r="Q181" s="20"/>
      <c r="R181" s="19"/>
    </row>
    <row r="182" spans="1:18" s="18" customFormat="1" ht="89.85" hidden="1" customHeight="1">
      <c r="A182" s="27"/>
      <c r="B182" s="27"/>
      <c r="C182" s="26"/>
      <c r="D182" s="26"/>
      <c r="E182" s="26"/>
      <c r="F182" s="25"/>
      <c r="G182" s="19"/>
      <c r="H182" s="24"/>
      <c r="I182" s="24"/>
      <c r="J182" s="23" t="str">
        <f t="shared" si="4"/>
        <v/>
      </c>
      <c r="K182" s="22"/>
      <c r="L182" s="19"/>
      <c r="M182" s="19"/>
      <c r="N182" s="19"/>
      <c r="O182" s="21"/>
      <c r="P182" s="20"/>
      <c r="Q182" s="20"/>
      <c r="R182" s="19"/>
    </row>
    <row r="183" spans="1:18" s="18" customFormat="1" ht="89.85" hidden="1" customHeight="1">
      <c r="A183" s="27"/>
      <c r="B183" s="27"/>
      <c r="C183" s="26"/>
      <c r="D183" s="26"/>
      <c r="E183" s="26"/>
      <c r="F183" s="25"/>
      <c r="G183" s="19"/>
      <c r="H183" s="24"/>
      <c r="I183" s="24"/>
      <c r="J183" s="23" t="str">
        <f t="shared" si="4"/>
        <v/>
      </c>
      <c r="K183" s="22"/>
      <c r="L183" s="19"/>
      <c r="M183" s="19"/>
      <c r="N183" s="19"/>
      <c r="O183" s="21"/>
      <c r="P183" s="20"/>
      <c r="Q183" s="20"/>
      <c r="R183" s="19"/>
    </row>
    <row r="184" spans="1:18" s="18" customFormat="1" ht="89.85" hidden="1" customHeight="1">
      <c r="A184" s="27"/>
      <c r="B184" s="27"/>
      <c r="C184" s="26"/>
      <c r="D184" s="26"/>
      <c r="E184" s="26"/>
      <c r="F184" s="25"/>
      <c r="G184" s="19"/>
      <c r="H184" s="24"/>
      <c r="I184" s="24"/>
      <c r="J184" s="23" t="str">
        <f t="shared" si="4"/>
        <v/>
      </c>
      <c r="K184" s="22"/>
      <c r="L184" s="19"/>
      <c r="M184" s="19"/>
      <c r="N184" s="19"/>
      <c r="O184" s="21"/>
      <c r="P184" s="20"/>
      <c r="Q184" s="20"/>
      <c r="R184" s="19"/>
    </row>
    <row r="185" spans="1:18" s="18" customFormat="1" ht="89.85" hidden="1" customHeight="1">
      <c r="A185" s="27"/>
      <c r="B185" s="27"/>
      <c r="C185" s="26"/>
      <c r="D185" s="26"/>
      <c r="E185" s="26"/>
      <c r="F185" s="25"/>
      <c r="G185" s="19"/>
      <c r="H185" s="24"/>
      <c r="I185" s="24"/>
      <c r="J185" s="23" t="str">
        <f t="shared" si="4"/>
        <v/>
      </c>
      <c r="K185" s="22"/>
      <c r="L185" s="19"/>
      <c r="M185" s="19"/>
      <c r="N185" s="19"/>
      <c r="O185" s="21"/>
      <c r="P185" s="20"/>
      <c r="Q185" s="20"/>
      <c r="R185" s="19"/>
    </row>
    <row r="186" spans="1:18" s="18" customFormat="1" ht="89.85" hidden="1" customHeight="1">
      <c r="A186" s="27"/>
      <c r="B186" s="27"/>
      <c r="C186" s="26"/>
      <c r="D186" s="26"/>
      <c r="E186" s="26"/>
      <c r="F186" s="25"/>
      <c r="G186" s="19"/>
      <c r="H186" s="24"/>
      <c r="I186" s="24"/>
      <c r="J186" s="23" t="str">
        <f t="shared" si="4"/>
        <v/>
      </c>
      <c r="K186" s="22"/>
      <c r="L186" s="19"/>
      <c r="M186" s="19"/>
      <c r="N186" s="19"/>
      <c r="O186" s="21"/>
      <c r="P186" s="20"/>
      <c r="Q186" s="20"/>
      <c r="R186" s="19"/>
    </row>
    <row r="187" spans="1:18" s="18" customFormat="1" ht="89.85" hidden="1" customHeight="1">
      <c r="A187" s="27"/>
      <c r="B187" s="27"/>
      <c r="C187" s="26"/>
      <c r="D187" s="26"/>
      <c r="E187" s="26"/>
      <c r="F187" s="25"/>
      <c r="G187" s="19"/>
      <c r="H187" s="24"/>
      <c r="I187" s="24"/>
      <c r="J187" s="23" t="str">
        <f t="shared" si="4"/>
        <v/>
      </c>
      <c r="K187" s="22"/>
      <c r="L187" s="19"/>
      <c r="M187" s="19"/>
      <c r="N187" s="19"/>
      <c r="O187" s="21"/>
      <c r="P187" s="20"/>
      <c r="Q187" s="20"/>
      <c r="R187" s="19"/>
    </row>
    <row r="188" spans="1:18" s="18" customFormat="1" ht="89.85" hidden="1" customHeight="1">
      <c r="A188" s="27"/>
      <c r="B188" s="27"/>
      <c r="C188" s="26"/>
      <c r="D188" s="26"/>
      <c r="E188" s="26"/>
      <c r="F188" s="25"/>
      <c r="G188" s="19"/>
      <c r="H188" s="24"/>
      <c r="I188" s="24"/>
      <c r="J188" s="23" t="str">
        <f t="shared" si="4"/>
        <v/>
      </c>
      <c r="K188" s="22"/>
      <c r="L188" s="19"/>
      <c r="M188" s="19"/>
      <c r="N188" s="19"/>
      <c r="O188" s="21"/>
      <c r="P188" s="20"/>
      <c r="Q188" s="20"/>
      <c r="R188" s="19"/>
    </row>
    <row r="189" spans="1:18" s="18" customFormat="1" ht="89.85" hidden="1" customHeight="1">
      <c r="A189" s="27"/>
      <c r="B189" s="27"/>
      <c r="C189" s="26"/>
      <c r="D189" s="26"/>
      <c r="E189" s="26"/>
      <c r="F189" s="25"/>
      <c r="G189" s="19"/>
      <c r="H189" s="24"/>
      <c r="I189" s="24"/>
      <c r="J189" s="23" t="str">
        <f t="shared" si="4"/>
        <v/>
      </c>
      <c r="K189" s="22"/>
      <c r="L189" s="19"/>
      <c r="M189" s="19"/>
      <c r="N189" s="19"/>
      <c r="O189" s="21"/>
      <c r="P189" s="20"/>
      <c r="Q189" s="20"/>
      <c r="R189" s="19"/>
    </row>
    <row r="190" spans="1:18" s="18" customFormat="1" ht="89.85" hidden="1" customHeight="1">
      <c r="A190" s="27"/>
      <c r="B190" s="27"/>
      <c r="C190" s="26"/>
      <c r="D190" s="26"/>
      <c r="E190" s="26"/>
      <c r="F190" s="25"/>
      <c r="G190" s="19"/>
      <c r="H190" s="24"/>
      <c r="I190" s="24"/>
      <c r="J190" s="23" t="str">
        <f t="shared" si="4"/>
        <v/>
      </c>
      <c r="K190" s="22"/>
      <c r="L190" s="19"/>
      <c r="M190" s="19"/>
      <c r="N190" s="19"/>
      <c r="O190" s="21"/>
      <c r="P190" s="20"/>
      <c r="Q190" s="20"/>
      <c r="R190" s="19"/>
    </row>
    <row r="191" spans="1:18" s="18" customFormat="1" ht="89.85" hidden="1" customHeight="1">
      <c r="A191" s="27"/>
      <c r="B191" s="27"/>
      <c r="C191" s="26"/>
      <c r="D191" s="26"/>
      <c r="E191" s="26"/>
      <c r="F191" s="25"/>
      <c r="G191" s="19"/>
      <c r="H191" s="24"/>
      <c r="I191" s="24"/>
      <c r="J191" s="23" t="str">
        <f t="shared" ref="J191:J222" si="5">IFERROR(I191/H191,"")</f>
        <v/>
      </c>
      <c r="K191" s="22"/>
      <c r="L191" s="19"/>
      <c r="M191" s="19"/>
      <c r="N191" s="19"/>
      <c r="O191" s="21"/>
      <c r="P191" s="20"/>
      <c r="Q191" s="20"/>
      <c r="R191" s="19"/>
    </row>
    <row r="192" spans="1:18" s="18" customFormat="1" ht="89.85" hidden="1" customHeight="1">
      <c r="A192" s="27"/>
      <c r="B192" s="27"/>
      <c r="C192" s="26"/>
      <c r="D192" s="26"/>
      <c r="E192" s="26"/>
      <c r="F192" s="25"/>
      <c r="G192" s="19"/>
      <c r="H192" s="24"/>
      <c r="I192" s="24"/>
      <c r="J192" s="23" t="str">
        <f t="shared" si="5"/>
        <v/>
      </c>
      <c r="K192" s="22"/>
      <c r="L192" s="19"/>
      <c r="M192" s="19"/>
      <c r="N192" s="19"/>
      <c r="O192" s="21"/>
      <c r="P192" s="20"/>
      <c r="Q192" s="20"/>
      <c r="R192" s="19"/>
    </row>
    <row r="193" spans="1:18" s="18" customFormat="1" ht="89.85" hidden="1" customHeight="1">
      <c r="A193" s="27"/>
      <c r="B193" s="27"/>
      <c r="C193" s="26"/>
      <c r="D193" s="26"/>
      <c r="E193" s="26"/>
      <c r="F193" s="25"/>
      <c r="G193" s="19"/>
      <c r="H193" s="24"/>
      <c r="I193" s="24"/>
      <c r="J193" s="23" t="str">
        <f t="shared" si="5"/>
        <v/>
      </c>
      <c r="K193" s="22"/>
      <c r="L193" s="19"/>
      <c r="M193" s="19"/>
      <c r="N193" s="19"/>
      <c r="O193" s="21"/>
      <c r="P193" s="20"/>
      <c r="Q193" s="20"/>
      <c r="R193" s="19"/>
    </row>
    <row r="194" spans="1:18" s="18" customFormat="1" ht="89.85" hidden="1" customHeight="1">
      <c r="A194" s="27"/>
      <c r="B194" s="27"/>
      <c r="C194" s="26"/>
      <c r="D194" s="26"/>
      <c r="E194" s="26"/>
      <c r="F194" s="25"/>
      <c r="G194" s="19"/>
      <c r="H194" s="24"/>
      <c r="I194" s="24"/>
      <c r="J194" s="23" t="str">
        <f t="shared" si="5"/>
        <v/>
      </c>
      <c r="K194" s="22"/>
      <c r="L194" s="19"/>
      <c r="M194" s="19"/>
      <c r="N194" s="19"/>
      <c r="O194" s="21"/>
      <c r="P194" s="20"/>
      <c r="Q194" s="20"/>
      <c r="R194" s="19"/>
    </row>
    <row r="195" spans="1:18" s="18" customFormat="1" ht="89.85" hidden="1" customHeight="1">
      <c r="A195" s="27"/>
      <c r="B195" s="27"/>
      <c r="C195" s="26"/>
      <c r="D195" s="26"/>
      <c r="E195" s="26"/>
      <c r="F195" s="25"/>
      <c r="G195" s="19"/>
      <c r="H195" s="24"/>
      <c r="I195" s="24"/>
      <c r="J195" s="23" t="str">
        <f t="shared" si="5"/>
        <v/>
      </c>
      <c r="K195" s="22"/>
      <c r="L195" s="19"/>
      <c r="M195" s="19"/>
      <c r="N195" s="19"/>
      <c r="O195" s="21"/>
      <c r="P195" s="20"/>
      <c r="Q195" s="20"/>
      <c r="R195" s="19"/>
    </row>
    <row r="196" spans="1:18" s="18" customFormat="1" ht="89.85" hidden="1" customHeight="1">
      <c r="A196" s="27"/>
      <c r="B196" s="27"/>
      <c r="C196" s="26"/>
      <c r="D196" s="26"/>
      <c r="E196" s="26"/>
      <c r="F196" s="25"/>
      <c r="G196" s="19"/>
      <c r="H196" s="24"/>
      <c r="I196" s="24"/>
      <c r="J196" s="23" t="str">
        <f t="shared" si="5"/>
        <v/>
      </c>
      <c r="K196" s="22"/>
      <c r="L196" s="19"/>
      <c r="M196" s="19"/>
      <c r="N196" s="19"/>
      <c r="O196" s="21"/>
      <c r="P196" s="20"/>
      <c r="Q196" s="20"/>
      <c r="R196" s="19"/>
    </row>
    <row r="197" spans="1:18" s="18" customFormat="1" ht="89.85" hidden="1" customHeight="1">
      <c r="A197" s="27"/>
      <c r="B197" s="27"/>
      <c r="C197" s="26"/>
      <c r="D197" s="26"/>
      <c r="E197" s="26"/>
      <c r="F197" s="25"/>
      <c r="G197" s="19"/>
      <c r="H197" s="24"/>
      <c r="I197" s="24"/>
      <c r="J197" s="23" t="str">
        <f t="shared" si="5"/>
        <v/>
      </c>
      <c r="K197" s="22"/>
      <c r="L197" s="19"/>
      <c r="M197" s="19"/>
      <c r="N197" s="19"/>
      <c r="O197" s="21"/>
      <c r="P197" s="20"/>
      <c r="Q197" s="20"/>
      <c r="R197" s="19"/>
    </row>
    <row r="198" spans="1:18" s="18" customFormat="1" ht="89.85" hidden="1" customHeight="1">
      <c r="A198" s="27"/>
      <c r="B198" s="27"/>
      <c r="C198" s="26"/>
      <c r="D198" s="26"/>
      <c r="E198" s="26"/>
      <c r="F198" s="25"/>
      <c r="G198" s="19"/>
      <c r="H198" s="24"/>
      <c r="I198" s="24"/>
      <c r="J198" s="23" t="str">
        <f t="shared" si="5"/>
        <v/>
      </c>
      <c r="K198" s="22"/>
      <c r="L198" s="19"/>
      <c r="M198" s="19"/>
      <c r="N198" s="19"/>
      <c r="O198" s="21"/>
      <c r="P198" s="20"/>
      <c r="Q198" s="20"/>
      <c r="R198" s="19"/>
    </row>
    <row r="199" spans="1:18" s="18" customFormat="1" ht="89.85" hidden="1" customHeight="1">
      <c r="A199" s="27"/>
      <c r="B199" s="27"/>
      <c r="C199" s="26"/>
      <c r="D199" s="26"/>
      <c r="E199" s="26"/>
      <c r="F199" s="25"/>
      <c r="G199" s="19"/>
      <c r="H199" s="24"/>
      <c r="I199" s="24"/>
      <c r="J199" s="23" t="str">
        <f t="shared" si="5"/>
        <v/>
      </c>
      <c r="K199" s="22"/>
      <c r="L199" s="19"/>
      <c r="M199" s="19"/>
      <c r="N199" s="19"/>
      <c r="O199" s="21"/>
      <c r="P199" s="20"/>
      <c r="Q199" s="20"/>
      <c r="R199" s="19"/>
    </row>
    <row r="200" spans="1:18" s="18" customFormat="1" ht="89.85" hidden="1" customHeight="1">
      <c r="A200" s="27"/>
      <c r="B200" s="27"/>
      <c r="C200" s="26"/>
      <c r="D200" s="26"/>
      <c r="E200" s="26"/>
      <c r="F200" s="25"/>
      <c r="G200" s="19"/>
      <c r="H200" s="24"/>
      <c r="I200" s="24"/>
      <c r="J200" s="23" t="str">
        <f t="shared" si="5"/>
        <v/>
      </c>
      <c r="K200" s="22"/>
      <c r="L200" s="19"/>
      <c r="M200" s="19"/>
      <c r="N200" s="19"/>
      <c r="O200" s="21"/>
      <c r="P200" s="20"/>
      <c r="Q200" s="20"/>
      <c r="R200" s="19"/>
    </row>
    <row r="201" spans="1:18" s="18" customFormat="1" ht="89.85" hidden="1" customHeight="1">
      <c r="A201" s="27"/>
      <c r="B201" s="27"/>
      <c r="C201" s="26"/>
      <c r="D201" s="26"/>
      <c r="E201" s="26"/>
      <c r="F201" s="25"/>
      <c r="G201" s="19"/>
      <c r="H201" s="24"/>
      <c r="I201" s="24"/>
      <c r="J201" s="23" t="str">
        <f t="shared" si="5"/>
        <v/>
      </c>
      <c r="K201" s="22"/>
      <c r="L201" s="19"/>
      <c r="M201" s="19"/>
      <c r="N201" s="19"/>
      <c r="O201" s="21"/>
      <c r="P201" s="20"/>
      <c r="Q201" s="20"/>
      <c r="R201" s="19"/>
    </row>
    <row r="202" spans="1:18" s="18" customFormat="1" ht="89.85" hidden="1" customHeight="1">
      <c r="A202" s="27"/>
      <c r="B202" s="27"/>
      <c r="C202" s="26"/>
      <c r="D202" s="26"/>
      <c r="E202" s="26"/>
      <c r="F202" s="25"/>
      <c r="G202" s="19"/>
      <c r="H202" s="24"/>
      <c r="I202" s="24"/>
      <c r="J202" s="23" t="str">
        <f t="shared" si="5"/>
        <v/>
      </c>
      <c r="K202" s="22"/>
      <c r="L202" s="19"/>
      <c r="M202" s="19"/>
      <c r="N202" s="19"/>
      <c r="O202" s="21"/>
      <c r="P202" s="20"/>
      <c r="Q202" s="20"/>
      <c r="R202" s="19"/>
    </row>
    <row r="203" spans="1:18" s="18" customFormat="1" ht="89.85" hidden="1" customHeight="1">
      <c r="A203" s="27"/>
      <c r="B203" s="27"/>
      <c r="C203" s="26"/>
      <c r="D203" s="26"/>
      <c r="E203" s="26"/>
      <c r="F203" s="25"/>
      <c r="G203" s="19"/>
      <c r="H203" s="24"/>
      <c r="I203" s="24"/>
      <c r="J203" s="23" t="str">
        <f t="shared" si="5"/>
        <v/>
      </c>
      <c r="K203" s="22"/>
      <c r="L203" s="19"/>
      <c r="M203" s="19"/>
      <c r="N203" s="19"/>
      <c r="O203" s="21"/>
      <c r="P203" s="20"/>
      <c r="Q203" s="20"/>
      <c r="R203" s="19"/>
    </row>
    <row r="204" spans="1:18" s="18" customFormat="1" ht="89.85" hidden="1" customHeight="1">
      <c r="A204" s="27"/>
      <c r="B204" s="27"/>
      <c r="C204" s="26"/>
      <c r="D204" s="26"/>
      <c r="E204" s="26"/>
      <c r="F204" s="25"/>
      <c r="G204" s="19"/>
      <c r="H204" s="24"/>
      <c r="I204" s="24"/>
      <c r="J204" s="23" t="str">
        <f t="shared" si="5"/>
        <v/>
      </c>
      <c r="K204" s="22"/>
      <c r="L204" s="19"/>
      <c r="M204" s="19"/>
      <c r="N204" s="19"/>
      <c r="O204" s="21"/>
      <c r="P204" s="20"/>
      <c r="Q204" s="20"/>
      <c r="R204" s="19"/>
    </row>
    <row r="205" spans="1:18" s="18" customFormat="1" ht="89.85" hidden="1" customHeight="1">
      <c r="A205" s="27"/>
      <c r="B205" s="27"/>
      <c r="C205" s="26"/>
      <c r="D205" s="26"/>
      <c r="E205" s="26"/>
      <c r="F205" s="25"/>
      <c r="G205" s="19"/>
      <c r="H205" s="24"/>
      <c r="I205" s="24"/>
      <c r="J205" s="23" t="str">
        <f t="shared" si="5"/>
        <v/>
      </c>
      <c r="K205" s="22"/>
      <c r="L205" s="19"/>
      <c r="M205" s="19"/>
      <c r="N205" s="19"/>
      <c r="O205" s="21"/>
      <c r="P205" s="20"/>
      <c r="Q205" s="20"/>
      <c r="R205" s="19"/>
    </row>
    <row r="206" spans="1:18" s="18" customFormat="1" ht="89.85" hidden="1" customHeight="1">
      <c r="A206" s="27"/>
      <c r="B206" s="27"/>
      <c r="C206" s="26"/>
      <c r="D206" s="26"/>
      <c r="E206" s="26"/>
      <c r="F206" s="25"/>
      <c r="G206" s="19"/>
      <c r="H206" s="24"/>
      <c r="I206" s="24"/>
      <c r="J206" s="23" t="str">
        <f t="shared" si="5"/>
        <v/>
      </c>
      <c r="K206" s="22"/>
      <c r="L206" s="19"/>
      <c r="M206" s="19"/>
      <c r="N206" s="19"/>
      <c r="O206" s="21"/>
      <c r="P206" s="20"/>
      <c r="Q206" s="20"/>
      <c r="R206" s="19"/>
    </row>
    <row r="207" spans="1:18" s="18" customFormat="1" ht="89.85" hidden="1" customHeight="1">
      <c r="A207" s="27"/>
      <c r="B207" s="27"/>
      <c r="C207" s="26"/>
      <c r="D207" s="26"/>
      <c r="E207" s="26"/>
      <c r="F207" s="25"/>
      <c r="G207" s="19"/>
      <c r="H207" s="24"/>
      <c r="I207" s="24"/>
      <c r="J207" s="23" t="str">
        <f t="shared" si="5"/>
        <v/>
      </c>
      <c r="K207" s="22"/>
      <c r="L207" s="19"/>
      <c r="M207" s="19"/>
      <c r="N207" s="19"/>
      <c r="O207" s="21"/>
      <c r="P207" s="20"/>
      <c r="Q207" s="20"/>
      <c r="R207" s="19"/>
    </row>
    <row r="208" spans="1:18" s="18" customFormat="1" ht="89.85" hidden="1" customHeight="1">
      <c r="A208" s="27"/>
      <c r="B208" s="27"/>
      <c r="C208" s="26"/>
      <c r="D208" s="26"/>
      <c r="E208" s="26"/>
      <c r="F208" s="25"/>
      <c r="G208" s="19"/>
      <c r="H208" s="24"/>
      <c r="I208" s="24"/>
      <c r="J208" s="23" t="str">
        <f t="shared" si="5"/>
        <v/>
      </c>
      <c r="K208" s="22"/>
      <c r="L208" s="19"/>
      <c r="M208" s="19"/>
      <c r="N208" s="19"/>
      <c r="O208" s="21"/>
      <c r="P208" s="20"/>
      <c r="Q208" s="20"/>
      <c r="R208" s="19"/>
    </row>
    <row r="209" spans="1:18" s="18" customFormat="1" ht="89.85" hidden="1" customHeight="1">
      <c r="A209" s="27"/>
      <c r="B209" s="27"/>
      <c r="C209" s="26"/>
      <c r="D209" s="26"/>
      <c r="E209" s="26"/>
      <c r="F209" s="25"/>
      <c r="G209" s="19"/>
      <c r="H209" s="24"/>
      <c r="I209" s="24"/>
      <c r="J209" s="23" t="str">
        <f t="shared" si="5"/>
        <v/>
      </c>
      <c r="K209" s="22"/>
      <c r="L209" s="19"/>
      <c r="M209" s="19"/>
      <c r="N209" s="19"/>
      <c r="O209" s="21"/>
      <c r="P209" s="20"/>
      <c r="Q209" s="20"/>
      <c r="R209" s="19"/>
    </row>
    <row r="210" spans="1:18" s="18" customFormat="1" ht="89.85" hidden="1" customHeight="1">
      <c r="A210" s="27"/>
      <c r="B210" s="27"/>
      <c r="C210" s="26"/>
      <c r="D210" s="26"/>
      <c r="E210" s="26"/>
      <c r="F210" s="25"/>
      <c r="G210" s="19"/>
      <c r="H210" s="24"/>
      <c r="I210" s="24"/>
      <c r="J210" s="23" t="str">
        <f t="shared" si="5"/>
        <v/>
      </c>
      <c r="K210" s="22"/>
      <c r="L210" s="19"/>
      <c r="M210" s="19"/>
      <c r="N210" s="19"/>
      <c r="O210" s="21"/>
      <c r="P210" s="20"/>
      <c r="Q210" s="20"/>
      <c r="R210" s="19"/>
    </row>
    <row r="211" spans="1:18" s="18" customFormat="1" ht="89.85" hidden="1" customHeight="1">
      <c r="A211" s="27"/>
      <c r="B211" s="27"/>
      <c r="C211" s="26"/>
      <c r="D211" s="26"/>
      <c r="E211" s="26"/>
      <c r="F211" s="25"/>
      <c r="G211" s="19"/>
      <c r="H211" s="24"/>
      <c r="I211" s="24"/>
      <c r="J211" s="23" t="str">
        <f t="shared" si="5"/>
        <v/>
      </c>
      <c r="K211" s="22"/>
      <c r="L211" s="19"/>
      <c r="M211" s="19"/>
      <c r="N211" s="19"/>
      <c r="O211" s="21"/>
      <c r="P211" s="20"/>
      <c r="Q211" s="20"/>
      <c r="R211" s="19"/>
    </row>
    <row r="212" spans="1:18" s="18" customFormat="1" ht="89.85" hidden="1" customHeight="1">
      <c r="A212" s="27"/>
      <c r="B212" s="27"/>
      <c r="C212" s="26"/>
      <c r="D212" s="26"/>
      <c r="E212" s="26"/>
      <c r="F212" s="25"/>
      <c r="G212" s="19"/>
      <c r="H212" s="24"/>
      <c r="I212" s="24"/>
      <c r="J212" s="23" t="str">
        <f t="shared" si="5"/>
        <v/>
      </c>
      <c r="K212" s="22"/>
      <c r="L212" s="19"/>
      <c r="M212" s="19"/>
      <c r="N212" s="19"/>
      <c r="O212" s="21"/>
      <c r="P212" s="20"/>
      <c r="Q212" s="20"/>
      <c r="R212" s="19"/>
    </row>
    <row r="213" spans="1:18" s="18" customFormat="1" ht="89.85" hidden="1" customHeight="1">
      <c r="A213" s="27"/>
      <c r="B213" s="27"/>
      <c r="C213" s="26"/>
      <c r="D213" s="26"/>
      <c r="E213" s="26"/>
      <c r="F213" s="25"/>
      <c r="G213" s="19"/>
      <c r="H213" s="24"/>
      <c r="I213" s="24"/>
      <c r="J213" s="23" t="str">
        <f t="shared" si="5"/>
        <v/>
      </c>
      <c r="K213" s="22"/>
      <c r="L213" s="19"/>
      <c r="M213" s="19"/>
      <c r="N213" s="19"/>
      <c r="O213" s="21"/>
      <c r="P213" s="20"/>
      <c r="Q213" s="20"/>
      <c r="R213" s="19"/>
    </row>
    <row r="214" spans="1:18" s="18" customFormat="1" ht="89.85" hidden="1" customHeight="1">
      <c r="A214" s="27"/>
      <c r="B214" s="27"/>
      <c r="C214" s="26"/>
      <c r="D214" s="26"/>
      <c r="E214" s="26"/>
      <c r="F214" s="25"/>
      <c r="G214" s="19"/>
      <c r="H214" s="24"/>
      <c r="I214" s="24"/>
      <c r="J214" s="23" t="str">
        <f t="shared" si="5"/>
        <v/>
      </c>
      <c r="K214" s="22"/>
      <c r="L214" s="19"/>
      <c r="M214" s="19"/>
      <c r="N214" s="19"/>
      <c r="O214" s="21"/>
      <c r="P214" s="20"/>
      <c r="Q214" s="20"/>
      <c r="R214" s="19"/>
    </row>
    <row r="215" spans="1:18" s="18" customFormat="1" ht="89.85" hidden="1" customHeight="1">
      <c r="A215" s="27"/>
      <c r="B215" s="27"/>
      <c r="C215" s="26"/>
      <c r="D215" s="26"/>
      <c r="E215" s="26"/>
      <c r="F215" s="25"/>
      <c r="G215" s="19"/>
      <c r="H215" s="24"/>
      <c r="I215" s="24"/>
      <c r="J215" s="23" t="str">
        <f t="shared" si="5"/>
        <v/>
      </c>
      <c r="K215" s="22"/>
      <c r="L215" s="19"/>
      <c r="M215" s="19"/>
      <c r="N215" s="19"/>
      <c r="O215" s="21"/>
      <c r="P215" s="20"/>
      <c r="Q215" s="20"/>
      <c r="R215" s="19"/>
    </row>
    <row r="216" spans="1:18" s="18" customFormat="1" ht="89.85" hidden="1" customHeight="1">
      <c r="A216" s="27"/>
      <c r="B216" s="27"/>
      <c r="C216" s="26"/>
      <c r="D216" s="26"/>
      <c r="E216" s="26"/>
      <c r="F216" s="25"/>
      <c r="G216" s="19"/>
      <c r="H216" s="24"/>
      <c r="I216" s="24"/>
      <c r="J216" s="23" t="str">
        <f t="shared" si="5"/>
        <v/>
      </c>
      <c r="K216" s="22"/>
      <c r="L216" s="19"/>
      <c r="M216" s="19"/>
      <c r="N216" s="19"/>
      <c r="O216" s="21"/>
      <c r="P216" s="20"/>
      <c r="Q216" s="20"/>
      <c r="R216" s="19"/>
    </row>
    <row r="217" spans="1:18" s="18" customFormat="1" ht="89.85" hidden="1" customHeight="1">
      <c r="A217" s="27"/>
      <c r="B217" s="27"/>
      <c r="C217" s="26"/>
      <c r="D217" s="26"/>
      <c r="E217" s="26"/>
      <c r="F217" s="25"/>
      <c r="G217" s="19"/>
      <c r="H217" s="24"/>
      <c r="I217" s="24"/>
      <c r="J217" s="23" t="str">
        <f t="shared" si="5"/>
        <v/>
      </c>
      <c r="K217" s="22"/>
      <c r="L217" s="19"/>
      <c r="M217" s="19"/>
      <c r="N217" s="19"/>
      <c r="O217" s="21"/>
      <c r="P217" s="20"/>
      <c r="Q217" s="20"/>
      <c r="R217" s="19"/>
    </row>
    <row r="218" spans="1:18" s="18" customFormat="1" ht="89.85" hidden="1" customHeight="1">
      <c r="A218" s="27"/>
      <c r="B218" s="27"/>
      <c r="C218" s="26"/>
      <c r="D218" s="26"/>
      <c r="E218" s="26"/>
      <c r="F218" s="25"/>
      <c r="G218" s="19"/>
      <c r="H218" s="24"/>
      <c r="I218" s="24"/>
      <c r="J218" s="23" t="str">
        <f t="shared" si="5"/>
        <v/>
      </c>
      <c r="K218" s="22"/>
      <c r="L218" s="19"/>
      <c r="M218" s="19"/>
      <c r="N218" s="19"/>
      <c r="O218" s="21"/>
      <c r="P218" s="20"/>
      <c r="Q218" s="20"/>
      <c r="R218" s="19"/>
    </row>
    <row r="219" spans="1:18" s="18" customFormat="1" ht="89.85" hidden="1" customHeight="1">
      <c r="A219" s="27"/>
      <c r="B219" s="27"/>
      <c r="C219" s="26"/>
      <c r="D219" s="26"/>
      <c r="E219" s="26"/>
      <c r="F219" s="25"/>
      <c r="G219" s="19"/>
      <c r="H219" s="24"/>
      <c r="I219" s="24"/>
      <c r="J219" s="23" t="str">
        <f t="shared" si="5"/>
        <v/>
      </c>
      <c r="K219" s="22"/>
      <c r="L219" s="19"/>
      <c r="M219" s="19"/>
      <c r="N219" s="19"/>
      <c r="O219" s="21"/>
      <c r="P219" s="20"/>
      <c r="Q219" s="20"/>
      <c r="R219" s="19"/>
    </row>
    <row r="220" spans="1:18" s="18" customFormat="1" ht="89.85" hidden="1" customHeight="1">
      <c r="A220" s="27"/>
      <c r="B220" s="27"/>
      <c r="C220" s="26"/>
      <c r="D220" s="26"/>
      <c r="E220" s="26"/>
      <c r="F220" s="25"/>
      <c r="G220" s="19"/>
      <c r="H220" s="24"/>
      <c r="I220" s="24"/>
      <c r="J220" s="23" t="str">
        <f t="shared" si="5"/>
        <v/>
      </c>
      <c r="K220" s="22"/>
      <c r="L220" s="19"/>
      <c r="M220" s="19"/>
      <c r="N220" s="19"/>
      <c r="O220" s="21"/>
      <c r="P220" s="20"/>
      <c r="Q220" s="20"/>
      <c r="R220" s="19"/>
    </row>
    <row r="221" spans="1:18" s="18" customFormat="1" ht="89.85" hidden="1" customHeight="1">
      <c r="A221" s="27"/>
      <c r="B221" s="27"/>
      <c r="C221" s="26"/>
      <c r="D221" s="26"/>
      <c r="E221" s="26"/>
      <c r="F221" s="25"/>
      <c r="G221" s="19"/>
      <c r="H221" s="24"/>
      <c r="I221" s="24"/>
      <c r="J221" s="23" t="str">
        <f t="shared" si="5"/>
        <v/>
      </c>
      <c r="K221" s="22"/>
      <c r="L221" s="19"/>
      <c r="M221" s="19"/>
      <c r="N221" s="19"/>
      <c r="O221" s="21"/>
      <c r="P221" s="20"/>
      <c r="Q221" s="20"/>
      <c r="R221" s="19"/>
    </row>
    <row r="222" spans="1:18" s="18" customFormat="1" ht="89.85" hidden="1" customHeight="1">
      <c r="A222" s="27"/>
      <c r="B222" s="27"/>
      <c r="C222" s="26"/>
      <c r="D222" s="26"/>
      <c r="E222" s="26"/>
      <c r="F222" s="25"/>
      <c r="G222" s="19"/>
      <c r="H222" s="24"/>
      <c r="I222" s="24"/>
      <c r="J222" s="23" t="str">
        <f t="shared" si="5"/>
        <v/>
      </c>
      <c r="K222" s="22"/>
      <c r="L222" s="19"/>
      <c r="M222" s="19"/>
      <c r="N222" s="19"/>
      <c r="O222" s="21"/>
      <c r="P222" s="20"/>
      <c r="Q222" s="20"/>
      <c r="R222" s="19"/>
    </row>
    <row r="223" spans="1:18" s="18" customFormat="1" ht="89.85" hidden="1" customHeight="1">
      <c r="A223" s="27"/>
      <c r="B223" s="27"/>
      <c r="C223" s="26"/>
      <c r="D223" s="26"/>
      <c r="E223" s="26"/>
      <c r="F223" s="25"/>
      <c r="G223" s="19"/>
      <c r="H223" s="24"/>
      <c r="I223" s="24"/>
      <c r="J223" s="23" t="str">
        <f t="shared" ref="J223:J253" si="6">IFERROR(I223/H223,"")</f>
        <v/>
      </c>
      <c r="K223" s="22"/>
      <c r="L223" s="19"/>
      <c r="M223" s="19"/>
      <c r="N223" s="19"/>
      <c r="O223" s="21"/>
      <c r="P223" s="20"/>
      <c r="Q223" s="20"/>
      <c r="R223" s="19"/>
    </row>
    <row r="224" spans="1:18" s="18" customFormat="1" ht="89.85" hidden="1" customHeight="1">
      <c r="A224" s="27"/>
      <c r="B224" s="27"/>
      <c r="C224" s="26"/>
      <c r="D224" s="26"/>
      <c r="E224" s="26"/>
      <c r="F224" s="25"/>
      <c r="G224" s="19"/>
      <c r="H224" s="24"/>
      <c r="I224" s="24"/>
      <c r="J224" s="23" t="str">
        <f t="shared" si="6"/>
        <v/>
      </c>
      <c r="K224" s="22"/>
      <c r="L224" s="19"/>
      <c r="M224" s="19"/>
      <c r="N224" s="19"/>
      <c r="O224" s="21"/>
      <c r="P224" s="20"/>
      <c r="Q224" s="20"/>
      <c r="R224" s="19"/>
    </row>
    <row r="225" spans="1:18" s="18" customFormat="1" ht="89.85" hidden="1" customHeight="1">
      <c r="A225" s="27"/>
      <c r="B225" s="27"/>
      <c r="C225" s="26"/>
      <c r="D225" s="26"/>
      <c r="E225" s="26"/>
      <c r="F225" s="25"/>
      <c r="G225" s="19"/>
      <c r="H225" s="24"/>
      <c r="I225" s="24"/>
      <c r="J225" s="23" t="str">
        <f t="shared" si="6"/>
        <v/>
      </c>
      <c r="K225" s="22"/>
      <c r="L225" s="19"/>
      <c r="M225" s="19"/>
      <c r="N225" s="19"/>
      <c r="O225" s="21"/>
      <c r="P225" s="20"/>
      <c r="Q225" s="20"/>
      <c r="R225" s="19"/>
    </row>
    <row r="226" spans="1:18" s="18" customFormat="1" ht="89.85" hidden="1" customHeight="1">
      <c r="A226" s="27"/>
      <c r="B226" s="27"/>
      <c r="C226" s="26"/>
      <c r="D226" s="26"/>
      <c r="E226" s="26"/>
      <c r="F226" s="25"/>
      <c r="G226" s="19"/>
      <c r="H226" s="24"/>
      <c r="I226" s="24"/>
      <c r="J226" s="23" t="str">
        <f t="shared" si="6"/>
        <v/>
      </c>
      <c r="K226" s="22"/>
      <c r="L226" s="19"/>
      <c r="M226" s="19"/>
      <c r="N226" s="19"/>
      <c r="O226" s="21"/>
      <c r="P226" s="20"/>
      <c r="Q226" s="20"/>
      <c r="R226" s="19"/>
    </row>
    <row r="227" spans="1:18" s="18" customFormat="1" ht="89.85" hidden="1" customHeight="1">
      <c r="A227" s="27"/>
      <c r="B227" s="27"/>
      <c r="C227" s="26"/>
      <c r="D227" s="26"/>
      <c r="E227" s="26"/>
      <c r="F227" s="25"/>
      <c r="G227" s="19"/>
      <c r="H227" s="24"/>
      <c r="I227" s="24"/>
      <c r="J227" s="23" t="str">
        <f t="shared" si="6"/>
        <v/>
      </c>
      <c r="K227" s="22"/>
      <c r="L227" s="19"/>
      <c r="M227" s="19"/>
      <c r="N227" s="19"/>
      <c r="O227" s="21"/>
      <c r="P227" s="20"/>
      <c r="Q227" s="20"/>
      <c r="R227" s="19"/>
    </row>
    <row r="228" spans="1:18" s="18" customFormat="1" ht="89.85" hidden="1" customHeight="1">
      <c r="A228" s="27"/>
      <c r="B228" s="27"/>
      <c r="C228" s="26"/>
      <c r="D228" s="26"/>
      <c r="E228" s="26"/>
      <c r="F228" s="25"/>
      <c r="G228" s="19"/>
      <c r="H228" s="24"/>
      <c r="I228" s="24"/>
      <c r="J228" s="23" t="str">
        <f t="shared" si="6"/>
        <v/>
      </c>
      <c r="K228" s="22"/>
      <c r="L228" s="19"/>
      <c r="M228" s="19"/>
      <c r="N228" s="19"/>
      <c r="O228" s="21"/>
      <c r="P228" s="20"/>
      <c r="Q228" s="20"/>
      <c r="R228" s="19"/>
    </row>
    <row r="229" spans="1:18" s="18" customFormat="1" ht="89.85" hidden="1" customHeight="1">
      <c r="A229" s="27"/>
      <c r="B229" s="27"/>
      <c r="C229" s="26"/>
      <c r="D229" s="26"/>
      <c r="E229" s="26"/>
      <c r="F229" s="25"/>
      <c r="G229" s="19"/>
      <c r="H229" s="24"/>
      <c r="I229" s="24"/>
      <c r="J229" s="23" t="str">
        <f t="shared" si="6"/>
        <v/>
      </c>
      <c r="K229" s="22"/>
      <c r="L229" s="19"/>
      <c r="M229" s="19"/>
      <c r="N229" s="19"/>
      <c r="O229" s="21"/>
      <c r="P229" s="20"/>
      <c r="Q229" s="20"/>
      <c r="R229" s="19"/>
    </row>
    <row r="230" spans="1:18" s="18" customFormat="1" ht="89.85" hidden="1" customHeight="1">
      <c r="A230" s="27"/>
      <c r="B230" s="27"/>
      <c r="C230" s="26"/>
      <c r="D230" s="26"/>
      <c r="E230" s="26"/>
      <c r="F230" s="25"/>
      <c r="G230" s="19"/>
      <c r="H230" s="24"/>
      <c r="I230" s="24"/>
      <c r="J230" s="23" t="str">
        <f t="shared" si="6"/>
        <v/>
      </c>
      <c r="K230" s="22"/>
      <c r="L230" s="19"/>
      <c r="M230" s="19"/>
      <c r="N230" s="19"/>
      <c r="O230" s="21"/>
      <c r="P230" s="20"/>
      <c r="Q230" s="20"/>
      <c r="R230" s="19"/>
    </row>
    <row r="231" spans="1:18" s="18" customFormat="1" ht="89.85" hidden="1" customHeight="1">
      <c r="A231" s="27"/>
      <c r="B231" s="27"/>
      <c r="C231" s="26"/>
      <c r="D231" s="26"/>
      <c r="E231" s="26"/>
      <c r="F231" s="25"/>
      <c r="G231" s="19"/>
      <c r="H231" s="24"/>
      <c r="I231" s="24"/>
      <c r="J231" s="23" t="str">
        <f t="shared" si="6"/>
        <v/>
      </c>
      <c r="K231" s="22"/>
      <c r="L231" s="19"/>
      <c r="M231" s="19"/>
      <c r="N231" s="19"/>
      <c r="O231" s="21"/>
      <c r="P231" s="20"/>
      <c r="Q231" s="20"/>
      <c r="R231" s="19"/>
    </row>
    <row r="232" spans="1:18" s="18" customFormat="1" ht="89.85" hidden="1" customHeight="1">
      <c r="A232" s="27"/>
      <c r="B232" s="27"/>
      <c r="C232" s="26"/>
      <c r="D232" s="26"/>
      <c r="E232" s="26"/>
      <c r="F232" s="25"/>
      <c r="G232" s="19"/>
      <c r="H232" s="24"/>
      <c r="I232" s="24"/>
      <c r="J232" s="23" t="str">
        <f t="shared" si="6"/>
        <v/>
      </c>
      <c r="K232" s="22"/>
      <c r="L232" s="19"/>
      <c r="M232" s="19"/>
      <c r="N232" s="19"/>
      <c r="O232" s="21"/>
      <c r="P232" s="20"/>
      <c r="Q232" s="20"/>
      <c r="R232" s="19"/>
    </row>
    <row r="233" spans="1:18" s="18" customFormat="1" ht="89.85" hidden="1" customHeight="1">
      <c r="A233" s="27"/>
      <c r="B233" s="27"/>
      <c r="C233" s="26"/>
      <c r="D233" s="26"/>
      <c r="E233" s="26"/>
      <c r="F233" s="25"/>
      <c r="G233" s="19"/>
      <c r="H233" s="24"/>
      <c r="I233" s="24"/>
      <c r="J233" s="23" t="str">
        <f t="shared" si="6"/>
        <v/>
      </c>
      <c r="K233" s="22"/>
      <c r="L233" s="19"/>
      <c r="M233" s="19"/>
      <c r="N233" s="19"/>
      <c r="O233" s="21"/>
      <c r="P233" s="20"/>
      <c r="Q233" s="20"/>
      <c r="R233" s="19"/>
    </row>
    <row r="234" spans="1:18" s="18" customFormat="1" ht="89.85" hidden="1" customHeight="1">
      <c r="A234" s="27"/>
      <c r="B234" s="27"/>
      <c r="C234" s="26"/>
      <c r="D234" s="26"/>
      <c r="E234" s="26"/>
      <c r="F234" s="25"/>
      <c r="G234" s="19"/>
      <c r="H234" s="24"/>
      <c r="I234" s="24"/>
      <c r="J234" s="23" t="str">
        <f t="shared" si="6"/>
        <v/>
      </c>
      <c r="K234" s="22"/>
      <c r="L234" s="19"/>
      <c r="M234" s="19"/>
      <c r="N234" s="19"/>
      <c r="O234" s="21"/>
      <c r="P234" s="20"/>
      <c r="Q234" s="20"/>
      <c r="R234" s="19"/>
    </row>
    <row r="235" spans="1:18" s="18" customFormat="1" ht="89.85" hidden="1" customHeight="1">
      <c r="A235" s="27"/>
      <c r="B235" s="27"/>
      <c r="C235" s="26"/>
      <c r="D235" s="26"/>
      <c r="E235" s="26"/>
      <c r="F235" s="25"/>
      <c r="G235" s="19"/>
      <c r="H235" s="24"/>
      <c r="I235" s="24"/>
      <c r="J235" s="23" t="str">
        <f t="shared" si="6"/>
        <v/>
      </c>
      <c r="K235" s="22"/>
      <c r="L235" s="19"/>
      <c r="M235" s="19"/>
      <c r="N235" s="19"/>
      <c r="O235" s="21"/>
      <c r="P235" s="20"/>
      <c r="Q235" s="20"/>
      <c r="R235" s="19"/>
    </row>
    <row r="236" spans="1:18" s="18" customFormat="1" ht="89.85" hidden="1" customHeight="1">
      <c r="A236" s="27"/>
      <c r="B236" s="27"/>
      <c r="C236" s="26"/>
      <c r="D236" s="26"/>
      <c r="E236" s="26"/>
      <c r="F236" s="25"/>
      <c r="G236" s="19"/>
      <c r="H236" s="24"/>
      <c r="I236" s="24"/>
      <c r="J236" s="23" t="str">
        <f t="shared" si="6"/>
        <v/>
      </c>
      <c r="K236" s="22"/>
      <c r="L236" s="19"/>
      <c r="M236" s="19"/>
      <c r="N236" s="19"/>
      <c r="O236" s="21"/>
      <c r="P236" s="20"/>
      <c r="Q236" s="20"/>
      <c r="R236" s="19"/>
    </row>
    <row r="237" spans="1:18" s="18" customFormat="1" ht="89.85" hidden="1" customHeight="1">
      <c r="A237" s="27"/>
      <c r="B237" s="27"/>
      <c r="C237" s="26"/>
      <c r="D237" s="26"/>
      <c r="E237" s="26"/>
      <c r="F237" s="25"/>
      <c r="G237" s="19"/>
      <c r="H237" s="24"/>
      <c r="I237" s="24"/>
      <c r="J237" s="23" t="str">
        <f t="shared" si="6"/>
        <v/>
      </c>
      <c r="K237" s="22"/>
      <c r="L237" s="19"/>
      <c r="M237" s="19"/>
      <c r="N237" s="19"/>
      <c r="O237" s="21"/>
      <c r="P237" s="20"/>
      <c r="Q237" s="20"/>
      <c r="R237" s="19"/>
    </row>
    <row r="238" spans="1:18" s="18" customFormat="1" ht="89.85" hidden="1" customHeight="1">
      <c r="A238" s="27"/>
      <c r="B238" s="27"/>
      <c r="C238" s="26"/>
      <c r="D238" s="26"/>
      <c r="E238" s="26"/>
      <c r="F238" s="25"/>
      <c r="G238" s="19"/>
      <c r="H238" s="24"/>
      <c r="I238" s="24"/>
      <c r="J238" s="23" t="str">
        <f t="shared" si="6"/>
        <v/>
      </c>
      <c r="K238" s="22"/>
      <c r="L238" s="19"/>
      <c r="M238" s="19"/>
      <c r="N238" s="19"/>
      <c r="O238" s="21"/>
      <c r="P238" s="20"/>
      <c r="Q238" s="20"/>
      <c r="R238" s="19"/>
    </row>
    <row r="239" spans="1:18" s="18" customFormat="1" ht="89.85" hidden="1" customHeight="1">
      <c r="A239" s="27"/>
      <c r="B239" s="27"/>
      <c r="C239" s="26"/>
      <c r="D239" s="26"/>
      <c r="E239" s="26"/>
      <c r="F239" s="25"/>
      <c r="G239" s="19"/>
      <c r="H239" s="24"/>
      <c r="I239" s="24"/>
      <c r="J239" s="23" t="str">
        <f t="shared" si="6"/>
        <v/>
      </c>
      <c r="K239" s="22"/>
      <c r="L239" s="19"/>
      <c r="M239" s="19"/>
      <c r="N239" s="19"/>
      <c r="O239" s="21"/>
      <c r="P239" s="20"/>
      <c r="Q239" s="20"/>
      <c r="R239" s="19"/>
    </row>
    <row r="240" spans="1:18" s="18" customFormat="1" ht="89.85" hidden="1" customHeight="1">
      <c r="A240" s="27"/>
      <c r="B240" s="27"/>
      <c r="C240" s="26"/>
      <c r="D240" s="26"/>
      <c r="E240" s="26"/>
      <c r="F240" s="25"/>
      <c r="G240" s="19"/>
      <c r="H240" s="24"/>
      <c r="I240" s="24"/>
      <c r="J240" s="23" t="str">
        <f t="shared" si="6"/>
        <v/>
      </c>
      <c r="K240" s="22"/>
      <c r="L240" s="19"/>
      <c r="M240" s="19"/>
      <c r="N240" s="19"/>
      <c r="O240" s="21"/>
      <c r="P240" s="20"/>
      <c r="Q240" s="20"/>
      <c r="R240" s="19"/>
    </row>
    <row r="241" spans="1:18" s="18" customFormat="1" ht="89.85" hidden="1" customHeight="1">
      <c r="A241" s="27"/>
      <c r="B241" s="27"/>
      <c r="C241" s="26"/>
      <c r="D241" s="26"/>
      <c r="E241" s="26"/>
      <c r="F241" s="25"/>
      <c r="G241" s="19"/>
      <c r="H241" s="24"/>
      <c r="I241" s="24"/>
      <c r="J241" s="23" t="str">
        <f t="shared" si="6"/>
        <v/>
      </c>
      <c r="K241" s="22"/>
      <c r="L241" s="19"/>
      <c r="M241" s="19"/>
      <c r="N241" s="19"/>
      <c r="O241" s="21"/>
      <c r="P241" s="20"/>
      <c r="Q241" s="20"/>
      <c r="R241" s="19"/>
    </row>
    <row r="242" spans="1:18" s="18" customFormat="1" ht="89.85" hidden="1" customHeight="1">
      <c r="A242" s="27"/>
      <c r="B242" s="27"/>
      <c r="C242" s="26"/>
      <c r="D242" s="26"/>
      <c r="E242" s="26"/>
      <c r="F242" s="25"/>
      <c r="G242" s="19"/>
      <c r="H242" s="24"/>
      <c r="I242" s="24"/>
      <c r="J242" s="23" t="str">
        <f t="shared" si="6"/>
        <v/>
      </c>
      <c r="K242" s="22"/>
      <c r="L242" s="19"/>
      <c r="M242" s="19"/>
      <c r="N242" s="19"/>
      <c r="O242" s="21"/>
      <c r="P242" s="20"/>
      <c r="Q242" s="20"/>
      <c r="R242" s="19"/>
    </row>
    <row r="243" spans="1:18" s="18" customFormat="1" ht="89.85" hidden="1" customHeight="1">
      <c r="A243" s="27"/>
      <c r="B243" s="27"/>
      <c r="C243" s="26"/>
      <c r="D243" s="26"/>
      <c r="E243" s="26"/>
      <c r="F243" s="25"/>
      <c r="G243" s="19"/>
      <c r="H243" s="24"/>
      <c r="I243" s="24"/>
      <c r="J243" s="23" t="str">
        <f t="shared" si="6"/>
        <v/>
      </c>
      <c r="K243" s="22"/>
      <c r="L243" s="19"/>
      <c r="M243" s="19"/>
      <c r="N243" s="19"/>
      <c r="O243" s="21"/>
      <c r="P243" s="20"/>
      <c r="Q243" s="20"/>
      <c r="R243" s="19"/>
    </row>
    <row r="244" spans="1:18" s="18" customFormat="1" ht="89.85" hidden="1" customHeight="1">
      <c r="A244" s="27"/>
      <c r="B244" s="27"/>
      <c r="C244" s="26"/>
      <c r="D244" s="26"/>
      <c r="E244" s="26"/>
      <c r="F244" s="25"/>
      <c r="G244" s="19"/>
      <c r="H244" s="24"/>
      <c r="I244" s="24"/>
      <c r="J244" s="23" t="str">
        <f t="shared" si="6"/>
        <v/>
      </c>
      <c r="K244" s="22"/>
      <c r="L244" s="19"/>
      <c r="M244" s="19"/>
      <c r="N244" s="19"/>
      <c r="O244" s="21"/>
      <c r="P244" s="20"/>
      <c r="Q244" s="20"/>
      <c r="R244" s="19"/>
    </row>
    <row r="245" spans="1:18" s="18" customFormat="1" ht="89.85" hidden="1" customHeight="1">
      <c r="A245" s="27"/>
      <c r="B245" s="27"/>
      <c r="C245" s="26"/>
      <c r="D245" s="26"/>
      <c r="E245" s="26"/>
      <c r="F245" s="25"/>
      <c r="G245" s="19"/>
      <c r="H245" s="24"/>
      <c r="I245" s="24"/>
      <c r="J245" s="23" t="str">
        <f t="shared" si="6"/>
        <v/>
      </c>
      <c r="K245" s="22"/>
      <c r="L245" s="19"/>
      <c r="M245" s="19"/>
      <c r="N245" s="19"/>
      <c r="O245" s="21"/>
      <c r="P245" s="20"/>
      <c r="Q245" s="20"/>
      <c r="R245" s="19"/>
    </row>
    <row r="246" spans="1:18" s="18" customFormat="1" ht="89.85" hidden="1" customHeight="1">
      <c r="A246" s="27"/>
      <c r="B246" s="27"/>
      <c r="C246" s="26"/>
      <c r="D246" s="26"/>
      <c r="E246" s="26"/>
      <c r="F246" s="25"/>
      <c r="G246" s="19"/>
      <c r="H246" s="24"/>
      <c r="I246" s="24"/>
      <c r="J246" s="23" t="str">
        <f t="shared" si="6"/>
        <v/>
      </c>
      <c r="K246" s="22"/>
      <c r="L246" s="19"/>
      <c r="M246" s="19"/>
      <c r="N246" s="19"/>
      <c r="O246" s="21"/>
      <c r="P246" s="20"/>
      <c r="Q246" s="20"/>
      <c r="R246" s="19"/>
    </row>
    <row r="247" spans="1:18" s="18" customFormat="1" ht="89.85" hidden="1" customHeight="1">
      <c r="A247" s="27"/>
      <c r="B247" s="27"/>
      <c r="C247" s="26"/>
      <c r="D247" s="26"/>
      <c r="E247" s="26"/>
      <c r="F247" s="25"/>
      <c r="G247" s="19"/>
      <c r="H247" s="24"/>
      <c r="I247" s="24"/>
      <c r="J247" s="23" t="str">
        <f t="shared" si="6"/>
        <v/>
      </c>
      <c r="K247" s="22"/>
      <c r="L247" s="19"/>
      <c r="M247" s="19"/>
      <c r="N247" s="19"/>
      <c r="O247" s="21"/>
      <c r="P247" s="20"/>
      <c r="Q247" s="20"/>
      <c r="R247" s="19"/>
    </row>
    <row r="248" spans="1:18" s="18" customFormat="1" ht="89.85" hidden="1" customHeight="1">
      <c r="A248" s="27"/>
      <c r="B248" s="27"/>
      <c r="C248" s="26"/>
      <c r="D248" s="26"/>
      <c r="E248" s="26"/>
      <c r="F248" s="25"/>
      <c r="G248" s="19"/>
      <c r="H248" s="24"/>
      <c r="I248" s="24"/>
      <c r="J248" s="23" t="str">
        <f t="shared" si="6"/>
        <v/>
      </c>
      <c r="K248" s="22"/>
      <c r="L248" s="19"/>
      <c r="M248" s="19"/>
      <c r="N248" s="19"/>
      <c r="O248" s="21"/>
      <c r="P248" s="20"/>
      <c r="Q248" s="20"/>
      <c r="R248" s="19"/>
    </row>
    <row r="249" spans="1:18" s="18" customFormat="1" ht="89.85" hidden="1" customHeight="1">
      <c r="A249" s="27"/>
      <c r="B249" s="27"/>
      <c r="C249" s="26"/>
      <c r="D249" s="26"/>
      <c r="E249" s="26"/>
      <c r="F249" s="25"/>
      <c r="G249" s="19"/>
      <c r="H249" s="24"/>
      <c r="I249" s="24"/>
      <c r="J249" s="23" t="str">
        <f t="shared" si="6"/>
        <v/>
      </c>
      <c r="K249" s="22"/>
      <c r="L249" s="19"/>
      <c r="M249" s="19"/>
      <c r="N249" s="19"/>
      <c r="O249" s="21"/>
      <c r="P249" s="20"/>
      <c r="Q249" s="20"/>
      <c r="R249" s="19"/>
    </row>
    <row r="250" spans="1:18" s="18" customFormat="1" ht="89.85" hidden="1" customHeight="1">
      <c r="A250" s="27"/>
      <c r="B250" s="27"/>
      <c r="C250" s="26"/>
      <c r="D250" s="26"/>
      <c r="E250" s="26"/>
      <c r="F250" s="25"/>
      <c r="G250" s="19"/>
      <c r="H250" s="24"/>
      <c r="I250" s="24"/>
      <c r="J250" s="23" t="str">
        <f t="shared" si="6"/>
        <v/>
      </c>
      <c r="K250" s="22"/>
      <c r="L250" s="19"/>
      <c r="M250" s="19"/>
      <c r="N250" s="19"/>
      <c r="O250" s="21"/>
      <c r="P250" s="20"/>
      <c r="Q250" s="20"/>
      <c r="R250" s="19"/>
    </row>
    <row r="251" spans="1:18" s="18" customFormat="1" ht="89.85" hidden="1" customHeight="1">
      <c r="A251" s="27"/>
      <c r="B251" s="27"/>
      <c r="C251" s="26"/>
      <c r="D251" s="26"/>
      <c r="E251" s="26"/>
      <c r="F251" s="25"/>
      <c r="G251" s="19"/>
      <c r="H251" s="24"/>
      <c r="I251" s="24"/>
      <c r="J251" s="23" t="str">
        <f t="shared" si="6"/>
        <v/>
      </c>
      <c r="K251" s="22"/>
      <c r="L251" s="19"/>
      <c r="M251" s="19"/>
      <c r="N251" s="19"/>
      <c r="O251" s="21"/>
      <c r="P251" s="20"/>
      <c r="Q251" s="20"/>
      <c r="R251" s="19"/>
    </row>
    <row r="252" spans="1:18" s="18" customFormat="1" ht="89.85" hidden="1" customHeight="1">
      <c r="A252" s="27"/>
      <c r="B252" s="27"/>
      <c r="C252" s="26"/>
      <c r="D252" s="26"/>
      <c r="E252" s="26"/>
      <c r="F252" s="25"/>
      <c r="G252" s="19"/>
      <c r="H252" s="24"/>
      <c r="I252" s="24"/>
      <c r="J252" s="23" t="str">
        <f t="shared" si="6"/>
        <v/>
      </c>
      <c r="K252" s="22"/>
      <c r="L252" s="19"/>
      <c r="M252" s="19"/>
      <c r="N252" s="19"/>
      <c r="O252" s="21"/>
      <c r="P252" s="20"/>
      <c r="Q252" s="20"/>
      <c r="R252" s="19"/>
    </row>
    <row r="253" spans="1:18" s="18" customFormat="1" ht="89.85" hidden="1" customHeight="1">
      <c r="A253" s="27"/>
      <c r="B253" s="27"/>
      <c r="C253" s="26"/>
      <c r="D253" s="26"/>
      <c r="E253" s="26"/>
      <c r="F253" s="25"/>
      <c r="G253" s="19"/>
      <c r="H253" s="24"/>
      <c r="I253" s="24"/>
      <c r="J253" s="23" t="str">
        <f t="shared" si="6"/>
        <v/>
      </c>
      <c r="K253" s="22"/>
      <c r="L253" s="19"/>
      <c r="M253" s="19"/>
      <c r="N253" s="19"/>
      <c r="O253" s="21"/>
      <c r="P253" s="20"/>
      <c r="Q253" s="20"/>
      <c r="R253" s="19"/>
    </row>
  </sheetData>
  <sheetProtection formatCells="0" formatRows="0" insertRows="0" deleteRows="0"/>
  <dataConsolidate/>
  <mergeCells count="21">
    <mergeCell ref="D29:I29"/>
    <mergeCell ref="D25:I25"/>
    <mergeCell ref="D28:I28"/>
    <mergeCell ref="D26:I26"/>
    <mergeCell ref="D23:I23"/>
    <mergeCell ref="D34:I34"/>
    <mergeCell ref="D20:I20"/>
    <mergeCell ref="D27:I27"/>
    <mergeCell ref="D14:I14"/>
    <mergeCell ref="D15:I15"/>
    <mergeCell ref="D19:I19"/>
    <mergeCell ref="D18:I18"/>
    <mergeCell ref="D17:I17"/>
    <mergeCell ref="D16:I16"/>
    <mergeCell ref="D33:I33"/>
    <mergeCell ref="D24:I24"/>
    <mergeCell ref="D32:I32"/>
    <mergeCell ref="D31:I31"/>
    <mergeCell ref="D21:I21"/>
    <mergeCell ref="D22:I22"/>
    <mergeCell ref="D30:I30"/>
  </mergeCells>
  <phoneticPr fontId="16"/>
  <conditionalFormatting sqref="J38:J47 J49:J51 J53:J253">
    <cfRule type="expression" dxfId="3" priority="9">
      <formula>AND($J38&gt;30%,$J38&lt;&gt;"")</formula>
    </cfRule>
  </conditionalFormatting>
  <conditionalFormatting sqref="J61">
    <cfRule type="expression" dxfId="2" priority="8">
      <formula>AND($J61&gt;30%,$J61&lt;&gt;"")</formula>
    </cfRule>
  </conditionalFormatting>
  <conditionalFormatting sqref="J52">
    <cfRule type="expression" dxfId="1" priority="7">
      <formula>AND($J52&gt;30%,$J52&lt;&gt;"")</formula>
    </cfRule>
  </conditionalFormatting>
  <conditionalFormatting sqref="J48">
    <cfRule type="expression" dxfId="0" priority="6">
      <formula>AND($J48&gt;30%,$J48&lt;&gt;"")</formula>
    </cfRule>
  </conditionalFormatting>
  <conditionalFormatting sqref="K28">
    <cfRule type="colorScale" priority="5">
      <colorScale>
        <cfvo type="min"/>
        <cfvo type="percentile" val="50"/>
        <cfvo type="max"/>
        <color rgb="FFF8696B"/>
        <color rgb="FFFCFCFF"/>
        <color rgb="FF63BE7B"/>
      </colorScale>
    </cfRule>
  </conditionalFormatting>
  <conditionalFormatting sqref="C33">
    <cfRule type="colorScale" priority="4">
      <colorScale>
        <cfvo type="min"/>
        <cfvo type="percentile" val="50"/>
        <cfvo type="max"/>
        <color rgb="FFF8696B"/>
        <color rgb="FFFCFCFF"/>
        <color rgb="FF63BE7B"/>
      </colorScale>
    </cfRule>
  </conditionalFormatting>
  <conditionalFormatting sqref="K21:K24 K14:N14 K15:K17 K29:K34">
    <cfRule type="colorScale" priority="10">
      <colorScale>
        <cfvo type="min"/>
        <cfvo type="percentile" val="50"/>
        <cfvo type="max"/>
        <color rgb="FFF8696B"/>
        <color rgb="FFFCFCFF"/>
        <color rgb="FF63BE7B"/>
      </colorScale>
    </cfRule>
  </conditionalFormatting>
  <conditionalFormatting sqref="C34">
    <cfRule type="colorScale" priority="3">
      <colorScale>
        <cfvo type="min"/>
        <cfvo type="percentile" val="50"/>
        <cfvo type="max"/>
        <color rgb="FFF8696B"/>
        <color rgb="FFFCFCFF"/>
        <color rgb="FF63BE7B"/>
      </colorScale>
    </cfRule>
  </conditionalFormatting>
  <conditionalFormatting sqref="P37">
    <cfRule type="colorScale" priority="1">
      <colorScale>
        <cfvo type="min"/>
        <cfvo type="percentile" val="50"/>
        <cfvo type="max"/>
        <color rgb="FFF8696B"/>
        <color rgb="FFFCFCFF"/>
        <color rgb="FF63BE7B"/>
      </colorScale>
    </cfRule>
  </conditionalFormatting>
  <conditionalFormatting sqref="Q37">
    <cfRule type="colorScale" priority="2">
      <colorScale>
        <cfvo type="min"/>
        <cfvo type="percentile" val="50"/>
        <cfvo type="max"/>
        <color rgb="FFF8696B"/>
        <color rgb="FFFCFCFF"/>
        <color rgb="FF63BE7B"/>
      </colorScale>
    </cfRule>
  </conditionalFormatting>
  <dataValidations count="6">
    <dataValidation type="list" allowBlank="1" showInputMessage="1" showErrorMessage="1" sqref="K38:K61">
      <formula1>"1,2,3,3イ（熟成肉）,3イ（精米）,3ロ（企画立案）,4,5,6,7,7の2（宿泊）,7の3イ（宿泊 五万以下）,7の3ロ（宿泊 該当地域）,7の4（電気）,8イ,8ロ,8ハ,9,99,セット"</formula1>
    </dataValidation>
    <dataValidation type="list" allowBlank="1" showInputMessage="1" showErrorMessage="1" sqref="K62:K75">
      <formula1>"1,2,3,3（熟成肉）,3（精米）,3（企画立案）,4,5,6,7,7の2（宿泊）,7の3イ（宿泊 五万以下）,7の3ロ（宿泊 該当地域）,7の4（電気）,8イ,8ロ,8ハ,9,99,セット"</formula1>
    </dataValidation>
    <dataValidation type="list" allowBlank="1" showInputMessage="1" showErrorMessage="1" sqref="O62:O253">
      <formula1>#REF!</formula1>
    </dataValidation>
    <dataValidation type="list" allowBlank="1" showInputMessage="1" showErrorMessage="1" sqref="K76:K253">
      <formula1>"1,2,3,3（熟成肉）,3（精米）,3（企画立案）,4,5,6,7,7の2（電気）,7の3（宿泊）,8イ,8ロ,8ハ,9,99,セット"</formula1>
    </dataValidation>
    <dataValidation type="whole" errorStyle="warning" operator="notBetween" showInputMessage="1" showErrorMessage="1" errorTitle="割合が低いようです" error="割合が低いようです" sqref="J62">
      <formula1>1</formula1>
      <formula2>1</formula2>
    </dataValidation>
    <dataValidation type="whole" errorStyle="information" operator="greaterThanOrEqual" allowBlank="1" showInputMessage="1" showErrorMessage="1" errorTitle="確認" error="数字以外の入力は出来ません" sqref="G254:G1048576 H38:I253">
      <formula1>1</formula1>
    </dataValidation>
  </dataValidations>
  <printOptions horizontalCentered="1"/>
  <pageMargins left="0.23622047244094491" right="0.23622047244094491" top="0.74803149606299213" bottom="0.55118110236220474" header="0.11811023622047245" footer="0.11811023622047245"/>
  <pageSetup paperSize="9" scale="28" fitToHeight="0" orientation="landscape" cellComments="asDisplayed" r:id="rId1"/>
  <rowBreaks count="8" manualBreakCount="8">
    <brk id="35" max="16383" man="1"/>
    <brk id="53" max="17" man="1"/>
    <brk id="61" max="16383" man="1"/>
    <brk id="78" max="14" man="1"/>
    <brk id="88" max="14" man="1"/>
    <brk id="98" max="14" man="1"/>
    <brk id="118" max="14" man="1"/>
    <brk id="13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地場産品確認一覧表（入力用）</vt:lpstr>
      <vt:lpstr>記載例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2024-11-26T05:47:49Z</cp:lastPrinted>
  <dcterms:created xsi:type="dcterms:W3CDTF">2024-10-31T04:47:15Z</dcterms:created>
  <dcterms:modified xsi:type="dcterms:W3CDTF">2025-04-14T06:54:48Z</dcterms:modified>
</cp:coreProperties>
</file>