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20150487\Downloads\"/>
    </mc:Choice>
  </mc:AlternateContent>
  <xr:revisionPtr revIDLastSave="0" documentId="13_ncr:1_{C9E554EB-74D6-4948-BDA3-9A2C1045CD73}" xr6:coauthVersionLast="47" xr6:coauthVersionMax="47" xr10:uidLastSave="{00000000-0000-0000-0000-000000000000}"/>
  <bookViews>
    <workbookView xWindow="-120" yWindow="-120" windowWidth="29040" windowHeight="15720" xr2:uid="{00000000-000D-0000-FFFF-FFFF00000000}"/>
  </bookViews>
  <sheets>
    <sheet name="申請書" sheetId="1" r:id="rId1"/>
    <sheet name="地場産品確認一覧表（入力用）" sheetId="4" r:id="rId2"/>
    <sheet name="記載例" sheetId="3" r:id="rId3"/>
    <sheet name="価値の過半が区域内で生じたことの証明" sheetId="5" r:id="rId4"/>
  </sheets>
  <definedNames>
    <definedName name="_xlnm._FilterDatabase" localSheetId="2" hidden="1">記載例!$K$1:$K$25</definedName>
    <definedName name="_xlnm._FilterDatabase" localSheetId="1" hidden="1">'地場産品確認一覧表（入力用）'!$A$30:$N$30</definedName>
    <definedName name="_xlnm.Print_Area" localSheetId="3">価値の過半が区域内で生じたことの証明!$A$1:$I$26</definedName>
    <definedName name="_xlnm.Print_Area" localSheetId="0">申請書!$A$1:$J$72</definedName>
    <definedName name="_xlnm.Print_Area" localSheetId="1">'地場産品確認一覧表（入力用）'!$A$7:$N$40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 l="1"/>
  <c r="G5" i="5"/>
  <c r="E12" i="5"/>
  <c r="H12" i="5" s="1"/>
  <c r="E13" i="5"/>
  <c r="H13" i="5" s="1"/>
  <c r="E14" i="5"/>
  <c r="E15" i="5"/>
  <c r="E16" i="5"/>
  <c r="E17" i="5"/>
  <c r="H17" i="5" s="1"/>
  <c r="E18" i="5"/>
  <c r="E19" i="5"/>
  <c r="H19" i="5" s="1"/>
  <c r="E20" i="5"/>
  <c r="H20" i="5" s="1"/>
  <c r="E11" i="5"/>
  <c r="H11" i="5" s="1"/>
  <c r="C12" i="5"/>
  <c r="C13" i="5"/>
  <c r="C14" i="5"/>
  <c r="C15" i="5"/>
  <c r="C16" i="5"/>
  <c r="C17" i="5"/>
  <c r="C18" i="5"/>
  <c r="C19" i="5"/>
  <c r="C20" i="5"/>
  <c r="C11" i="5"/>
  <c r="D19" i="5"/>
  <c r="H18" i="5"/>
  <c r="D18" i="5"/>
  <c r="H16" i="5"/>
  <c r="D16" i="5"/>
  <c r="H15" i="5"/>
  <c r="D15" i="5"/>
  <c r="H14" i="5"/>
  <c r="D14" i="5"/>
  <c r="H10" i="5"/>
  <c r="D10" i="5"/>
  <c r="D11" i="5" l="1"/>
  <c r="D12" i="5"/>
  <c r="D20" i="5"/>
  <c r="D13" i="5"/>
  <c r="D17" i="5"/>
  <c r="J3" i="3"/>
  <c r="J4" i="3"/>
  <c r="J5" i="3"/>
  <c r="J6" i="3"/>
  <c r="J7" i="3"/>
  <c r="J8" i="3"/>
  <c r="J9" i="3"/>
  <c r="J10" i="3"/>
  <c r="J11" i="3"/>
  <c r="J12" i="3"/>
  <c r="J13" i="3"/>
  <c r="J14" i="3"/>
  <c r="J15" i="3"/>
  <c r="J16" i="3"/>
  <c r="J17" i="3"/>
  <c r="J18" i="3"/>
  <c r="J19" i="3"/>
  <c r="J20" i="3"/>
  <c r="J21" i="3"/>
  <c r="J22" i="3"/>
  <c r="J23" i="3"/>
  <c r="J24" i="3"/>
  <c r="J25" i="3"/>
  <c r="J2" i="3"/>
  <c r="J34" i="4"/>
  <c r="J35" i="4"/>
  <c r="J36" i="4"/>
  <c r="J37" i="4"/>
  <c r="J38" i="4"/>
  <c r="J39" i="4"/>
  <c r="J40" i="4"/>
  <c r="H34" i="4"/>
  <c r="H35" i="4"/>
  <c r="H36" i="4"/>
  <c r="H37" i="4"/>
  <c r="H38" i="4"/>
  <c r="H39" i="4"/>
  <c r="H40" i="4"/>
  <c r="I32" i="4"/>
  <c r="I33" i="4"/>
  <c r="I34" i="4"/>
  <c r="I35" i="4"/>
  <c r="I36" i="4"/>
  <c r="I37" i="4"/>
  <c r="I38" i="4"/>
  <c r="I39" i="4"/>
  <c r="I40" i="4"/>
  <c r="I31" i="4"/>
  <c r="G32" i="4"/>
  <c r="G33" i="4"/>
  <c r="G34" i="4"/>
  <c r="G35" i="4"/>
  <c r="G36" i="4"/>
  <c r="G37" i="4"/>
  <c r="G38" i="4"/>
  <c r="G39" i="4"/>
  <c r="G40" i="4"/>
  <c r="G31" i="4"/>
  <c r="F5" i="4" s="1"/>
  <c r="I22" i="1"/>
  <c r="H32" i="4" s="1"/>
  <c r="I23" i="1"/>
  <c r="H33" i="4" s="1"/>
  <c r="I24" i="1"/>
  <c r="I25" i="1"/>
  <c r="I26" i="1"/>
  <c r="I27" i="1"/>
  <c r="I28" i="1"/>
  <c r="I29" i="1"/>
  <c r="I30" i="1"/>
  <c r="I21" i="1"/>
  <c r="H31" i="4" s="1"/>
  <c r="J31" i="4" l="1"/>
  <c r="J33" i="4"/>
  <c r="J32" i="4"/>
  <c r="G5" i="4"/>
</calcChain>
</file>

<file path=xl/sharedStrings.xml><?xml version="1.0" encoding="utf-8"?>
<sst xmlns="http://schemas.openxmlformats.org/spreadsheetml/2006/main" count="367" uniqueCount="296">
  <si>
    <t xml:space="preserve">年 　月 　日 </t>
  </si>
  <si>
    <t>（宛先）枚方市長</t>
  </si>
  <si>
    <t>所在地</t>
  </si>
  <si>
    <t>名　称</t>
  </si>
  <si>
    <t>枚方市ふるさと寄附金　協力事業者申請書（新規用）</t>
  </si>
  <si>
    <t>枚方市ふるさと寄附金返礼品協力事業者公募要項に基づき、協力事業者として応募します。</t>
  </si>
  <si>
    <t>記</t>
  </si>
  <si>
    <t>＜返礼品の区分＞</t>
  </si>
  <si>
    <t>2,970円</t>
  </si>
  <si>
    <t>＜返礼品要件チェックリスト＞</t>
  </si>
  <si>
    <t>※一つでも該当しない場合は返礼品として提供いただくことができません</t>
  </si>
  <si>
    <t>・平成31年総務省告示179号第5条</t>
  </si>
  <si>
    <t>に該当</t>
  </si>
  <si>
    <t>（申請者）</t>
    <phoneticPr fontId="15"/>
  </si>
  <si>
    <t>代表者職・氏名</t>
    <rPh sb="3" eb="4">
      <t>ショク</t>
    </rPh>
    <rPh sb="5" eb="7">
      <t>シメイ</t>
    </rPh>
    <phoneticPr fontId="15"/>
  </si>
  <si>
    <t>提供価格（税込）</t>
    <phoneticPr fontId="15"/>
  </si>
  <si>
    <t>寄附金額（税込）</t>
    <phoneticPr fontId="15"/>
  </si>
  <si>
    <t>【記入例】枚方せんべい詰め合わせ</t>
    <phoneticPr fontId="15"/>
  </si>
  <si>
    <t>※公募要項の別紙参照</t>
    <phoneticPr fontId="15"/>
  </si>
  <si>
    <t>（ア）地場産品基準について</t>
    <phoneticPr fontId="15"/>
  </si>
  <si>
    <t>↓</t>
    <phoneticPr fontId="15"/>
  </si>
  <si>
    <t>別紙「地場産品確認一覧表」にも必ずご記入ください。</t>
    <rPh sb="0" eb="2">
      <t>ベッシ</t>
    </rPh>
    <rPh sb="3" eb="7">
      <t>ジバサンピン</t>
    </rPh>
    <rPh sb="7" eb="9">
      <t>カクニン</t>
    </rPh>
    <rPh sb="9" eb="12">
      <t>イチランヒョウ</t>
    </rPh>
    <rPh sb="15" eb="16">
      <t>カナラ</t>
    </rPh>
    <rPh sb="18" eb="20">
      <t>キニュウ</t>
    </rPh>
    <phoneticPr fontId="15"/>
  </si>
  <si>
    <t>（イ) 品質及び数量における安定供給について</t>
    <phoneticPr fontId="15"/>
  </si>
  <si>
    <t>（ウ)関係法令の遵守について</t>
    <rPh sb="3" eb="5">
      <t>カンケイ</t>
    </rPh>
    <rPh sb="5" eb="7">
      <t>ホウレイ</t>
    </rPh>
    <rPh sb="8" eb="10">
      <t>ジュンシュ</t>
    </rPh>
    <phoneticPr fontId="15"/>
  </si>
  <si>
    <t>例２４</t>
    <rPh sb="0" eb="1">
      <t>レイ</t>
    </rPh>
    <phoneticPr fontId="25"/>
  </si>
  <si>
    <t>例２３</t>
    <rPh sb="0" eb="1">
      <t>レイ</t>
    </rPh>
    <phoneticPr fontId="25"/>
  </si>
  <si>
    <t>例２２</t>
    <rPh sb="0" eb="1">
      <t>レイ</t>
    </rPh>
    <phoneticPr fontId="25"/>
  </si>
  <si>
    <t>サービス名：○○トラベルクーポン
事業者名：○○ツーリズム（株）</t>
    <rPh sb="4" eb="5">
      <t>メイ</t>
    </rPh>
    <rPh sb="17" eb="20">
      <t>ジギョウシャ</t>
    </rPh>
    <rPh sb="20" eb="21">
      <t>メイ</t>
    </rPh>
    <rPh sb="29" eb="32">
      <t>カブ</t>
    </rPh>
    <phoneticPr fontId="25"/>
  </si>
  <si>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25"/>
  </si>
  <si>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25"/>
  </si>
  <si>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25"/>
  </si>
  <si>
    <t>例２１</t>
    <rPh sb="0" eb="1">
      <t>レイ</t>
    </rPh>
    <phoneticPr fontId="25"/>
  </si>
  <si>
    <t>サービス名：○○Ｐａｙ
事業者名：○○株式会社</t>
    <rPh sb="4" eb="5">
      <t>メイ</t>
    </rPh>
    <rPh sb="12" eb="15">
      <t>ジギョウシャ</t>
    </rPh>
    <rPh sb="15" eb="16">
      <t>メイ</t>
    </rPh>
    <rPh sb="19" eb="23">
      <t>カブシキガイシャ</t>
    </rPh>
    <phoneticPr fontId="25"/>
  </si>
  <si>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25"/>
  </si>
  <si>
    <t>○○市　共通電子マネー「○○Ｐａｙ」　5,000円分</t>
    <rPh sb="0" eb="3">
      <t>マルマルシ</t>
    </rPh>
    <rPh sb="4" eb="6">
      <t>キョウツウ</t>
    </rPh>
    <rPh sb="6" eb="8">
      <t>デンシ</t>
    </rPh>
    <rPh sb="24" eb="26">
      <t>エンブン</t>
    </rPh>
    <phoneticPr fontId="25"/>
  </si>
  <si>
    <t>例２０</t>
    <rPh sb="0" eb="1">
      <t>レイ</t>
    </rPh>
    <phoneticPr fontId="25"/>
  </si>
  <si>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25"/>
  </si>
  <si>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25"/>
  </si>
  <si>
    <t>令和●年●月●日に発生した○○地震</t>
    <rPh sb="0" eb="2">
      <t>レイワ</t>
    </rPh>
    <rPh sb="3" eb="4">
      <t>ネン</t>
    </rPh>
    <rPh sb="5" eb="6">
      <t>ガツ</t>
    </rPh>
    <rPh sb="7" eb="8">
      <t>ニチ</t>
    </rPh>
    <rPh sb="9" eb="11">
      <t>ハッセイ</t>
    </rPh>
    <rPh sb="15" eb="17">
      <t>ジシン</t>
    </rPh>
    <phoneticPr fontId="25"/>
  </si>
  <si>
    <t>○○地方伝統工芸品　○○焼</t>
    <rPh sb="2" eb="4">
      <t>チホウ</t>
    </rPh>
    <rPh sb="4" eb="6">
      <t>デントウ</t>
    </rPh>
    <rPh sb="6" eb="8">
      <t>コウゲイ</t>
    </rPh>
    <rPh sb="8" eb="9">
      <t>ヒン</t>
    </rPh>
    <rPh sb="12" eb="13">
      <t>ヤ</t>
    </rPh>
    <phoneticPr fontId="25"/>
  </si>
  <si>
    <t>例１９</t>
    <rPh sb="0" eb="1">
      <t>レイ</t>
    </rPh>
    <phoneticPr fontId="25"/>
  </si>
  <si>
    <t>－</t>
  </si>
  <si>
    <t>8ハ</t>
  </si>
  <si>
    <t>例１８</t>
    <rPh sb="0" eb="1">
      <t>レイ</t>
    </rPh>
    <phoneticPr fontId="25"/>
  </si>
  <si>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25"/>
  </si>
  <si>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25"/>
  </si>
  <si>
    <t>○○県、△△市、★★市</t>
    <rPh sb="2" eb="3">
      <t>ケン</t>
    </rPh>
    <rPh sb="6" eb="7">
      <t>シ</t>
    </rPh>
    <rPh sb="10" eb="11">
      <t>シ</t>
    </rPh>
    <phoneticPr fontId="25"/>
  </si>
  <si>
    <t>8ロ</t>
  </si>
  <si>
    <t>○○県産　プレミアムみかん　ジュース　2本</t>
    <rPh sb="2" eb="4">
      <t>ケンサン</t>
    </rPh>
    <rPh sb="20" eb="21">
      <t>ホン</t>
    </rPh>
    <phoneticPr fontId="25"/>
  </si>
  <si>
    <t>例１７</t>
    <rPh sb="0" eb="1">
      <t>レイ</t>
    </rPh>
    <phoneticPr fontId="25"/>
  </si>
  <si>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25"/>
  </si>
  <si>
    <t>○○市、△△市</t>
    <rPh sb="2" eb="3">
      <t>シ</t>
    </rPh>
    <rPh sb="5" eb="7">
      <t>サンカクシ</t>
    </rPh>
    <phoneticPr fontId="25"/>
  </si>
  <si>
    <t>8イ</t>
  </si>
  <si>
    <t>○○県産　黒毛和牛　ハンバーグ10個入り</t>
    <rPh sb="2" eb="4">
      <t>ケンサン</t>
    </rPh>
    <rPh sb="5" eb="7">
      <t>クロゲ</t>
    </rPh>
    <rPh sb="7" eb="9">
      <t>ワギュウ</t>
    </rPh>
    <rPh sb="17" eb="18">
      <t>コ</t>
    </rPh>
    <rPh sb="18" eb="19">
      <t>イ</t>
    </rPh>
    <phoneticPr fontId="25"/>
  </si>
  <si>
    <t>例１６</t>
    <rPh sb="0" eb="1">
      <t>レイ</t>
    </rPh>
    <phoneticPr fontId="25"/>
  </si>
  <si>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25"/>
  </si>
  <si>
    <t>7の4（電気）</t>
  </si>
  <si>
    <t>○○市　バイオマス発電電力</t>
    <rPh sb="2" eb="3">
      <t>シ</t>
    </rPh>
    <rPh sb="9" eb="11">
      <t>デンキ</t>
    </rPh>
    <rPh sb="10" eb="11">
      <t>ハツデン</t>
    </rPh>
    <rPh sb="12" eb="13">
      <t>リョク</t>
    </rPh>
    <phoneticPr fontId="25"/>
  </si>
  <si>
    <t>例１５</t>
    <rPh sb="0" eb="1">
      <t>レイ</t>
    </rPh>
    <phoneticPr fontId="25"/>
  </si>
  <si>
    <t>（７の２該当ホテル）
すべて県外に所在するホテルのブランド名を冠する宿泊施設ではないことを確認済み。</t>
    <rPh sb="45" eb="47">
      <t>カクニン</t>
    </rPh>
    <rPh sb="47" eb="48">
      <t>ズ</t>
    </rPh>
    <phoneticPr fontId="25"/>
  </si>
  <si>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59" eb="160">
      <t>パク</t>
    </rPh>
    <phoneticPr fontId="25"/>
  </si>
  <si>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43" eb="145">
      <t>リョカン</t>
    </rPh>
    <rPh sb="205" eb="207">
      <t>リョカン</t>
    </rPh>
    <rPh sb="207" eb="209">
      <t>ベッテイ</t>
    </rPh>
    <phoneticPr fontId="25"/>
  </si>
  <si>
    <t>7の2（宿泊）</t>
  </si>
  <si>
    <t>◯◯温泉郷　宿泊ギフト券　１０万円分</t>
    <rPh sb="2" eb="5">
      <t>オンセンキョウ</t>
    </rPh>
    <rPh sb="6" eb="8">
      <t>シュクハク</t>
    </rPh>
    <rPh sb="11" eb="12">
      <t>ケン</t>
    </rPh>
    <rPh sb="15" eb="17">
      <t>マンエン</t>
    </rPh>
    <rPh sb="17" eb="18">
      <t>ブン</t>
    </rPh>
    <phoneticPr fontId="25"/>
  </si>
  <si>
    <t>例１４</t>
    <rPh sb="0" eb="1">
      <t>レイ</t>
    </rPh>
    <phoneticPr fontId="25"/>
  </si>
  <si>
    <t>7の3ロ（宿泊 該当地域）</t>
  </si>
  <si>
    <t>ホテル◯◯　ペア宿泊券　2泊3日</t>
    <rPh sb="8" eb="10">
      <t>シュクハク</t>
    </rPh>
    <rPh sb="10" eb="11">
      <t>ケン</t>
    </rPh>
    <rPh sb="13" eb="14">
      <t>ハク</t>
    </rPh>
    <rPh sb="15" eb="16">
      <t>ニチ</t>
    </rPh>
    <phoneticPr fontId="25"/>
  </si>
  <si>
    <t>例１３</t>
    <rPh sb="0" eb="1">
      <t>レイ</t>
    </rPh>
    <phoneticPr fontId="25"/>
  </si>
  <si>
    <t>調達費用：１人１泊10,000円（1泊朝食付）</t>
    <rPh sb="0" eb="2">
      <t>チョウタツ</t>
    </rPh>
    <rPh sb="2" eb="4">
      <t>ヒヨウ</t>
    </rPh>
    <rPh sb="6" eb="7">
      <t>ニン</t>
    </rPh>
    <rPh sb="8" eb="9">
      <t>パク</t>
    </rPh>
    <phoneticPr fontId="25"/>
  </si>
  <si>
    <t>7の3イ（宿泊 五万以下）</t>
  </si>
  <si>
    <t>◯◯ビジネスホテル　▲▲　宿泊券（１泊１名様）</t>
    <rPh sb="13" eb="16">
      <t>シュクハクケン</t>
    </rPh>
    <rPh sb="18" eb="19">
      <t>パク</t>
    </rPh>
    <rPh sb="20" eb="21">
      <t>メイ</t>
    </rPh>
    <rPh sb="21" eb="22">
      <t>サマ</t>
    </rPh>
    <phoneticPr fontId="25"/>
  </si>
  <si>
    <t>例１２</t>
    <rPh sb="0" eb="1">
      <t>レイ</t>
    </rPh>
    <phoneticPr fontId="25"/>
  </si>
  <si>
    <t>県外に所在するホテルのブランド名を冠する宿泊施設ではない。事業者にも確認済み</t>
    <rPh sb="29" eb="32">
      <t>ジギョウシャ</t>
    </rPh>
    <phoneticPr fontId="25"/>
  </si>
  <si>
    <t>◯◯温泉旅館　▲▲　ペア宿泊券</t>
    <rPh sb="2" eb="4">
      <t>オンセン</t>
    </rPh>
    <rPh sb="4" eb="6">
      <t>リョカン</t>
    </rPh>
    <rPh sb="12" eb="15">
      <t>シュクハクケン</t>
    </rPh>
    <phoneticPr fontId="25"/>
  </si>
  <si>
    <t>例１１</t>
    <rPh sb="0" eb="1">
      <t>レイ</t>
    </rPh>
    <phoneticPr fontId="25"/>
  </si>
  <si>
    <t>◯◯牧場にて酪農体験を提供している。</t>
    <rPh sb="2" eb="4">
      <t>ボクジョウ</t>
    </rPh>
    <rPh sb="6" eb="8">
      <t>ラクノウ</t>
    </rPh>
    <rPh sb="8" eb="10">
      <t>タイケン</t>
    </rPh>
    <rPh sb="11" eb="13">
      <t>テイキョウ</t>
    </rPh>
    <phoneticPr fontId="25"/>
  </si>
  <si>
    <t>名称：◯◯牧場　</t>
    <rPh sb="0" eb="2">
      <t>メイショウ</t>
    </rPh>
    <rPh sb="5" eb="7">
      <t>ボクジョウ</t>
    </rPh>
    <phoneticPr fontId="25"/>
  </si>
  <si>
    <t>◯◯牧場　親子で楽しむ酪農体験</t>
    <rPh sb="2" eb="4">
      <t>ボクジョウ</t>
    </rPh>
    <rPh sb="5" eb="7">
      <t>オヤコ</t>
    </rPh>
    <rPh sb="8" eb="9">
      <t>タノ</t>
    </rPh>
    <rPh sb="11" eb="13">
      <t>ラクノウ</t>
    </rPh>
    <rPh sb="13" eb="15">
      <t>タイケン</t>
    </rPh>
    <phoneticPr fontId="25"/>
  </si>
  <si>
    <t>例１０</t>
    <rPh sb="0" eb="1">
      <t>レイ</t>
    </rPh>
    <phoneticPr fontId="25"/>
  </si>
  <si>
    <t>地場産品：1,000円、附帯品350円、割合７４％</t>
    <rPh sb="0" eb="2">
      <t>ジバ</t>
    </rPh>
    <rPh sb="2" eb="4">
      <t>サンピン</t>
    </rPh>
    <rPh sb="10" eb="11">
      <t>エン</t>
    </rPh>
    <rPh sb="12" eb="14">
      <t>フタイ</t>
    </rPh>
    <rPh sb="14" eb="15">
      <t>ヒン</t>
    </rPh>
    <rPh sb="18" eb="19">
      <t>エン</t>
    </rPh>
    <rPh sb="20" eb="22">
      <t>ワリアイ</t>
    </rPh>
    <phoneticPr fontId="25"/>
  </si>
  <si>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25"/>
  </si>
  <si>
    <t>信州蕎麦　500ｇ　（つゆ付き）</t>
    <rPh sb="0" eb="4">
      <t>シンシュウソバ</t>
    </rPh>
    <rPh sb="13" eb="14">
      <t>ツ</t>
    </rPh>
    <phoneticPr fontId="25"/>
  </si>
  <si>
    <t>例９</t>
    <rPh sb="0" eb="1">
      <t>レイ</t>
    </rPh>
    <phoneticPr fontId="25"/>
  </si>
  <si>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25"/>
  </si>
  <si>
    <t>例８</t>
    <rPh sb="0" eb="1">
      <t>レイ</t>
    </rPh>
    <phoneticPr fontId="25"/>
  </si>
  <si>
    <t>○○県△△市、○○県■■町</t>
    <rPh sb="2" eb="3">
      <t>ケン</t>
    </rPh>
    <rPh sb="5" eb="6">
      <t>シ</t>
    </rPh>
    <rPh sb="12" eb="13">
      <t>マチ</t>
    </rPh>
    <phoneticPr fontId="25"/>
  </si>
  <si>
    <t>区域内の果樹園において、生産されている。</t>
    <rPh sb="0" eb="3">
      <t>クイキナイ</t>
    </rPh>
    <rPh sb="4" eb="7">
      <t>カジュエン</t>
    </rPh>
    <rPh sb="12" eb="14">
      <t>セイサン</t>
    </rPh>
    <phoneticPr fontId="25"/>
  </si>
  <si>
    <t>みかん　等級「秀」　２kg</t>
    <rPh sb="4" eb="6">
      <t>トウキュウ</t>
    </rPh>
    <rPh sb="7" eb="8">
      <t>シュウ</t>
    </rPh>
    <phoneticPr fontId="25"/>
  </si>
  <si>
    <t>例７</t>
    <rPh sb="0" eb="1">
      <t>レイ</t>
    </rPh>
    <phoneticPr fontId="25"/>
  </si>
  <si>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25"/>
  </si>
  <si>
    <t>3ロ（企画立案）</t>
  </si>
  <si>
    <t>電動掃除機　○○クリーナー</t>
    <rPh sb="0" eb="2">
      <t>デンドウ</t>
    </rPh>
    <rPh sb="2" eb="5">
      <t>ソウジキ</t>
    </rPh>
    <phoneticPr fontId="25"/>
  </si>
  <si>
    <t>例６</t>
    <rPh sb="0" eb="1">
      <t>レイ</t>
    </rPh>
    <phoneticPr fontId="25"/>
  </si>
  <si>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25"/>
  </si>
  <si>
    <t>○○県</t>
    <rPh sb="2" eb="3">
      <t>ケン</t>
    </rPh>
    <phoneticPr fontId="25"/>
  </si>
  <si>
    <t>3イ（精米）</t>
  </si>
  <si>
    <t>例５</t>
    <rPh sb="0" eb="1">
      <t>レイ</t>
    </rPh>
    <phoneticPr fontId="25"/>
  </si>
  <si>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25"/>
  </si>
  <si>
    <t>3イ（熟成肉）</t>
  </si>
  <si>
    <t>○○県産　黒毛和牛　熟成肉 ２ｋｇ</t>
    <rPh sb="2" eb="4">
      <t>ケンサン</t>
    </rPh>
    <rPh sb="5" eb="7">
      <t>クロゲ</t>
    </rPh>
    <rPh sb="7" eb="9">
      <t>ワギュウ</t>
    </rPh>
    <rPh sb="10" eb="12">
      <t>ジュクセイ</t>
    </rPh>
    <rPh sb="12" eb="13">
      <t>ニク</t>
    </rPh>
    <phoneticPr fontId="25"/>
  </si>
  <si>
    <t>例４</t>
    <rPh sb="0" eb="1">
      <t>レイ</t>
    </rPh>
    <phoneticPr fontId="25"/>
  </si>
  <si>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61" eb="62">
      <t>ワル</t>
    </rPh>
    <rPh sb="63" eb="65">
      <t>キサイ</t>
    </rPh>
    <rPh sb="65" eb="66">
      <t>レイ</t>
    </rPh>
    <rPh sb="67" eb="70">
      <t>クイキナイ</t>
    </rPh>
    <rPh sb="77" eb="79">
      <t>セイゾウ</t>
    </rPh>
    <phoneticPr fontId="25"/>
  </si>
  <si>
    <t>○○牛　ハンバーグ 150g ×10個</t>
    <rPh sb="2" eb="3">
      <t>ギュウ</t>
    </rPh>
    <rPh sb="18" eb="19">
      <t>コ</t>
    </rPh>
    <phoneticPr fontId="25"/>
  </si>
  <si>
    <t>例３</t>
    <rPh sb="0" eb="1">
      <t>レイ</t>
    </rPh>
    <phoneticPr fontId="25"/>
  </si>
  <si>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25"/>
  </si>
  <si>
    <t>たまねぎ、ソース製造にかかる調味料</t>
    <rPh sb="8" eb="10">
      <t>セイゾウ</t>
    </rPh>
    <rPh sb="14" eb="17">
      <t>チョウミリョウ</t>
    </rPh>
    <phoneticPr fontId="25"/>
  </si>
  <si>
    <t>○○牛</t>
    <rPh sb="2" eb="3">
      <t>ギュウ</t>
    </rPh>
    <phoneticPr fontId="25"/>
  </si>
  <si>
    <t>例２</t>
    <rPh sb="0" eb="1">
      <t>レイ</t>
    </rPh>
    <phoneticPr fontId="25"/>
  </si>
  <si>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25"/>
  </si>
  <si>
    <t>●●牛　肩ロース 切り落とし　1kg</t>
    <rPh sb="2" eb="3">
      <t>ギュウ</t>
    </rPh>
    <rPh sb="4" eb="5">
      <t>カタ</t>
    </rPh>
    <rPh sb="9" eb="10">
      <t>キ</t>
    </rPh>
    <rPh sb="11" eb="12">
      <t>オ</t>
    </rPh>
    <phoneticPr fontId="25"/>
  </si>
  <si>
    <t>例１</t>
    <rPh sb="0" eb="1">
      <t>レイ</t>
    </rPh>
    <phoneticPr fontId="25"/>
  </si>
  <si>
    <t>回答欄Ｃ</t>
    <rPh sb="0" eb="2">
      <t>カイトウ</t>
    </rPh>
    <rPh sb="2" eb="3">
      <t>ラン</t>
    </rPh>
    <phoneticPr fontId="25"/>
  </si>
  <si>
    <t>回答欄Ｂ</t>
    <rPh sb="0" eb="2">
      <t>カイトウ</t>
    </rPh>
    <rPh sb="2" eb="3">
      <t>ラン</t>
    </rPh>
    <phoneticPr fontId="25"/>
  </si>
  <si>
    <t>回答欄Ａ</t>
    <rPh sb="0" eb="2">
      <t>カイトウ</t>
    </rPh>
    <rPh sb="2" eb="3">
      <t>ラン</t>
    </rPh>
    <phoneticPr fontId="25"/>
  </si>
  <si>
    <t>地場産品基準のうち該当する類型</t>
    <rPh sb="0" eb="2">
      <t>ジバ</t>
    </rPh>
    <rPh sb="2" eb="4">
      <t>サンピン</t>
    </rPh>
    <rPh sb="4" eb="6">
      <t>キジュン</t>
    </rPh>
    <rPh sb="9" eb="11">
      <t>ガイトウ</t>
    </rPh>
    <rPh sb="13" eb="15">
      <t>ルイケイ</t>
    </rPh>
    <phoneticPr fontId="25"/>
  </si>
  <si>
    <t>返礼
割合</t>
    <rPh sb="0" eb="2">
      <t>ヘンレイ</t>
    </rPh>
    <rPh sb="3" eb="5">
      <t>ワリアイ</t>
    </rPh>
    <phoneticPr fontId="25"/>
  </si>
  <si>
    <t>調達費用</t>
    <rPh sb="0" eb="2">
      <t>チョウタツ</t>
    </rPh>
    <rPh sb="2" eb="4">
      <t>ヒヨウ</t>
    </rPh>
    <phoneticPr fontId="25"/>
  </si>
  <si>
    <t>必要
寄附金額</t>
    <rPh sb="0" eb="2">
      <t>ヒツヨウ</t>
    </rPh>
    <rPh sb="3" eb="5">
      <t>キフ</t>
    </rPh>
    <rPh sb="5" eb="7">
      <t>キンガク</t>
    </rPh>
    <phoneticPr fontId="25"/>
  </si>
  <si>
    <t>品目名
（改行入力不可）</t>
    <rPh sb="0" eb="2">
      <t>ヒンモク</t>
    </rPh>
    <rPh sb="2" eb="3">
      <t>メイ</t>
    </rPh>
    <phoneticPr fontId="25"/>
  </si>
  <si>
    <t>番号</t>
    <rPh sb="0" eb="2">
      <t>バンゴウ</t>
    </rPh>
    <phoneticPr fontId="25"/>
  </si>
  <si>
    <t>市区町村</t>
    <rPh sb="0" eb="4">
      <t>シクチョウソン</t>
    </rPh>
    <phoneticPr fontId="25"/>
  </si>
  <si>
    <t>都道府県</t>
    <rPh sb="0" eb="4">
      <t>トドウフケン</t>
    </rPh>
    <phoneticPr fontId="25"/>
  </si>
  <si>
    <t>団体コード</t>
    <rPh sb="0" eb="2">
      <t>ダンタイ</t>
    </rPh>
    <phoneticPr fontId="25"/>
  </si>
  <si>
    <t>セット</t>
    <phoneticPr fontId="25"/>
  </si>
  <si>
    <t>99号</t>
    <rPh sb="2" eb="3">
      <t>ゴウ</t>
    </rPh>
    <phoneticPr fontId="25"/>
  </si>
  <si>
    <t>９号</t>
    <rPh sb="1" eb="2">
      <t>ゴウ</t>
    </rPh>
    <phoneticPr fontId="25"/>
  </si>
  <si>
    <t>８号ハ</t>
    <rPh sb="1" eb="2">
      <t>ゴウ</t>
    </rPh>
    <phoneticPr fontId="25"/>
  </si>
  <si>
    <t>８号ロ</t>
    <rPh sb="1" eb="2">
      <t>ゴウ</t>
    </rPh>
    <phoneticPr fontId="25"/>
  </si>
  <si>
    <t>８号イ</t>
    <rPh sb="1" eb="2">
      <t>ゴウ</t>
    </rPh>
    <phoneticPr fontId="25"/>
  </si>
  <si>
    <t>７号の４（電気）</t>
    <rPh sb="1" eb="2">
      <t>ゴウ</t>
    </rPh>
    <rPh sb="5" eb="7">
      <t>デンキ</t>
    </rPh>
    <phoneticPr fontId="25"/>
  </si>
  <si>
    <t>７号の３ロ
該当地域（宿泊）</t>
    <rPh sb="6" eb="8">
      <t>ガイトウ</t>
    </rPh>
    <rPh sb="8" eb="10">
      <t>チイキ</t>
    </rPh>
    <phoneticPr fontId="25"/>
  </si>
  <si>
    <t>７号の３イ
五万以下（宿泊）</t>
    <rPh sb="6" eb="7">
      <t>ゴ</t>
    </rPh>
    <phoneticPr fontId="25"/>
  </si>
  <si>
    <t>７号の２（宿泊）</t>
    <rPh sb="1" eb="2">
      <t>ゴウ</t>
    </rPh>
    <rPh sb="5" eb="7">
      <t>シュクハク</t>
    </rPh>
    <phoneticPr fontId="25"/>
  </si>
  <si>
    <t>７号</t>
    <rPh sb="1" eb="2">
      <t>ゴウ</t>
    </rPh>
    <phoneticPr fontId="25"/>
  </si>
  <si>
    <t>６号</t>
    <rPh sb="1" eb="2">
      <t>ゴウ</t>
    </rPh>
    <phoneticPr fontId="25"/>
  </si>
  <si>
    <t>５号</t>
    <rPh sb="1" eb="2">
      <t>ゴウ</t>
    </rPh>
    <phoneticPr fontId="25"/>
  </si>
  <si>
    <t>４号</t>
    <rPh sb="1" eb="2">
      <t>ゴウ</t>
    </rPh>
    <phoneticPr fontId="25"/>
  </si>
  <si>
    <t>３号ロ（企画立案）</t>
    <phoneticPr fontId="25"/>
  </si>
  <si>
    <t>３号イ（精米）</t>
    <rPh sb="1" eb="2">
      <t>ゴウ</t>
    </rPh>
    <rPh sb="4" eb="6">
      <t>セイマイ</t>
    </rPh>
    <phoneticPr fontId="25"/>
  </si>
  <si>
    <t>３号イ（熟成肉）</t>
    <rPh sb="1" eb="2">
      <t>ゴウ</t>
    </rPh>
    <rPh sb="4" eb="7">
      <t>ジュクセイニク</t>
    </rPh>
    <phoneticPr fontId="25"/>
  </si>
  <si>
    <t>３号</t>
    <rPh sb="1" eb="2">
      <t>ゴウ</t>
    </rPh>
    <phoneticPr fontId="25"/>
  </si>
  <si>
    <t>２号</t>
    <rPh sb="1" eb="2">
      <t>ゴウ</t>
    </rPh>
    <phoneticPr fontId="25"/>
  </si>
  <si>
    <t>１号</t>
    <rPh sb="1" eb="2">
      <t>ゴウ</t>
    </rPh>
    <phoneticPr fontId="25"/>
  </si>
  <si>
    <t>平成31年総務省告示第179号第５条に掲げる地場産品基準</t>
    <phoneticPr fontId="25"/>
  </si>
  <si>
    <t>◆該当類型ごとの記載内容一覧表</t>
    <phoneticPr fontId="25"/>
  </si>
  <si>
    <t>◆地場産品類型</t>
    <phoneticPr fontId="25"/>
  </si>
  <si>
    <t>左記のうち
最も高い返礼割合</t>
    <rPh sb="0" eb="2">
      <t>サキ</t>
    </rPh>
    <rPh sb="6" eb="7">
      <t>モット</t>
    </rPh>
    <rPh sb="8" eb="9">
      <t>タカ</t>
    </rPh>
    <rPh sb="10" eb="12">
      <t>ヘンレイ</t>
    </rPh>
    <rPh sb="12" eb="14">
      <t>ワリアイ</t>
    </rPh>
    <phoneticPr fontId="25"/>
  </si>
  <si>
    <t>返礼品等
の数</t>
    <rPh sb="0" eb="2">
      <t>ヘンレイ</t>
    </rPh>
    <rPh sb="2" eb="3">
      <t>ヒン</t>
    </rPh>
    <rPh sb="3" eb="4">
      <t>トウ</t>
    </rPh>
    <rPh sb="6" eb="7">
      <t>カズ</t>
    </rPh>
    <phoneticPr fontId="25"/>
  </si>
  <si>
    <t>市区町村名</t>
    <rPh sb="0" eb="2">
      <t>シク</t>
    </rPh>
    <rPh sb="2" eb="4">
      <t>チョウソン</t>
    </rPh>
    <rPh sb="4" eb="5">
      <t>メイ</t>
    </rPh>
    <phoneticPr fontId="25"/>
  </si>
  <si>
    <t>都道府県名</t>
    <rPh sb="0" eb="4">
      <t>トドウフケン</t>
    </rPh>
    <rPh sb="4" eb="5">
      <t>メイ</t>
    </rPh>
    <phoneticPr fontId="25"/>
  </si>
  <si>
    <t>枚方市</t>
    <rPh sb="0" eb="3">
      <t>ヒラカタシ</t>
    </rPh>
    <phoneticPr fontId="25"/>
  </si>
  <si>
    <t>大阪府</t>
    <rPh sb="0" eb="3">
      <t>オオサカフ</t>
    </rPh>
    <phoneticPr fontId="25"/>
  </si>
  <si>
    <t>回答欄Ａに記載した返礼品に該当する類型及び当該類型で回答することとなっている上記の工程等を回答欄に全て記載。</t>
    <rPh sb="41" eb="42">
      <t>コウ</t>
    </rPh>
    <phoneticPr fontId="25"/>
  </si>
  <si>
    <t>回答欄Ａに記載した返礼品に該当する類型及び当該類型で回答することとなっている上記の工程等を回答欄に全て記載。</t>
    <rPh sb="0" eb="3">
      <t>カイトウラン</t>
    </rPh>
    <rPh sb="5" eb="7">
      <t>キサイ</t>
    </rPh>
    <rPh sb="9" eb="12">
      <t>ヘンレイヒン</t>
    </rPh>
    <rPh sb="13" eb="15">
      <t>ガイトウ</t>
    </rPh>
    <rPh sb="17" eb="19">
      <t>ルイケイ</t>
    </rPh>
    <rPh sb="38" eb="40">
      <t>ジョウキ</t>
    </rPh>
    <rPh sb="41" eb="43">
      <t>コウテイ</t>
    </rPh>
    <rPh sb="43" eb="44">
      <t>トウ</t>
    </rPh>
    <rPh sb="45" eb="48">
      <t>カイトウラン</t>
    </rPh>
    <rPh sb="51" eb="53">
      <t>キサイ</t>
    </rPh>
    <phoneticPr fontId="25"/>
  </si>
  <si>
    <t>セット返礼品の内容や該当する類型　　　　　　　　　　　　　　　　　　　　　　　　　　　　　　　　※下記および別紙の記載要領を参照</t>
    <rPh sb="3" eb="6">
      <t>ヘンレイヒン</t>
    </rPh>
    <rPh sb="7" eb="9">
      <t>ナイヨウ</t>
    </rPh>
    <rPh sb="10" eb="12">
      <t>ガイトウ</t>
    </rPh>
    <rPh sb="14" eb="16">
      <t>ルイケイ</t>
    </rPh>
    <rPh sb="49" eb="51">
      <t>カキ</t>
    </rPh>
    <rPh sb="54" eb="56">
      <t>ベッシ</t>
    </rPh>
    <rPh sb="57" eb="59">
      <t>キサイ</t>
    </rPh>
    <rPh sb="59" eb="61">
      <t>ヨウリョウ</t>
    </rPh>
    <rPh sb="62" eb="64">
      <t>サンショウ</t>
    </rPh>
    <rPh sb="63" eb="64">
      <t>ショウ</t>
    </rPh>
    <phoneticPr fontId="25"/>
  </si>
  <si>
    <t>前各号のいずれかに該当する返礼品等同士を組み合わせた返礼品であること。
※地場産品に地場産品以外を附帯させるものについては本類型ではなく６号として整理すること。</t>
    <rPh sb="17" eb="19">
      <t>ドウシ</t>
    </rPh>
    <rPh sb="20" eb="21">
      <t>ク</t>
    </rPh>
    <rPh sb="22" eb="23">
      <t>ア</t>
    </rPh>
    <rPh sb="26" eb="29">
      <t>ヘンレイヒン</t>
    </rPh>
    <rPh sb="61" eb="62">
      <t>ホン</t>
    </rPh>
    <rPh sb="62" eb="64">
      <t>ルイケイ</t>
    </rPh>
    <rPh sb="69" eb="70">
      <t>ゴウ</t>
    </rPh>
    <rPh sb="73" eb="75">
      <t>セイリ</t>
    </rPh>
    <phoneticPr fontId="25"/>
  </si>
  <si>
    <t>民間事業者が提供するふるさと納税用のプラットフォームサービスを経由して返礼品等を提供するもの（例：○○pay商品券、△△Pay）である場合は、当該事業者名及び当該サービス名</t>
    <phoneticPr fontId="25"/>
  </si>
  <si>
    <t>地場産品以外のものと交換されないことの担保方法</t>
    <rPh sb="21" eb="23">
      <t>ホウホウ</t>
    </rPh>
    <phoneticPr fontId="25"/>
  </si>
  <si>
    <t>交換できるものの概要</t>
    <rPh sb="0" eb="2">
      <t>コウカン</t>
    </rPh>
    <rPh sb="8" eb="10">
      <t>ガイヨウ</t>
    </rPh>
    <phoneticPr fontId="25"/>
  </si>
  <si>
    <t>前各号のいずれかに該当する返礼品等とのみ交換させるために提供するものであること。（告示第５条柱書き）（例：○○pay商品券、△△Pay）</t>
    <phoneticPr fontId="25"/>
  </si>
  <si>
    <t>代替品の詳細（品目名、生産地等）
代替品といえる理由</t>
    <rPh sb="0" eb="3">
      <t>ダイタイヒン</t>
    </rPh>
    <rPh sb="4" eb="6">
      <t>ショウサイ</t>
    </rPh>
    <rPh sb="7" eb="10">
      <t>ヒンモクメイ</t>
    </rPh>
    <rPh sb="11" eb="14">
      <t>セイサンチ</t>
    </rPh>
    <rPh sb="14" eb="15">
      <t>トウ</t>
    </rPh>
    <phoneticPr fontId="25"/>
  </si>
  <si>
    <t>災害により提供ができなくなった返礼品の概要（品目名、当該返礼品が被災前に該当していた地場産品基準の類型及び該当理由）</t>
    <rPh sb="19" eb="21">
      <t>ガイヨウ</t>
    </rPh>
    <rPh sb="22" eb="25">
      <t>ヒンモクメイ</t>
    </rPh>
    <rPh sb="26" eb="28">
      <t>トウガイ</t>
    </rPh>
    <rPh sb="28" eb="31">
      <t>ヘンレイヒン</t>
    </rPh>
    <rPh sb="32" eb="34">
      <t>ヒサイ</t>
    </rPh>
    <rPh sb="34" eb="35">
      <t>マエ</t>
    </rPh>
    <rPh sb="36" eb="38">
      <t>ガイトウ</t>
    </rPh>
    <rPh sb="42" eb="48">
      <t>ジバサンピンキジュン</t>
    </rPh>
    <rPh sb="49" eb="51">
      <t>ルイケイ</t>
    </rPh>
    <rPh sb="51" eb="52">
      <t>オヨ</t>
    </rPh>
    <rPh sb="53" eb="55">
      <t>ガイトウ</t>
    </rPh>
    <rPh sb="55" eb="57">
      <t>リユウ</t>
    </rPh>
    <phoneticPr fontId="25"/>
  </si>
  <si>
    <t>災害の名称及び発生時期</t>
    <rPh sb="5" eb="6">
      <t>オヨ</t>
    </rPh>
    <rPh sb="7" eb="9">
      <t>ハッセイ</t>
    </rPh>
    <rPh sb="9" eb="11">
      <t>ジキ</t>
    </rPh>
    <phoneticPr fontId="25"/>
  </si>
  <si>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phoneticPr fontId="25"/>
  </si>
  <si>
    <t>－</t>
    <phoneticPr fontId="25"/>
  </si>
  <si>
    <t>認定地域資源名</t>
    <rPh sb="0" eb="2">
      <t>ニンテイ</t>
    </rPh>
    <rPh sb="2" eb="4">
      <t>チイキ</t>
    </rPh>
    <rPh sb="4" eb="6">
      <t>シゲン</t>
    </rPh>
    <rPh sb="6" eb="7">
      <t>メイ</t>
    </rPh>
    <phoneticPr fontId="25"/>
  </si>
  <si>
    <t>都道府県が当該都道府県の区域内の複数の市区町村において地域資源として相当程度認識されている物品及び当該市区町村を認定し、当該物品を当該市区町村がそれぞれ返礼品等とするもの</t>
    <phoneticPr fontId="25"/>
  </si>
  <si>
    <t>共通の返礼品を提供するにあたって各団体の同意を得ている旨</t>
    <phoneticPr fontId="25"/>
  </si>
  <si>
    <t>当該返礼品が該当する地場産品基準の類型（1～7号の4）及び当該類型で回答することとなっている内容全て</t>
    <phoneticPr fontId="25"/>
  </si>
  <si>
    <t>当該返礼品を共通して提供する都道府県名および市区町村名全て</t>
    <rPh sb="14" eb="18">
      <t>トドウフケン</t>
    </rPh>
    <rPh sb="18" eb="19">
      <t>メイ</t>
    </rPh>
    <phoneticPr fontId="25"/>
  </si>
  <si>
    <t>都道府県が当該都道府県の区域内の複数の市区町村と連携し、当該連携する市区町村の区域内において前各号のいずれかに該当するものを当該都道府県及び当該市区町村の共通の返礼品等とするもの</t>
    <phoneticPr fontId="25"/>
  </si>
  <si>
    <t>共通の返礼品を提供するにあたって各団体の同意を得ている旨</t>
    <rPh sb="16" eb="17">
      <t>カク</t>
    </rPh>
    <rPh sb="17" eb="19">
      <t>ダンタイ</t>
    </rPh>
    <rPh sb="20" eb="22">
      <t>ドウイ</t>
    </rPh>
    <rPh sb="23" eb="24">
      <t>エ</t>
    </rPh>
    <rPh sb="27" eb="28">
      <t>ムネ</t>
    </rPh>
    <phoneticPr fontId="25"/>
  </si>
  <si>
    <t>当該返礼品が該当する地場産品基準の類型（1～7号の4）及び当該類型で回答することとなっている内容全て</t>
    <rPh sb="0" eb="2">
      <t>トウガイ</t>
    </rPh>
    <rPh sb="2" eb="5">
      <t>ヘンレイヒン</t>
    </rPh>
    <rPh sb="6" eb="8">
      <t>ガイトウ</t>
    </rPh>
    <rPh sb="10" eb="12">
      <t>ジバ</t>
    </rPh>
    <rPh sb="12" eb="14">
      <t>サンピン</t>
    </rPh>
    <rPh sb="14" eb="16">
      <t>キジュン</t>
    </rPh>
    <rPh sb="17" eb="19">
      <t>ルイケイ</t>
    </rPh>
    <rPh sb="23" eb="24">
      <t>ゴウ</t>
    </rPh>
    <rPh sb="27" eb="28">
      <t>オヨ</t>
    </rPh>
    <rPh sb="29" eb="31">
      <t>トウガイ</t>
    </rPh>
    <rPh sb="31" eb="33">
      <t>ルイケイ</t>
    </rPh>
    <rPh sb="34" eb="36">
      <t>カイトウ</t>
    </rPh>
    <rPh sb="46" eb="48">
      <t>ナイヨウ</t>
    </rPh>
    <phoneticPr fontId="25"/>
  </si>
  <si>
    <t>当該返礼品を共通して提供する市区町村名全て</t>
    <rPh sb="6" eb="8">
      <t>キョウツウ</t>
    </rPh>
    <rPh sb="10" eb="12">
      <t>テイキョウ</t>
    </rPh>
    <rPh sb="14" eb="16">
      <t>シク</t>
    </rPh>
    <rPh sb="16" eb="18">
      <t>チョウソン</t>
    </rPh>
    <rPh sb="18" eb="19">
      <t>メイ</t>
    </rPh>
    <rPh sb="19" eb="20">
      <t>スベ</t>
    </rPh>
    <phoneticPr fontId="25"/>
  </si>
  <si>
    <t>市区町村が近隣の他の市区町村と共同でこれらの市区町村の区域内において前各号のいずれかに該当するものを共通の返礼品等とするもの</t>
    <phoneticPr fontId="25"/>
  </si>
  <si>
    <t>当該電気の提供事業者名
返礼品として提供する電気の総量が当該電気に係る区域内の発電量の範囲内となっている旨</t>
    <rPh sb="3" eb="5">
      <t>テイキョウ</t>
    </rPh>
    <rPh sb="8" eb="10">
      <t>バショ</t>
    </rPh>
    <phoneticPr fontId="25"/>
  </si>
  <si>
    <t>地域のエネルギー源の種類（太陽光、バイオマス、地熱等）</t>
    <phoneticPr fontId="25"/>
  </si>
  <si>
    <t>区域内で発電された電気であることが判る旨</t>
    <phoneticPr fontId="25"/>
  </si>
  <si>
    <t>当該地方団体の区域内において地域のエネルギー源により発電された電気であること。</t>
    <phoneticPr fontId="25"/>
  </si>
  <si>
    <t>特定非常災害発生日
災害救助法が適用されたことが判る旨</t>
    <phoneticPr fontId="25"/>
  </si>
  <si>
    <t>役務が提供される施設名･所在地</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</si>
  <si>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phoneticPr fontId="25"/>
  </si>
  <si>
    <t>１人１泊あたりの調達費用の額</t>
    <rPh sb="1" eb="2">
      <t>ニン</t>
    </rPh>
    <phoneticPr fontId="25"/>
  </si>
  <si>
    <t>役務が提供される施設名･所在地</t>
    <phoneticPr fontId="25"/>
  </si>
  <si>
    <t>当該地方団体の区域内に所在する宿泊施設における宿泊の提供に係る役務であって、前号に該当しないもののうち、当該役務の調達に要する費用の額が一夜につき一人当たり五万円を超えないもの</t>
    <rPh sb="0" eb="2">
      <t>トウガイ</t>
    </rPh>
    <rPh sb="2" eb="6">
      <t>チホウダンタイ</t>
    </rPh>
    <rPh sb="7" eb="10">
      <t>クイキナイ</t>
    </rPh>
    <rPh sb="11" eb="13">
      <t>ショザイ</t>
    </rPh>
    <rPh sb="15" eb="19">
      <t>シュクハクシセツ</t>
    </rPh>
    <rPh sb="23" eb="25">
      <t>シュクハク</t>
    </rPh>
    <rPh sb="26" eb="28">
      <t>テイキョウ</t>
    </rPh>
    <rPh sb="29" eb="30">
      <t>カカ</t>
    </rPh>
    <rPh sb="31" eb="33">
      <t>エキム</t>
    </rPh>
    <rPh sb="38" eb="40">
      <t>ゼンゴウ</t>
    </rPh>
    <rPh sb="41" eb="43">
      <t>ガイトウ</t>
    </rPh>
    <rPh sb="52" eb="54">
      <t>トウガイ</t>
    </rPh>
    <rPh sb="54" eb="56">
      <t>エキム</t>
    </rPh>
    <rPh sb="57" eb="59">
      <t>チョウタツ</t>
    </rPh>
    <rPh sb="60" eb="61">
      <t>ヨウ</t>
    </rPh>
    <rPh sb="63" eb="65">
      <t>ヒヨウ</t>
    </rPh>
    <rPh sb="66" eb="67">
      <t>ガク</t>
    </rPh>
    <rPh sb="68" eb="70">
      <t>イチヤ</t>
    </rPh>
    <rPh sb="73" eb="75">
      <t>ヒトリ</t>
    </rPh>
    <rPh sb="75" eb="76">
      <t>ア</t>
    </rPh>
    <rPh sb="78" eb="79">
      <t>5</t>
    </rPh>
    <rPh sb="79" eb="80">
      <t>マン</t>
    </rPh>
    <rPh sb="80" eb="81">
      <t>エン</t>
    </rPh>
    <rPh sb="82" eb="83">
      <t>コ</t>
    </rPh>
    <phoneticPr fontId="25"/>
  </si>
  <si>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25"/>
  </si>
  <si>
    <t>当該地方団体の区域内に所在する宿泊施設であって、当該地方団体が属する都道府県の区域内においてのみ宿泊施設の運営を行う者が運営する旨</t>
    <rPh sb="64" eb="65">
      <t>ムネ</t>
    </rPh>
    <phoneticPr fontId="25"/>
  </si>
  <si>
    <t>役務が提供される施設名･所在地</t>
    <rPh sb="10" eb="11">
      <t>メイ</t>
    </rPh>
    <rPh sb="12" eb="15">
      <t>ショザイチ</t>
    </rPh>
    <phoneticPr fontId="25"/>
  </si>
  <si>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rPh sb="0" eb="2">
      <t>トウガイ</t>
    </rPh>
    <rPh sb="2" eb="6">
      <t>チホウダンタイ</t>
    </rPh>
    <rPh sb="7" eb="10">
      <t>クイキナイ</t>
    </rPh>
    <rPh sb="11" eb="13">
      <t>ショザイ</t>
    </rPh>
    <rPh sb="15" eb="17">
      <t>シュクハク</t>
    </rPh>
    <rPh sb="17" eb="19">
      <t>シセツ</t>
    </rPh>
    <rPh sb="24" eb="26">
      <t>トウガイ</t>
    </rPh>
    <rPh sb="26" eb="28">
      <t>チホウ</t>
    </rPh>
    <rPh sb="28" eb="30">
      <t>ダンタイ</t>
    </rPh>
    <rPh sb="31" eb="32">
      <t>ゾク</t>
    </rPh>
    <rPh sb="34" eb="38">
      <t>トドウフケン</t>
    </rPh>
    <rPh sb="39" eb="42">
      <t>クイキナイ</t>
    </rPh>
    <rPh sb="48" eb="50">
      <t>シュクハク</t>
    </rPh>
    <rPh sb="50" eb="52">
      <t>シセツ</t>
    </rPh>
    <phoneticPr fontId="25"/>
  </si>
  <si>
    <t>役務の内容が当該地方団体と相当程度関連性があるといえる理由（役務が区域外に跨がる場合、その理由を含む）</t>
    <phoneticPr fontId="25"/>
  </si>
  <si>
    <t>役務の内容
※区域内で提供されていても全国各地で同様の役務が提供されているなど、地域との関連性が希薄なものは７号役務に該当しません。</t>
    <phoneticPr fontId="25"/>
  </si>
  <si>
    <t>役務が提供される施設名等
（区域外での役務の提供が含まれる場合）提供される所在地</t>
    <rPh sb="10" eb="11">
      <t>メイ</t>
    </rPh>
    <rPh sb="11" eb="12">
      <t>トウ</t>
    </rPh>
    <phoneticPr fontId="25"/>
  </si>
  <si>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rPh sb="36" eb="38">
      <t>インショク</t>
    </rPh>
    <rPh sb="39" eb="40">
      <t>トモナ</t>
    </rPh>
    <rPh sb="44" eb="45">
      <t>フク</t>
    </rPh>
    <rPh sb="49" eb="51">
      <t>テイキョウ</t>
    </rPh>
    <rPh sb="52" eb="53">
      <t>カカ</t>
    </rPh>
    <rPh sb="54" eb="56">
      <t>エキム</t>
    </rPh>
    <phoneticPr fontId="25"/>
  </si>
  <si>
    <t>調達費用のうち地場産品に係る費用
調達費用のうち附帯品に係る費用
地場産品の割合（要7割以上）</t>
    <phoneticPr fontId="25"/>
  </si>
  <si>
    <t>地場産品と地場産品以外のものの附帯関係</t>
    <phoneticPr fontId="25"/>
  </si>
  <si>
    <t>地場産品について、基準の該当号及びその該当理由</t>
    <phoneticPr fontId="25"/>
  </si>
  <si>
    <t>前各号に該当する返礼品等と当該返礼品等に附帯するものとを合わせて提供するものであって、当該返礼品等の価値が当該提供するものの価値全体の七割以上であること。</t>
    <phoneticPr fontId="25"/>
  </si>
  <si>
    <t>返礼品の形状、名称その他の特徴が把握でき、回答欄Ｂの明白性が判る資料のＵＲＬ（添付ＰＤＦ等可）</t>
    <rPh sb="44" eb="45">
      <t>トウ</t>
    </rPh>
    <rPh sb="45" eb="46">
      <t>カ</t>
    </rPh>
    <phoneticPr fontId="25"/>
  </si>
  <si>
    <t>当該地方団体独自の返礼品であることが明白な理由</t>
    <phoneticPr fontId="25"/>
  </si>
  <si>
    <t>当該地方団体の広報のために作成されたオリジナルグッズ等である旨</t>
    <rPh sb="4" eb="6">
      <t>ダンタイ</t>
    </rPh>
    <rPh sb="7" eb="9">
      <t>コウホウ</t>
    </rPh>
    <rPh sb="13" eb="15">
      <t>サクセイ</t>
    </rPh>
    <rPh sb="26" eb="27">
      <t>トウ</t>
    </rPh>
    <rPh sb="30" eb="31">
      <t>ムネ</t>
    </rPh>
    <phoneticPr fontId="25"/>
  </si>
  <si>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phoneticPr fontId="25"/>
  </si>
  <si>
    <t>混在する可能性のある地方団体名</t>
    <phoneticPr fontId="25"/>
  </si>
  <si>
    <t>流通構造上、混在が避けられない理由</t>
    <phoneticPr fontId="25"/>
  </si>
  <si>
    <t>区域内で行われている生産の内容（栽培、繁殖、肥育、養殖、水揚げ等）</t>
    <rPh sb="10" eb="12">
      <t>セイサン</t>
    </rPh>
    <rPh sb="13" eb="15">
      <t>ナイヨウ</t>
    </rPh>
    <rPh sb="19" eb="21">
      <t>ハンショク</t>
    </rPh>
    <rPh sb="25" eb="27">
      <t>ヨウショク</t>
    </rPh>
    <phoneticPr fontId="25"/>
  </si>
  <si>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phoneticPr fontId="25"/>
  </si>
  <si>
    <t>区域内で行われている企画立案の工程（回答欄A）で当該製品の価値の過半が生じている旨（事業者からの証明をＰＤＦで提出）</t>
  </si>
  <si>
    <t>区域外（製造地など）で行われている工程の詳細</t>
    <rPh sb="4" eb="6">
      <t>セイゾウ</t>
    </rPh>
    <rPh sb="6" eb="7">
      <t>チ</t>
    </rPh>
    <phoneticPr fontId="25"/>
  </si>
  <si>
    <t>区域内で行われている工程（企画立案等）の詳細</t>
    <rPh sb="13" eb="15">
      <t>キカク</t>
    </rPh>
    <rPh sb="15" eb="17">
      <t>リツアン</t>
    </rPh>
    <rPh sb="17" eb="18">
      <t>トウ</t>
    </rPh>
    <phoneticPr fontId="25"/>
  </si>
  <si>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rPh sb="0" eb="2">
      <t>セイヒン</t>
    </rPh>
    <rPh sb="3" eb="5">
      <t>キカク</t>
    </rPh>
    <rPh sb="5" eb="7">
      <t>リツアン</t>
    </rPh>
    <rPh sb="9" eb="10">
      <t>タ</t>
    </rPh>
    <rPh sb="10" eb="12">
      <t>トウガイ</t>
    </rPh>
    <rPh sb="12" eb="14">
      <t>セイヒン</t>
    </rPh>
    <rPh sb="15" eb="18">
      <t>ジッシツテキ</t>
    </rPh>
    <rPh sb="21" eb="23">
      <t>トウガイ</t>
    </rPh>
    <rPh sb="23" eb="24">
      <t>クワ</t>
    </rPh>
    <rPh sb="31" eb="33">
      <t>コウテイ</t>
    </rPh>
    <rPh sb="34" eb="35">
      <t>オコ</t>
    </rPh>
    <rPh sb="45" eb="47">
      <t>セイヒン</t>
    </rPh>
    <rPh sb="48" eb="50">
      <t>セイゾウ</t>
    </rPh>
    <rPh sb="50" eb="52">
      <t>ギョウシャ</t>
    </rPh>
    <rPh sb="55" eb="57">
      <t>トウガイ</t>
    </rPh>
    <rPh sb="57" eb="59">
      <t>セイヒン</t>
    </rPh>
    <rPh sb="60" eb="62">
      <t>カチ</t>
    </rPh>
    <rPh sb="63" eb="65">
      <t>カハン</t>
    </rPh>
    <rPh sb="66" eb="68">
      <t>トウガイ</t>
    </rPh>
    <rPh sb="68" eb="71">
      <t>クイキナイ</t>
    </rPh>
    <rPh sb="72" eb="73">
      <t>ショウ</t>
    </rPh>
    <rPh sb="77" eb="78">
      <t>ムネ</t>
    </rPh>
    <rPh sb="78" eb="80">
      <t>チホウ</t>
    </rPh>
    <rPh sb="80" eb="82">
      <t>ダンタイ</t>
    </rPh>
    <rPh sb="84" eb="86">
      <t>ショウメイ</t>
    </rPh>
    <phoneticPr fontId="25"/>
  </si>
  <si>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25"/>
  </si>
  <si>
    <t>区域内で行われている精米工程の詳細</t>
    <rPh sb="0" eb="3">
      <t>クイキナイ</t>
    </rPh>
    <rPh sb="4" eb="5">
      <t>オコナ</t>
    </rPh>
    <rPh sb="10" eb="12">
      <t>セイマイ</t>
    </rPh>
    <rPh sb="12" eb="14">
      <t>コウテイ</t>
    </rPh>
    <rPh sb="15" eb="17">
      <t>ショウサイ</t>
    </rPh>
    <phoneticPr fontId="25"/>
  </si>
  <si>
    <t>米が生産（栽培）された都道府県名</t>
    <rPh sb="0" eb="1">
      <t>コメ</t>
    </rPh>
    <rPh sb="2" eb="4">
      <t>セイサン</t>
    </rPh>
    <rPh sb="5" eb="7">
      <t>サイバイ</t>
    </rPh>
    <rPh sb="11" eb="15">
      <t>トドウフケン</t>
    </rPh>
    <rPh sb="15" eb="16">
      <t>メイ</t>
    </rPh>
    <phoneticPr fontId="25"/>
  </si>
  <si>
    <t>地場産品基準第３号イに規定する、当該地方団体の属する都道府県の区域内において生産された玄米を原材料として、当該地方団体の区域内において精白したもの。</t>
    <phoneticPr fontId="25"/>
  </si>
  <si>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25"/>
  </si>
  <si>
    <t>区域内で行われている熟成工程の詳細</t>
    <rPh sb="0" eb="3">
      <t>クイキナイ</t>
    </rPh>
    <rPh sb="4" eb="5">
      <t>オコナ</t>
    </rPh>
    <rPh sb="10" eb="12">
      <t>ジュクセイ</t>
    </rPh>
    <rPh sb="12" eb="14">
      <t>コウテイ</t>
    </rPh>
    <rPh sb="15" eb="17">
      <t>ショウサイ</t>
    </rPh>
    <phoneticPr fontId="25"/>
  </si>
  <si>
    <t>肉が生産（飼養）された都道府県名</t>
    <rPh sb="0" eb="1">
      <t>ニク</t>
    </rPh>
    <rPh sb="2" eb="4">
      <t>シヨウ</t>
    </rPh>
    <rPh sb="5" eb="7">
      <t>シヨウ</t>
    </rPh>
    <rPh sb="11" eb="15">
      <t>トドウフケン</t>
    </rPh>
    <rPh sb="15" eb="16">
      <t>メイ</t>
    </rPh>
    <phoneticPr fontId="25"/>
  </si>
  <si>
    <t>地場産品基準第３号イに規定する、当該地方団体の属する都道府県の区域内において生産された食肉を原材料として、当該地方団体の区域内において熟成したもの。</t>
    <phoneticPr fontId="25"/>
  </si>
  <si>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25"/>
  </si>
  <si>
    <t>区域外で行われている工程の詳細</t>
    <rPh sb="13" eb="15">
      <t>ショウサイ</t>
    </rPh>
    <phoneticPr fontId="25"/>
  </si>
  <si>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25"/>
  </si>
  <si>
    <t>当該地方団体の区域内において返礼品等の製造、加工その他の工程のうち主要な部分を行うことにより相応の付加価値が生じているものであること。</t>
    <phoneticPr fontId="25"/>
  </si>
  <si>
    <t>返礼品等の重量や付加価値のうち区域内で生産された原材料（回答欄A）によるものの割合（当該割合が全体の半分を一定程度以上上回るといえる理由を説明すること）</t>
    <rPh sb="0" eb="2">
      <t>ヒラカタ</t>
    </rPh>
    <rPh sb="25" eb="27">
      <t>ニンギョウ</t>
    </rPh>
    <rPh sb="47" eb="50">
      <t>ヘンレイヒン</t>
    </rPh>
    <rPh sb="50" eb="52">
      <t>ガイヨウ</t>
    </rPh>
    <phoneticPr fontId="25"/>
  </si>
  <si>
    <t>当該返礼品の主な原材料のうち、区域外で生産された原材料名</t>
    <rPh sb="6" eb="7">
      <t>オモ</t>
    </rPh>
    <rPh sb="17" eb="18">
      <t>ガイ</t>
    </rPh>
    <rPh sb="27" eb="28">
      <t>メイ</t>
    </rPh>
    <phoneticPr fontId="25"/>
  </si>
  <si>
    <t>当該返礼品の主な原材料のうち、区域内で生産された原材料名</t>
    <rPh sb="0" eb="2">
      <t>トウガイ</t>
    </rPh>
    <rPh sb="2" eb="5">
      <t>ヘンレイヒン</t>
    </rPh>
    <rPh sb="6" eb="7">
      <t>オモ</t>
    </rPh>
    <rPh sb="8" eb="11">
      <t>ゲンザイリョウ</t>
    </rPh>
    <rPh sb="27" eb="28">
      <t>メイ</t>
    </rPh>
    <phoneticPr fontId="25"/>
  </si>
  <si>
    <t>当該地方団体の区域内において返礼品等の原材料の主要な部分が生産されたものであること。</t>
    <phoneticPr fontId="25"/>
  </si>
  <si>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25"/>
  </si>
  <si>
    <t>当該地方団体の区域内において生産されたものであること。</t>
    <phoneticPr fontId="25"/>
  </si>
  <si>
    <t>提供価格</t>
    <rPh sb="0" eb="4">
      <t>テイキョウカカク</t>
    </rPh>
    <phoneticPr fontId="25"/>
  </si>
  <si>
    <t>返 礼 品 名 称</t>
    <phoneticPr fontId="15"/>
  </si>
  <si>
    <t>※提供価格は商品代及び梱包代を含め、消費税込みで記入してください。</t>
    <phoneticPr fontId="15"/>
  </si>
  <si>
    <t>※提供価格は寄附金額の３割以下で設定してください。</t>
    <phoneticPr fontId="15"/>
  </si>
  <si>
    <t>※必要に応じて、行の追加、削除は適宜行ってください。</t>
    <phoneticPr fontId="15"/>
  </si>
  <si>
    <t>272108</t>
  </si>
  <si>
    <t>枚方市のＰＲにつながる魅力があり、総務省が示す「地場産品基準」を満たす商品であること。</t>
    <phoneticPr fontId="15"/>
  </si>
  <si>
    <t>品質及び数量の面において安定供給が見込めること。ただし、季節限定、期間限定等の場合は、提供期間内において安定供給が見込めるものであること。</t>
    <phoneticPr fontId="15"/>
  </si>
  <si>
    <t>食品衛生法、食品表示法、商標法、特許法、著作権法、不正競争防止法、不当景品類及び不当表示法など関係法規を遵守し、違反していないものであること。</t>
    <phoneticPr fontId="15"/>
  </si>
  <si>
    <t>返礼品に関する情報（返礼品の説明文や写真データ等）が提供可能であること。写真データ等について、返礼品提供事業者以外の第三者が著作権を持つ画像を使用する場合には、必ず利用の許諾を受けていること。</t>
    <phoneticPr fontId="15"/>
  </si>
  <si>
    <t>（エ) 返礼品に関する情報について</t>
    <rPh sb="4" eb="7">
      <t>ヘンレイヒン</t>
    </rPh>
    <rPh sb="8" eb="9">
      <t>カン</t>
    </rPh>
    <rPh sb="11" eb="13">
      <t>ジョウホウ</t>
    </rPh>
    <phoneticPr fontId="15"/>
  </si>
  <si>
    <t>（オ) 返礼品に関する情報について</t>
    <rPh sb="4" eb="7">
      <t>ヘンレイヒン</t>
    </rPh>
    <rPh sb="8" eb="9">
      <t>カン</t>
    </rPh>
    <rPh sb="11" eb="13">
      <t>ジョウホウ</t>
    </rPh>
    <phoneticPr fontId="15"/>
  </si>
  <si>
    <t>●食品に関連する要件</t>
    <phoneticPr fontId="15"/>
  </si>
  <si>
    <t>●全ての返礼品に共通する要件</t>
    <phoneticPr fontId="15"/>
  </si>
  <si>
    <t>・要件（ア）～（カ）をご確認の上、記入例にならってご記入ください</t>
    <phoneticPr fontId="15"/>
  </si>
  <si>
    <t>飲食物については、寄附者のもとに到着後５日間以上の賞味（消費）期限が保証されるものであること。</t>
    <phoneticPr fontId="15"/>
  </si>
  <si>
    <t>（カ)飲食物の場合における賞味（消費）期限について</t>
    <phoneticPr fontId="15"/>
  </si>
  <si>
    <t>↓食品ラベル画像を添付</t>
    <rPh sb="1" eb="3">
      <t>ショクヒン</t>
    </rPh>
    <rPh sb="6" eb="8">
      <t>ガゾウ</t>
    </rPh>
    <rPh sb="9" eb="11">
      <t>テンプ</t>
    </rPh>
    <phoneticPr fontId="15"/>
  </si>
  <si>
    <t>営業許可について、保健所の事前確認が完了しているものであること。</t>
    <rPh sb="15" eb="17">
      <t>カクニン</t>
    </rPh>
    <phoneticPr fontId="15"/>
  </si>
  <si>
    <t>10,000円</t>
    <phoneticPr fontId="15"/>
  </si>
  <si>
    <t>○○牛のブロック肉
ソースの原材料：△△
（区域外の工程がある場合は、工程の詳細を記入）
（区域外から原材料等を仕入れている場合は、主な原材料を記入）</t>
    <rPh sb="2" eb="3">
      <t>ギュウ</t>
    </rPh>
    <rPh sb="8" eb="9">
      <t>ニク</t>
    </rPh>
    <rPh sb="14" eb="17">
      <t>ゲンザイリョウ</t>
    </rPh>
    <rPh sb="22" eb="25">
      <t>クイキガイ</t>
    </rPh>
    <rPh sb="26" eb="28">
      <t>コウテイ</t>
    </rPh>
    <rPh sb="31" eb="33">
      <t>バアイ</t>
    </rPh>
    <rPh sb="35" eb="37">
      <t>コウテイ</t>
    </rPh>
    <rPh sb="38" eb="40">
      <t>ショウサイ</t>
    </rPh>
    <rPh sb="41" eb="43">
      <t>キニュウ</t>
    </rPh>
    <rPh sb="46" eb="49">
      <t>クイキガイ</t>
    </rPh>
    <rPh sb="51" eb="54">
      <t>ゲンザイリョウ</t>
    </rPh>
    <rPh sb="54" eb="55">
      <t>トウ</t>
    </rPh>
    <rPh sb="56" eb="58">
      <t>シイ</t>
    </rPh>
    <rPh sb="62" eb="64">
      <t>バアイ</t>
    </rPh>
    <rPh sb="66" eb="67">
      <t>オモ</t>
    </rPh>
    <rPh sb="68" eb="71">
      <t>ゲンザイリョウ</t>
    </rPh>
    <rPh sb="72" eb="74">
      <t>キニュウ</t>
    </rPh>
    <phoneticPr fontId="25"/>
  </si>
  <si>
    <t>製造は△市。区域外にて設計図によるファン・電気回路組み立て、梱包、出荷の工程を行っている。</t>
    <rPh sb="0" eb="2">
      <t>セイゾウ</t>
    </rPh>
    <rPh sb="4" eb="5">
      <t>シ</t>
    </rPh>
    <rPh sb="6" eb="9">
      <t>クイキガイ</t>
    </rPh>
    <rPh sb="11" eb="14">
      <t>セッケイズ</t>
    </rPh>
    <rPh sb="25" eb="26">
      <t>ク</t>
    </rPh>
    <rPh sb="27" eb="28">
      <t>タ</t>
    </rPh>
    <rPh sb="30" eb="32">
      <t>コンポウ</t>
    </rPh>
    <rPh sb="33" eb="35">
      <t>シュッカ</t>
    </rPh>
    <rPh sb="36" eb="38">
      <t>コウテイ</t>
    </rPh>
    <phoneticPr fontId="25"/>
  </si>
  <si>
    <t>区域内で企画立案・商品開発を行うことで、本工程による付加価値が返礼品の価値のうち約70％を占めているため。なお、付加価値は価格を用いて算出している。（別紙ＰＤＦ証明書参照） 
また、製造している△市に確認をして、同返礼品は提供されていないことを確認済みです。</t>
    <rPh sb="0" eb="3">
      <t>クイキナイ</t>
    </rPh>
    <rPh sb="4" eb="8">
      <t>キカクリツアン</t>
    </rPh>
    <rPh sb="9" eb="11">
      <t>ショウヒン</t>
    </rPh>
    <rPh sb="11" eb="13">
      <t>カイハツ</t>
    </rPh>
    <rPh sb="14" eb="15">
      <t>オコナ</t>
    </rPh>
    <rPh sb="75" eb="77">
      <t>ベッシ</t>
    </rPh>
    <rPh sb="80" eb="83">
      <t>ショウメイショ</t>
    </rPh>
    <rPh sb="83" eb="85">
      <t>サンショウ</t>
    </rPh>
    <rPh sb="91" eb="93">
      <t>セイゾウ</t>
    </rPh>
    <rPh sb="98" eb="99">
      <t>シ</t>
    </rPh>
    <rPh sb="100" eb="102">
      <t>カクニン</t>
    </rPh>
    <rPh sb="106" eb="107">
      <t>ドウ</t>
    </rPh>
    <rPh sb="107" eb="110">
      <t>ヘンレイヒン</t>
    </rPh>
    <rPh sb="111" eb="113">
      <t>テイキョウ</t>
    </rPh>
    <rPh sb="122" eb="124">
      <t>カクニン</t>
    </rPh>
    <rPh sb="124" eb="125">
      <t>ズ</t>
    </rPh>
    <phoneticPr fontId="25"/>
  </si>
  <si>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25"/>
  </si>
  <si>
    <t>当該ゆるキャラは当市のみで使用しているキャラクターであるため、独自の返礼品であることが明白である。（別紙参照）</t>
    <rPh sb="0" eb="2">
      <t>トウガイ</t>
    </rPh>
    <rPh sb="8" eb="10">
      <t>トウシ</t>
    </rPh>
    <rPh sb="13" eb="15">
      <t>シヨウ</t>
    </rPh>
    <rPh sb="31" eb="33">
      <t>ドクジ</t>
    </rPh>
    <rPh sb="34" eb="37">
      <t>ヘンレイヒン</t>
    </rPh>
    <rPh sb="43" eb="45">
      <t>メイハク</t>
    </rPh>
    <rPh sb="50" eb="52">
      <t>ベッシ</t>
    </rPh>
    <rPh sb="52" eb="54">
      <t>サンショウ</t>
    </rPh>
    <phoneticPr fontId="25"/>
  </si>
  <si>
    <t>別紙ＰＤＦのとおり、資料を提出します。</t>
    <rPh sb="0" eb="2">
      <t>ベッシ</t>
    </rPh>
    <rPh sb="10" eb="12">
      <t>シリョウ</t>
    </rPh>
    <rPh sb="13" eb="15">
      <t>テイシュツ</t>
    </rPh>
    <phoneticPr fontId="25"/>
  </si>
  <si>
    <t>蕎麦：３号。蕎麦の実を仕入れ、製粉から製麺までの全ての工程を区域内で行っている。なお、付加価値は価格で算出している。</t>
    <rPh sb="0" eb="2">
      <t>ソバ</t>
    </rPh>
    <rPh sb="4" eb="5">
      <t>ゴウ</t>
    </rPh>
    <rPh sb="6" eb="8">
      <t>ソバ</t>
    </rPh>
    <rPh sb="11" eb="13">
      <t>シイ</t>
    </rPh>
    <rPh sb="24" eb="25">
      <t>スベ</t>
    </rPh>
    <rPh sb="27" eb="29">
      <t>コウテイ</t>
    </rPh>
    <rPh sb="30" eb="33">
      <t>クイキナイ</t>
    </rPh>
    <rPh sb="34" eb="35">
      <t>オコナ</t>
    </rPh>
    <rPh sb="43" eb="45">
      <t>フカ</t>
    </rPh>
    <rPh sb="45" eb="47">
      <t>カチ</t>
    </rPh>
    <rPh sb="48" eb="50">
      <t>カカク</t>
    </rPh>
    <rPh sb="51" eb="53">
      <t>サンシュツ</t>
    </rPh>
    <phoneticPr fontId="25"/>
  </si>
  <si>
    <t>◯◯牧場は当市の特色である豊かな自然の中、親子で乳牛や山羊の乳絞り体験を提供するなど、当市ならではのサービスの提供を受けることができるため、当市と相当程度関連性があるといえる。
※悪い記載例　○○市において提供されているため、○○市と相当程度関連性がある。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70" eb="71">
      <t>トウ</t>
    </rPh>
    <rPh sb="78" eb="79">
      <t>シ</t>
    </rPh>
    <rPh sb="97" eb="98">
      <t>ワル</t>
    </rPh>
    <rPh sb="99" eb="102">
      <t>キサイレイ</t>
    </rPh>
    <rPh sb="105" eb="106">
      <t>シ</t>
    </rPh>
    <rPh sb="110" eb="112">
      <t>テイキョウ</t>
    </rPh>
    <rPh sb="122" eb="123">
      <t>シ</t>
    </rPh>
    <rPh sb="124" eb="126">
      <t>ソウトウ</t>
    </rPh>
    <rPh sb="126" eb="128">
      <t>テイドカンレンセイ</t>
    </rPh>
    <phoneticPr fontId="25"/>
  </si>
  <si>
    <t>名称：○○県○○市○○１－１－１○○</t>
    <rPh sb="0" eb="2">
      <t>メイショウ</t>
    </rPh>
    <rPh sb="5" eb="6">
      <t>ケン</t>
    </rPh>
    <phoneticPr fontId="25"/>
  </si>
  <si>
    <t>区域内のみで営業している○○レストランにて食事を提供をしている。</t>
  </si>
  <si>
    <t>区域内にしか店舗がなく、▲▲市でしか受けられない役務の提供であるため。</t>
  </si>
  <si>
    <t>名称：△△県△△市△△１－１－１△△</t>
    <rPh sb="0" eb="2">
      <t>メイショウ</t>
    </rPh>
    <rPh sb="5" eb="6">
      <t>ケン</t>
    </rPh>
    <phoneticPr fontId="25"/>
  </si>
  <si>
    <t>区域内で営業している○○レストランにて食事を提供をしている。</t>
  </si>
  <si>
    <t>区域外にも店舗はあるものの、区域内の当該店舗限定のメニューにしか使えない食事券であるため。</t>
  </si>
  <si>
    <t>名称：●●県●●市●●１－１－１●●</t>
    <rPh sb="0" eb="2">
      <t>メイショウ</t>
    </rPh>
    <rPh sb="5" eb="6">
      <t>ケン</t>
    </rPh>
    <phoneticPr fontId="25"/>
  </si>
  <si>
    <t>区域外のレストラン○○にて食事を提供している。</t>
    <rPh sb="0" eb="3">
      <t>クイキガイ</t>
    </rPh>
    <rPh sb="13" eb="15">
      <t>ショクジ</t>
    </rPh>
    <phoneticPr fontId="25"/>
  </si>
  <si>
    <t>レストラン○○にて提供される▲▲市特別コースは、コースに使われている原材料のうち過半を地場産品が占めていることから▲▲市と相当程度関連性がある。</t>
    <rPh sb="9" eb="11">
      <t>テイキョウ</t>
    </rPh>
    <rPh sb="28" eb="29">
      <t>ツカ</t>
    </rPh>
    <rPh sb="34" eb="37">
      <t>ゲンザイリョウ</t>
    </rPh>
    <rPh sb="40" eb="42">
      <t>カハン</t>
    </rPh>
    <rPh sb="43" eb="47">
      <t>ジバサンピン</t>
    </rPh>
    <rPh sb="48" eb="49">
      <t>シ</t>
    </rPh>
    <rPh sb="59" eb="60">
      <t>シ</t>
    </rPh>
    <phoneticPr fontId="25"/>
  </si>
  <si>
    <t>名称：◯◯温泉旅館　▲▲　
住所：○○市●●１－１－１●●　</t>
  </si>
  <si>
    <t>創業■■年以来、△△市内のみで運営している。</t>
  </si>
  <si>
    <t>名称：◯◯ビジネスホテル　▲▲　
住所：○○市●●１－１－１●●</t>
  </si>
  <si>
    <t>名称：ホテル◯◯
住所：○○市●●１－１－１●●</t>
  </si>
  <si>
    <t>特定災害発生日：令和●年●月●日に発生した○○地震
令和●年●月●日付災害救助法が適用された。</t>
  </si>
  <si>
    <t>市内発電施設において発電した電気であるため</t>
  </si>
  <si>
    <t>バイオマス</t>
  </si>
  <si>
    <t xml:space="preserve">本返礼品を○○市が共通返礼品として取扱うことについて、●月●日付けで、協定書を締結しており、△△市の同意を得ている。
</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25"/>
  </si>
  <si>
    <t>○○がに</t>
  </si>
  <si>
    <t>○○県産　コシヒカリ　５kg ×６ヶ月</t>
    <rPh sb="2" eb="4">
      <t>ケンサン</t>
    </rPh>
    <rPh sb="18" eb="19">
      <t>ゲツ</t>
    </rPh>
    <phoneticPr fontId="25"/>
  </si>
  <si>
    <t>○○　ぬいぐるみ</t>
  </si>
  <si>
    <t>○○レストラン　お食事券</t>
  </si>
  <si>
    <t>レストラン○○「▲▲市特別コース」お食事券</t>
    <rPh sb="10" eb="11">
      <t>シ</t>
    </rPh>
    <phoneticPr fontId="25"/>
  </si>
  <si>
    <t>○○がに　３㎏</t>
  </si>
  <si>
    <t>ハンバーグの製造工程のうち、原材料のブロック肉の仕入れから完成までのすべての工程を職人の手で一つ一つ行うことで、本工程による付加価値は返礼品の価値のうち約８０％を占めているため。なお、付加価値は価格を用いて算出している。（別紙ＰＤＦ証明書参照）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カチ</t>
    </rPh>
    <rPh sb="76" eb="77">
      <t>ヤク</t>
    </rPh>
    <rPh sb="81" eb="82">
      <t>シ</t>
    </rPh>
    <rPh sb="92" eb="96">
      <t>フカカチ</t>
    </rPh>
    <rPh sb="97" eb="99">
      <t>カカク</t>
    </rPh>
    <rPh sb="100" eb="101">
      <t>モチ</t>
    </rPh>
    <rPh sb="103" eb="105">
      <t>サンシュツ</t>
    </rPh>
    <rPh sb="131" eb="133">
      <t>カコウ</t>
    </rPh>
    <rPh sb="134" eb="136">
      <t>セイゾウ</t>
    </rPh>
    <rPh sb="137" eb="138">
      <t>オコナ</t>
    </rPh>
    <rPh sb="144" eb="146">
      <t>イッテイ</t>
    </rPh>
    <rPh sb="147" eb="149">
      <t>フカ</t>
    </rPh>
    <rPh sb="149" eb="151">
      <t>カチ</t>
    </rPh>
    <rPh sb="152" eb="153">
      <t>ショウ</t>
    </rPh>
    <phoneticPr fontId="25"/>
  </si>
  <si>
    <t xml:space="preserve">区域内でドライエイジング加工を実施することで、より肉が持つ旨さを引き出し、本工程による付加価値が返礼品の価値のうち約60％を占めているため。なお、付加価値は価格を用いて算出している。（別紙ＰＤＦ証明書参照） </t>
    <rPh sb="0" eb="3">
      <t>クイキナイ</t>
    </rPh>
    <rPh sb="12" eb="14">
      <t>カコウ</t>
    </rPh>
    <rPh sb="15" eb="17">
      <t>ジッシ</t>
    </rPh>
    <rPh sb="48" eb="51">
      <t>ヘンレイヒン</t>
    </rPh>
    <rPh sb="52" eb="54">
      <t>カチ</t>
    </rPh>
    <rPh sb="57" eb="58">
      <t>ヤク</t>
    </rPh>
    <rPh sb="62" eb="63">
      <t>シ</t>
    </rPh>
    <phoneticPr fontId="25"/>
  </si>
  <si>
    <t xml:space="preserve">区域内の工場で精米にかかる全ての工程を実施することで、本工程による付加価値が返礼品の価値のうち約60％を占めているため。なお、付加価値は価格を用いて算出している。（別紙ＰＤＦ証明書参照） </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カチ</t>
    </rPh>
    <rPh sb="47" eb="48">
      <t>ヤク</t>
    </rPh>
    <rPh sb="52" eb="53">
      <t>シ</t>
    </rPh>
    <phoneticPr fontId="25"/>
  </si>
  <si>
    <t>枚方市長　伏見　隆　　殿</t>
    <rPh sb="0" eb="4">
      <t>ヒラカタシチョウ</t>
    </rPh>
    <rPh sb="5" eb="7">
      <t>フシミ</t>
    </rPh>
    <rPh sb="8" eb="9">
      <t>タカシ</t>
    </rPh>
    <rPh sb="11" eb="12">
      <t>ドノ</t>
    </rPh>
    <phoneticPr fontId="25"/>
  </si>
  <si>
    <t>　下記の返礼品については、区域（枚方市）内における工程により、当該返礼品等の価値の50％以上が生じていることを証明します。</t>
    <rPh sb="1" eb="3">
      <t>カキ</t>
    </rPh>
    <rPh sb="4" eb="7">
      <t>ヘンレイヒン</t>
    </rPh>
    <rPh sb="13" eb="15">
      <t>クイキ</t>
    </rPh>
    <rPh sb="16" eb="18">
      <t>ヒラカタ</t>
    </rPh>
    <rPh sb="18" eb="19">
      <t>シ</t>
    </rPh>
    <rPh sb="20" eb="21">
      <t>ナイ</t>
    </rPh>
    <rPh sb="25" eb="27">
      <t>コウテイ</t>
    </rPh>
    <rPh sb="31" eb="33">
      <t>トウガイ</t>
    </rPh>
    <rPh sb="33" eb="36">
      <t>ヘンレイヒン</t>
    </rPh>
    <rPh sb="36" eb="37">
      <t>トウ</t>
    </rPh>
    <rPh sb="38" eb="40">
      <t>カチ</t>
    </rPh>
    <rPh sb="44" eb="46">
      <t>イジョウ</t>
    </rPh>
    <rPh sb="47" eb="48">
      <t>ショウ</t>
    </rPh>
    <rPh sb="55" eb="57">
      <t>ショウメイ</t>
    </rPh>
    <phoneticPr fontId="25"/>
  </si>
  <si>
    <t>なお付加価値の算出にあたっては、総務大臣が定める標準的な算出方法により算出しています。</t>
    <rPh sb="2" eb="4">
      <t>フカ</t>
    </rPh>
    <rPh sb="4" eb="6">
      <t>カチ</t>
    </rPh>
    <rPh sb="7" eb="9">
      <t>サンシュツ</t>
    </rPh>
    <rPh sb="16" eb="20">
      <t>ソウムダイジン</t>
    </rPh>
    <rPh sb="21" eb="22">
      <t>サダ</t>
    </rPh>
    <rPh sb="24" eb="27">
      <t>ヒョウジュンテキ</t>
    </rPh>
    <rPh sb="28" eb="32">
      <t>サンシュツホウホウ</t>
    </rPh>
    <rPh sb="35" eb="37">
      <t>サンシュツ</t>
    </rPh>
    <phoneticPr fontId="25"/>
  </si>
  <si>
    <t>事業者名</t>
    <rPh sb="0" eb="4">
      <t>ジギョウシャメイ</t>
    </rPh>
    <phoneticPr fontId="25"/>
  </si>
  <si>
    <t>代表者役職・氏名</t>
    <rPh sb="0" eb="3">
      <t>ダイヒョウシャ</t>
    </rPh>
    <rPh sb="3" eb="5">
      <t>ヤクショク</t>
    </rPh>
    <rPh sb="6" eb="8">
      <t>シメイ</t>
    </rPh>
    <phoneticPr fontId="25"/>
  </si>
  <si>
    <t>No.</t>
    <phoneticPr fontId="25"/>
  </si>
  <si>
    <t>返礼品等の名称</t>
    <rPh sb="0" eb="3">
      <t>ヘンレイヒン</t>
    </rPh>
    <rPh sb="3" eb="4">
      <t>トウ</t>
    </rPh>
    <rPh sb="5" eb="7">
      <t>メイショウ</t>
    </rPh>
    <phoneticPr fontId="25"/>
  </si>
  <si>
    <t>区域内において生じた
価値の割合
(A-B)/A</t>
    <rPh sb="0" eb="3">
      <t>クイキナイ</t>
    </rPh>
    <rPh sb="7" eb="8">
      <t>ショウ</t>
    </rPh>
    <rPh sb="11" eb="13">
      <t>カチ</t>
    </rPh>
    <rPh sb="14" eb="16">
      <t>ワリアイ</t>
    </rPh>
    <phoneticPr fontId="25"/>
  </si>
  <si>
    <r>
      <t xml:space="preserve">
製造・加工地
</t>
    </r>
    <r>
      <rPr>
        <sz val="9"/>
        <color theme="1"/>
        <rFont val="游ゴシック"/>
        <family val="3"/>
        <charset val="128"/>
        <scheme val="minor"/>
      </rPr>
      <t>　　　　　※１</t>
    </r>
    <rPh sb="1" eb="3">
      <t>セイゾウ</t>
    </rPh>
    <rPh sb="4" eb="6">
      <t>カコウ</t>
    </rPh>
    <rPh sb="6" eb="7">
      <t>チ</t>
    </rPh>
    <phoneticPr fontId="25"/>
  </si>
  <si>
    <t>地方団体における
調達費用</t>
    <rPh sb="0" eb="4">
      <t>チホウダンタイ</t>
    </rPh>
    <rPh sb="9" eb="13">
      <t>チョウタツヒヨウ</t>
    </rPh>
    <phoneticPr fontId="25"/>
  </si>
  <si>
    <r>
      <t xml:space="preserve">
一般販売価格
</t>
    </r>
    <r>
      <rPr>
        <sz val="9"/>
        <color theme="1"/>
        <rFont val="游ゴシック"/>
        <family val="3"/>
        <charset val="128"/>
        <scheme val="minor"/>
      </rPr>
      <t>　　　　　※２</t>
    </r>
    <rPh sb="1" eb="3">
      <t>イッパン</t>
    </rPh>
    <rPh sb="3" eb="5">
      <t>ハンバイ</t>
    </rPh>
    <rPh sb="5" eb="7">
      <t>カカク</t>
    </rPh>
    <phoneticPr fontId="25"/>
  </si>
  <si>
    <t>返礼品等の
提供価格
A</t>
    <rPh sb="0" eb="3">
      <t>ヘンレイヒン</t>
    </rPh>
    <rPh sb="3" eb="4">
      <t>トウ</t>
    </rPh>
    <rPh sb="6" eb="10">
      <t>テイキョウカカク</t>
    </rPh>
    <phoneticPr fontId="25"/>
  </si>
  <si>
    <t>返礼品等の製造・販売等のために
区域外で生じた費用
B</t>
    <rPh sb="0" eb="3">
      <t>ヘンレイヒン</t>
    </rPh>
    <rPh sb="3" eb="4">
      <t>トウ</t>
    </rPh>
    <rPh sb="5" eb="7">
      <t>セイゾウ</t>
    </rPh>
    <rPh sb="8" eb="10">
      <t>ハンバイ</t>
    </rPh>
    <rPh sb="10" eb="11">
      <t>トウ</t>
    </rPh>
    <rPh sb="16" eb="18">
      <t>クイキ</t>
    </rPh>
    <rPh sb="18" eb="19">
      <t>ガイ</t>
    </rPh>
    <rPh sb="20" eb="21">
      <t>ショウ</t>
    </rPh>
    <rPh sb="23" eb="25">
      <t>ヒヨウ</t>
    </rPh>
    <phoneticPr fontId="25"/>
  </si>
  <si>
    <t>例</t>
    <rPh sb="0" eb="1">
      <t>レイ</t>
    </rPh>
    <phoneticPr fontId="25"/>
  </si>
  <si>
    <t>ひこぼしクッキー</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</si>
</sst>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quot;円&quot;;[Red]\-#,##0"/>
    <numFmt numFmtId="178" formatCode="0;[Red]0"/>
    <numFmt numFmtId="179" formatCode="#,###&quot;円&quot;"/>
    <numFmt numFmtId="180" formatCode="0&quot;円&quot;"/>
  </numFmts>
  <fonts count="46" x14ac:knownFonts="1">
    <font>
      <sz val="11"/>
      <color theme="1"/>
      <name val="游ゴシック"/>
      <family val="2"/>
      <charset val="128"/>
      <scheme val="minor"/>
    </font>
    <font>
      <sz val="11"/>
      <color theme="1"/>
      <name val="游ゴシック"/>
      <family val="2"/>
      <charset val="128"/>
      <scheme val="minor"/>
    </font>
    <font>
      <sz val="12"/>
      <color rgb="FF000000"/>
      <name val="ＭＳ 明朝"/>
      <family val="1"/>
      <charset val="128"/>
    </font>
    <font>
      <sz val="12"/>
      <color rgb="FFFF0000"/>
      <name val="ＭＳ 明朝"/>
      <family val="1"/>
      <charset val="128"/>
    </font>
    <font>
      <sz val="11"/>
      <color rgb="FF000000"/>
      <name val="ＭＳ 明朝"/>
      <family val="1"/>
      <charset val="128"/>
    </font>
    <font>
      <sz val="11"/>
      <color theme="1"/>
      <name val="Century"/>
      <family val="1"/>
    </font>
    <font>
      <sz val="12"/>
      <color theme="1"/>
      <name val="ＭＳ 明朝"/>
      <family val="1"/>
      <charset val="128"/>
    </font>
    <font>
      <sz val="11"/>
      <color theme="1"/>
      <name val="ＭＳ 明朝"/>
      <family val="1"/>
      <charset val="128"/>
    </font>
    <font>
      <sz val="10.5"/>
      <color rgb="FF948A54"/>
      <name val="ＭＳ 明朝"/>
      <family val="1"/>
      <charset val="128"/>
    </font>
    <font>
      <sz val="10.5"/>
      <color theme="1"/>
      <name val="ＭＳ 明朝"/>
      <family val="1"/>
      <charset val="128"/>
    </font>
    <font>
      <b/>
      <u/>
      <sz val="12"/>
      <color theme="1"/>
      <name val="ＭＳ 明朝"/>
      <family val="1"/>
      <charset val="128"/>
    </font>
    <font>
      <b/>
      <sz val="10.5"/>
      <color theme="1"/>
      <name val="ＭＳ 明朝"/>
      <family val="1"/>
      <charset val="128"/>
    </font>
    <font>
      <b/>
      <sz val="12"/>
      <color rgb="FFFF0000"/>
      <name val="ＭＳ 明朝"/>
      <family val="1"/>
      <charset val="128"/>
    </font>
    <font>
      <u/>
      <sz val="11"/>
      <color theme="1"/>
      <name val="ＭＳ 明朝"/>
      <family val="1"/>
      <charset val="128"/>
    </font>
    <font>
      <sz val="10"/>
      <color theme="1"/>
      <name val="ＭＳ 明朝"/>
      <family val="1"/>
      <charset val="128"/>
    </font>
    <font>
      <sz val="6"/>
      <name val="游ゴシック"/>
      <family val="2"/>
      <charset val="128"/>
      <scheme val="minor"/>
    </font>
    <font>
      <sz val="10"/>
      <color rgb="FF000000"/>
      <name val="ＭＳ 明朝"/>
      <family val="1"/>
      <charset val="128"/>
    </font>
    <font>
      <b/>
      <u/>
      <sz val="16"/>
      <color theme="1"/>
      <name val="ＭＳ 明朝"/>
      <family val="1"/>
      <charset val="128"/>
    </font>
    <font>
      <sz val="11"/>
      <color theme="1"/>
      <name val="ＭＳ Ｐ明朝"/>
      <family val="1"/>
      <charset val="128"/>
    </font>
    <font>
      <sz val="11"/>
      <color theme="1"/>
      <name val="游ゴシック"/>
      <family val="2"/>
      <scheme val="minor"/>
    </font>
    <font>
      <sz val="14"/>
      <color theme="1"/>
      <name val="游ゴシック"/>
      <family val="3"/>
      <charset val="128"/>
      <scheme val="minor"/>
    </font>
    <font>
      <sz val="16"/>
      <color theme="1"/>
      <name val="ＭＳ Ｐ明朝"/>
      <family val="1"/>
      <charset val="128"/>
    </font>
    <font>
      <sz val="14"/>
      <name val="ＭＳ Ｐゴシック"/>
      <family val="3"/>
      <charset val="128"/>
    </font>
    <font>
      <sz val="14"/>
      <color theme="1"/>
      <name val="ＭＳ Ｐ明朝"/>
      <family val="1"/>
      <charset val="128"/>
    </font>
    <font>
      <sz val="16"/>
      <name val="ＭＳ Ｐゴシック"/>
      <family val="3"/>
      <charset val="128"/>
    </font>
    <font>
      <sz val="6"/>
      <name val="游ゴシック"/>
      <family val="3"/>
      <charset val="128"/>
      <scheme val="minor"/>
    </font>
    <font>
      <sz val="14"/>
      <color theme="1"/>
      <name val="ＭＳ Ｐゴシック"/>
      <family val="3"/>
      <charset val="128"/>
    </font>
    <font>
      <sz val="16"/>
      <color theme="1"/>
      <name val="ＭＳ Ｐゴシック"/>
      <family val="3"/>
      <charset val="128"/>
    </font>
    <font>
      <b/>
      <sz val="16"/>
      <color rgb="FF0070C0"/>
      <name val="ＭＳ Ｐ明朝"/>
      <family val="1"/>
      <charset val="128"/>
    </font>
    <font>
      <sz val="14"/>
      <color theme="1"/>
      <name val="游ゴシック"/>
      <family val="2"/>
      <scheme val="minor"/>
    </font>
    <font>
      <sz val="12"/>
      <color theme="1"/>
      <name val="游ゴシック"/>
      <family val="3"/>
      <charset val="128"/>
      <scheme val="minor"/>
    </font>
    <font>
      <sz val="14"/>
      <color rgb="FF00B050"/>
      <name val="游ゴシック"/>
      <family val="2"/>
      <scheme val="minor"/>
    </font>
    <font>
      <sz val="14"/>
      <color rgb="FF0070C0"/>
      <name val="游ゴシック"/>
      <family val="2"/>
      <scheme val="minor"/>
    </font>
    <font>
      <sz val="11"/>
      <color rgb="FFFF0000"/>
      <name val="游ゴシック"/>
      <family val="2"/>
      <scheme val="minor"/>
    </font>
    <font>
      <sz val="16"/>
      <color theme="1"/>
      <name val="游ゴシック"/>
      <family val="2"/>
      <scheme val="minor"/>
    </font>
    <font>
      <sz val="14"/>
      <name val="ＭＳ Ｐ明朝"/>
      <family val="1"/>
      <charset val="128"/>
    </font>
    <font>
      <b/>
      <sz val="11"/>
      <color theme="1"/>
      <name val="ＭＳ 明朝"/>
      <family val="1"/>
      <charset val="128"/>
    </font>
    <font>
      <b/>
      <sz val="12"/>
      <color theme="1"/>
      <name val="ＭＳ 明朝"/>
      <family val="1"/>
      <charset val="128"/>
    </font>
    <font>
      <b/>
      <sz val="14"/>
      <color rgb="FF000000"/>
      <name val="ＭＳ 明朝"/>
      <family val="1"/>
      <charset val="128"/>
    </font>
    <font>
      <sz val="11"/>
      <color rgb="FFFF0000"/>
      <name val="ＭＳ 明朝"/>
      <family val="1"/>
      <charset val="128"/>
    </font>
    <font>
      <b/>
      <u val="double"/>
      <sz val="14"/>
      <color rgb="FFFF0000"/>
      <name val="ＭＳ 明朝"/>
      <family val="1"/>
      <charset val="128"/>
    </font>
    <font>
      <b/>
      <sz val="12"/>
      <name val="游ゴシック"/>
      <family val="3"/>
      <charset val="128"/>
      <scheme val="minor"/>
    </font>
    <font>
      <sz val="11"/>
      <color theme="1"/>
      <name val="游ゴシック"/>
      <family val="3"/>
      <charset val="128"/>
      <scheme val="minor"/>
    </font>
    <font>
      <sz val="16"/>
      <name val="ＭＳ Ｐ明朝"/>
      <family val="1"/>
      <charset val="128"/>
    </font>
    <font>
      <sz val="11"/>
      <color theme="1"/>
      <name val="ＭＳ Ｐゴシック"/>
      <family val="3"/>
      <charset val="128"/>
    </font>
    <font>
      <sz val="9"/>
      <color theme="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7" tint="0.79998168889431442"/>
        <bgColor indexed="64"/>
      </patternFill>
    </fill>
  </fills>
  <borders count="4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Dashed">
        <color indexed="64"/>
      </right>
      <top/>
      <bottom/>
      <diagonal/>
    </border>
    <border>
      <left/>
      <right style="mediumDashed">
        <color indexed="64"/>
      </right>
      <top style="mediumDashed">
        <color indexed="64"/>
      </top>
      <bottom style="mediumDashed">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indexed="64"/>
      </left>
      <right style="thin">
        <color auto="1"/>
      </right>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auto="1"/>
      </left>
      <right/>
      <top style="hair">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bottom style="thin">
        <color auto="1"/>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alignment vertical="center"/>
    </xf>
    <xf numFmtId="0" fontId="19" fillId="0" borderId="0"/>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9" fillId="0" borderId="0"/>
    <xf numFmtId="0" fontId="42" fillId="0" borderId="0">
      <alignment vertical="center"/>
    </xf>
    <xf numFmtId="0" fontId="1" fillId="0" borderId="0">
      <alignment vertical="center"/>
    </xf>
  </cellStyleXfs>
  <cellXfs count="206">
    <xf numFmtId="0" fontId="0" fillId="0" borderId="0" xfId="0">
      <alignment vertical="center"/>
    </xf>
    <xf numFmtId="0" fontId="2" fillId="0" borderId="0" xfId="0" applyFont="1" applyAlignment="1">
      <alignment horizontal="left" vertical="center" wrapText="1"/>
    </xf>
    <xf numFmtId="0" fontId="0" fillId="0" borderId="0" xfId="0"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6" fillId="0" borderId="0" xfId="0" applyFont="1">
      <alignment vertical="center"/>
    </xf>
    <xf numFmtId="0" fontId="2" fillId="0" borderId="0" xfId="0" applyFont="1" applyAlignment="1">
      <alignment horizontal="center" vertical="center" wrapText="1"/>
    </xf>
    <xf numFmtId="0" fontId="16" fillId="0" borderId="0" xfId="0" applyFont="1" applyAlignment="1">
      <alignment horizontal="center" vertical="center" wrapText="1"/>
    </xf>
    <xf numFmtId="0" fontId="13" fillId="0" borderId="0" xfId="0" applyFont="1" applyBorder="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xf>
    <xf numFmtId="0" fontId="0" fillId="0" borderId="0" xfId="0" applyFont="1">
      <alignment vertical="center"/>
    </xf>
    <xf numFmtId="0" fontId="19" fillId="0" borderId="0" xfId="1" applyAlignment="1">
      <alignment vertical="center"/>
    </xf>
    <xf numFmtId="0" fontId="19" fillId="0" borderId="0" xfId="1" applyAlignment="1">
      <alignment horizontal="center" vertical="center"/>
    </xf>
    <xf numFmtId="0" fontId="19" fillId="0" borderId="0" xfId="1" applyAlignment="1">
      <alignment horizontal="center" vertical="center" wrapText="1"/>
    </xf>
    <xf numFmtId="0" fontId="20" fillId="0" borderId="0" xfId="1" applyFont="1" applyAlignment="1">
      <alignment vertical="center"/>
    </xf>
    <xf numFmtId="0" fontId="23" fillId="0" borderId="0" xfId="1" applyFont="1" applyAlignment="1">
      <alignment vertical="center"/>
    </xf>
    <xf numFmtId="0" fontId="20" fillId="0" borderId="0" xfId="1" applyFont="1" applyAlignment="1">
      <alignment horizontal="center" vertical="center"/>
    </xf>
    <xf numFmtId="0" fontId="23" fillId="0" borderId="0" xfId="1" applyFont="1" applyAlignment="1">
      <alignment horizontal="center" vertical="center"/>
    </xf>
    <xf numFmtId="0" fontId="18" fillId="0" borderId="0" xfId="1" applyFont="1" applyAlignment="1">
      <alignment vertical="center"/>
    </xf>
    <xf numFmtId="0" fontId="29" fillId="0" borderId="0" xfId="1" applyFont="1" applyAlignment="1">
      <alignment vertical="center"/>
    </xf>
    <xf numFmtId="0" fontId="26" fillId="0" borderId="11" xfId="1" applyFont="1" applyBorder="1" applyAlignment="1">
      <alignment horizontal="left" vertical="center" wrapText="1"/>
    </xf>
    <xf numFmtId="0" fontId="29" fillId="0" borderId="0" xfId="1" applyFont="1" applyAlignment="1">
      <alignment horizontal="center" vertical="center"/>
    </xf>
    <xf numFmtId="0" fontId="19" fillId="0" borderId="0" xfId="1" applyFill="1" applyAlignment="1">
      <alignment vertical="center"/>
    </xf>
    <xf numFmtId="0" fontId="26" fillId="0" borderId="0" xfId="1" applyFont="1" applyAlignment="1">
      <alignment vertical="center"/>
    </xf>
    <xf numFmtId="176" fontId="20" fillId="4" borderId="9" xfId="1" applyNumberFormat="1" applyFont="1" applyFill="1" applyBorder="1" applyAlignment="1">
      <alignment horizontal="center" vertical="center"/>
    </xf>
    <xf numFmtId="0" fontId="20" fillId="4" borderId="9" xfId="1" applyFont="1" applyFill="1" applyBorder="1" applyAlignment="1">
      <alignment horizontal="center" vertical="center"/>
    </xf>
    <xf numFmtId="0" fontId="20" fillId="0" borderId="9" xfId="1" applyFont="1" applyBorder="1" applyAlignment="1">
      <alignment horizontal="center" vertical="center"/>
    </xf>
    <xf numFmtId="0" fontId="29" fillId="0" borderId="0" xfId="1" applyFont="1" applyFill="1" applyAlignment="1">
      <alignment vertical="center"/>
    </xf>
    <xf numFmtId="0" fontId="31" fillId="0" borderId="0" xfId="1" applyFont="1" applyFill="1" applyAlignment="1">
      <alignment vertical="center"/>
    </xf>
    <xf numFmtId="0" fontId="32" fillId="0" borderId="0" xfId="1" applyFont="1" applyFill="1" applyAlignment="1">
      <alignment vertical="center"/>
    </xf>
    <xf numFmtId="0" fontId="33" fillId="0" borderId="0" xfId="1" applyFont="1" applyFill="1" applyAlignment="1">
      <alignment vertical="center"/>
    </xf>
    <xf numFmtId="0" fontId="34" fillId="0" borderId="0" xfId="1" applyFont="1" applyAlignment="1">
      <alignment horizontal="center" vertical="center"/>
    </xf>
    <xf numFmtId="0" fontId="34" fillId="0" borderId="0" xfId="1" applyFont="1" applyAlignment="1">
      <alignment horizontal="center" vertical="center" wrapText="1"/>
    </xf>
    <xf numFmtId="0" fontId="21" fillId="0" borderId="0" xfId="1" applyFont="1" applyAlignment="1">
      <alignment horizontal="left" vertical="center" wrapText="1"/>
    </xf>
    <xf numFmtId="0" fontId="26" fillId="0" borderId="0" xfId="1" applyFont="1" applyAlignment="1">
      <alignment horizontal="center" vertical="center"/>
    </xf>
    <xf numFmtId="0" fontId="27" fillId="0" borderId="0" xfId="1" applyFont="1" applyAlignment="1">
      <alignment horizontal="center" vertical="center" wrapText="1"/>
    </xf>
    <xf numFmtId="0" fontId="21" fillId="2" borderId="9" xfId="1" applyFont="1" applyFill="1" applyBorder="1" applyAlignment="1">
      <alignment horizontal="left" vertical="center" wrapText="1"/>
    </xf>
    <xf numFmtId="0" fontId="24" fillId="0" borderId="11" xfId="1" applyFont="1" applyFill="1" applyBorder="1" applyAlignment="1">
      <alignment vertical="center" wrapText="1"/>
    </xf>
    <xf numFmtId="0" fontId="24" fillId="0" borderId="13" xfId="1" applyFont="1" applyFill="1" applyBorder="1" applyAlignment="1">
      <alignment vertical="center" wrapText="1"/>
    </xf>
    <xf numFmtId="0" fontId="27" fillId="3" borderId="13" xfId="1" applyFont="1" applyFill="1" applyBorder="1" applyAlignment="1">
      <alignment vertical="center" wrapText="1"/>
    </xf>
    <xf numFmtId="0" fontId="27" fillId="0" borderId="13" xfId="1" applyFont="1" applyFill="1" applyBorder="1" applyAlignment="1">
      <alignment vertical="center" wrapText="1"/>
    </xf>
    <xf numFmtId="0" fontId="24" fillId="0" borderId="17" xfId="1" applyFont="1" applyFill="1" applyBorder="1" applyAlignment="1">
      <alignment vertical="center" wrapText="1"/>
    </xf>
    <xf numFmtId="0" fontId="21" fillId="0" borderId="0" xfId="1" applyFont="1" applyAlignment="1">
      <alignment horizontal="left" vertical="center"/>
    </xf>
    <xf numFmtId="0" fontId="20" fillId="6" borderId="9" xfId="1" applyFont="1" applyFill="1" applyBorder="1" applyAlignment="1">
      <alignment horizontal="center" vertical="center"/>
    </xf>
    <xf numFmtId="0" fontId="0" fillId="0" borderId="0" xfId="0" applyFill="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2" fillId="0" borderId="0" xfId="0" applyFont="1" applyFill="1" applyAlignment="1">
      <alignment horizontal="left" vertical="center" indent="15"/>
    </xf>
    <xf numFmtId="0" fontId="3" fillId="0" borderId="0" xfId="0" applyFont="1" applyFill="1" applyAlignment="1">
      <alignment horizontal="left" vertical="center"/>
    </xf>
    <xf numFmtId="0" fontId="4" fillId="0" borderId="0" xfId="0" applyFont="1" applyFill="1">
      <alignment vertical="center"/>
    </xf>
    <xf numFmtId="0" fontId="5" fillId="0" borderId="0" xfId="0" applyFont="1" applyFill="1" applyAlignment="1">
      <alignment horizontal="justify" vertical="center"/>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Alignment="1">
      <alignment horizontal="left" vertical="center"/>
    </xf>
    <xf numFmtId="0" fontId="11" fillId="0" borderId="0" xfId="0" applyFont="1" applyFill="1" applyAlignment="1">
      <alignment horizontal="justify" vertical="center"/>
    </xf>
    <xf numFmtId="0" fontId="7" fillId="0" borderId="0" xfId="0" applyFont="1" applyFill="1" applyAlignment="1">
      <alignment horizontal="justify" vertical="center"/>
    </xf>
    <xf numFmtId="0" fontId="7" fillId="0" borderId="0" xfId="0" applyFont="1" applyFill="1" applyAlignment="1">
      <alignment vertical="center"/>
    </xf>
    <xf numFmtId="0" fontId="7" fillId="0" borderId="0" xfId="0" applyFont="1" applyFill="1" applyAlignment="1">
      <alignment horizontal="center" vertical="center"/>
    </xf>
    <xf numFmtId="0" fontId="14"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7" fillId="0" borderId="0" xfId="0" applyFont="1" applyBorder="1" applyAlignment="1">
      <alignment vertical="center"/>
    </xf>
    <xf numFmtId="0" fontId="36" fillId="0" borderId="0" xfId="0" applyFont="1" applyAlignment="1">
      <alignment vertical="center"/>
    </xf>
    <xf numFmtId="0" fontId="36" fillId="0" borderId="0" xfId="0" applyFont="1">
      <alignment vertical="center"/>
    </xf>
    <xf numFmtId="0" fontId="7" fillId="0" borderId="0" xfId="0" applyFont="1" applyAlignment="1">
      <alignment horizontal="left" vertical="center" wrapText="1"/>
    </xf>
    <xf numFmtId="0" fontId="39" fillId="0" borderId="0" xfId="0" applyFont="1" applyAlignment="1">
      <alignment horizontal="left" vertical="center" wrapText="1"/>
    </xf>
    <xf numFmtId="0" fontId="41" fillId="2" borderId="1"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21" fillId="7" borderId="10" xfId="1" applyFont="1" applyFill="1" applyBorder="1" applyAlignment="1">
      <alignment horizontal="center" vertical="center"/>
    </xf>
    <xf numFmtId="178" fontId="21" fillId="7" borderId="25" xfId="1" applyNumberFormat="1" applyFont="1" applyFill="1" applyBorder="1" applyAlignment="1">
      <alignment horizontal="center" vertical="center" wrapText="1"/>
    </xf>
    <xf numFmtId="0" fontId="21" fillId="7" borderId="9" xfId="1" applyFont="1" applyFill="1" applyBorder="1" applyAlignment="1" applyProtection="1">
      <alignment vertical="center" wrapText="1"/>
    </xf>
    <xf numFmtId="177" fontId="21" fillId="7" borderId="10" xfId="3" applyNumberFormat="1" applyFont="1" applyFill="1" applyBorder="1" applyAlignment="1" applyProtection="1">
      <alignment horizontal="right" vertical="center" shrinkToFit="1"/>
    </xf>
    <xf numFmtId="176" fontId="21" fillId="7" borderId="10" xfId="2" applyNumberFormat="1" applyFont="1" applyFill="1" applyBorder="1" applyAlignment="1" applyProtection="1">
      <alignment horizontal="right" vertical="center"/>
    </xf>
    <xf numFmtId="178" fontId="21" fillId="7" borderId="26" xfId="1" applyNumberFormat="1" applyFont="1" applyFill="1" applyBorder="1" applyAlignment="1">
      <alignment horizontal="center" vertical="center" wrapText="1"/>
    </xf>
    <xf numFmtId="0" fontId="21" fillId="2" borderId="10" xfId="1" applyFont="1" applyFill="1" applyBorder="1" applyAlignment="1">
      <alignment horizontal="center" vertical="center" shrinkToFit="1"/>
    </xf>
    <xf numFmtId="0" fontId="21" fillId="2" borderId="10" xfId="1" applyFont="1" applyFill="1" applyBorder="1" applyAlignment="1">
      <alignment horizontal="left" vertical="center" wrapText="1"/>
    </xf>
    <xf numFmtId="0" fontId="21" fillId="2" borderId="10" xfId="1" applyFont="1" applyFill="1" applyBorder="1" applyAlignment="1">
      <alignment vertical="center" wrapText="1"/>
    </xf>
    <xf numFmtId="0" fontId="21" fillId="2" borderId="9" xfId="1" applyFont="1" applyFill="1" applyBorder="1" applyAlignment="1" applyProtection="1">
      <alignment horizontal="left" vertical="center" wrapText="1"/>
    </xf>
    <xf numFmtId="0" fontId="21" fillId="2" borderId="9" xfId="1" applyFont="1" applyFill="1" applyBorder="1" applyAlignment="1">
      <alignment vertical="center" wrapText="1"/>
    </xf>
    <xf numFmtId="0" fontId="26" fillId="8" borderId="9" xfId="1" applyFont="1" applyFill="1" applyBorder="1" applyAlignment="1">
      <alignment horizontal="center" vertical="center"/>
    </xf>
    <xf numFmtId="0" fontId="26" fillId="8" borderId="9" xfId="1" applyFont="1" applyFill="1" applyBorder="1" applyAlignment="1">
      <alignment horizontal="center" vertical="center" wrapText="1"/>
    </xf>
    <xf numFmtId="0" fontId="24" fillId="8" borderId="9" xfId="1" applyFont="1" applyFill="1" applyBorder="1" applyAlignment="1">
      <alignment horizontal="center" vertical="center" wrapText="1"/>
    </xf>
    <xf numFmtId="0" fontId="27" fillId="8" borderId="9" xfId="1" applyFont="1" applyFill="1" applyBorder="1" applyAlignment="1">
      <alignment horizontal="center" vertical="center" wrapText="1"/>
    </xf>
    <xf numFmtId="0" fontId="27" fillId="8" borderId="9" xfId="1" applyFont="1" applyFill="1" applyBorder="1" applyAlignment="1">
      <alignment horizontal="center" vertical="center"/>
    </xf>
    <xf numFmtId="0" fontId="43" fillId="2" borderId="10" xfId="1" applyFont="1" applyFill="1" applyBorder="1" applyAlignment="1">
      <alignment horizontal="center" vertical="center" wrapText="1"/>
    </xf>
    <xf numFmtId="0" fontId="43" fillId="2" borderId="10" xfId="1" applyFont="1" applyFill="1" applyBorder="1" applyAlignment="1">
      <alignment vertical="center" wrapText="1"/>
    </xf>
    <xf numFmtId="0" fontId="43" fillId="2" borderId="9" xfId="1" applyFont="1" applyFill="1" applyBorder="1" applyAlignment="1">
      <alignment vertical="center" wrapText="1"/>
    </xf>
    <xf numFmtId="0" fontId="43" fillId="2" borderId="9" xfId="1" applyFont="1" applyFill="1" applyBorder="1" applyAlignment="1">
      <alignment horizontal="left" vertical="center" wrapText="1"/>
    </xf>
    <xf numFmtId="0" fontId="18" fillId="0" borderId="21" xfId="1" applyFont="1" applyBorder="1" applyAlignment="1">
      <alignment vertical="center"/>
    </xf>
    <xf numFmtId="0" fontId="28" fillId="0" borderId="21" xfId="1" applyFont="1" applyBorder="1" applyAlignment="1">
      <alignment vertical="center"/>
    </xf>
    <xf numFmtId="0" fontId="35" fillId="5" borderId="9" xfId="1" applyFont="1" applyFill="1" applyBorder="1" applyAlignment="1">
      <alignment vertical="center" wrapText="1"/>
    </xf>
    <xf numFmtId="0" fontId="35" fillId="5" borderId="10" xfId="1" applyFont="1" applyFill="1" applyBorder="1" applyAlignment="1">
      <alignment vertical="center" wrapText="1"/>
    </xf>
    <xf numFmtId="177" fontId="35" fillId="5" borderId="10" xfId="3" applyNumberFormat="1" applyFont="1" applyFill="1" applyBorder="1" applyAlignment="1" applyProtection="1">
      <alignment horizontal="right" vertical="center" shrinkToFit="1"/>
    </xf>
    <xf numFmtId="176" fontId="35" fillId="5" borderId="10" xfId="2" applyNumberFormat="1" applyFont="1" applyFill="1" applyBorder="1" applyAlignment="1" applyProtection="1">
      <alignment horizontal="right" vertical="center"/>
    </xf>
    <xf numFmtId="177" fontId="35" fillId="5" borderId="9" xfId="3" applyNumberFormat="1" applyFont="1" applyFill="1" applyBorder="1" applyAlignment="1" applyProtection="1">
      <alignment horizontal="right" vertical="center" shrinkToFit="1"/>
    </xf>
    <xf numFmtId="0" fontId="44" fillId="0" borderId="0" xfId="1" applyFont="1" applyAlignment="1">
      <alignment vertical="center"/>
    </xf>
    <xf numFmtId="0" fontId="24" fillId="0" borderId="0" xfId="1" applyFont="1" applyFill="1" applyAlignment="1">
      <alignment vertical="center"/>
    </xf>
    <xf numFmtId="0" fontId="44" fillId="0" borderId="0" xfId="1" applyFont="1" applyFill="1" applyAlignment="1">
      <alignment vertical="center"/>
    </xf>
    <xf numFmtId="0" fontId="44" fillId="0" borderId="0" xfId="1" applyFont="1" applyAlignment="1">
      <alignment horizontal="center" vertical="center"/>
    </xf>
    <xf numFmtId="0" fontId="24" fillId="0" borderId="0" xfId="1" applyFont="1" applyAlignment="1">
      <alignment horizontal="left" vertical="center"/>
    </xf>
    <xf numFmtId="0" fontId="27" fillId="0" borderId="0" xfId="1" applyFont="1" applyAlignment="1">
      <alignment horizontal="left" vertical="center" wrapText="1"/>
    </xf>
    <xf numFmtId="0" fontId="22" fillId="8" borderId="17" xfId="1" applyFont="1" applyFill="1" applyBorder="1" applyAlignment="1">
      <alignment horizontal="center" vertical="center"/>
    </xf>
    <xf numFmtId="0" fontId="26" fillId="0" borderId="17" xfId="1" applyFont="1" applyFill="1" applyBorder="1" applyAlignment="1">
      <alignment horizontal="left" vertical="center" wrapText="1"/>
    </xf>
    <xf numFmtId="0" fontId="22" fillId="8" borderId="13" xfId="1" applyFont="1" applyFill="1" applyBorder="1" applyAlignment="1">
      <alignment horizontal="center" vertical="center"/>
    </xf>
    <xf numFmtId="0" fontId="22" fillId="0" borderId="13" xfId="1" applyFont="1" applyFill="1" applyBorder="1" applyAlignment="1">
      <alignment horizontal="left" vertical="center" wrapText="1"/>
    </xf>
    <xf numFmtId="0" fontId="26" fillId="0" borderId="13" xfId="1" applyFont="1" applyFill="1" applyBorder="1" applyAlignment="1">
      <alignment horizontal="left" vertical="center" wrapText="1"/>
    </xf>
    <xf numFmtId="0" fontId="26" fillId="8" borderId="13" xfId="1" applyFont="1" applyFill="1" applyBorder="1" applyAlignment="1">
      <alignment horizontal="center" vertical="center"/>
    </xf>
    <xf numFmtId="0" fontId="26" fillId="8" borderId="13" xfId="1" applyFont="1" applyFill="1" applyBorder="1" applyAlignment="1">
      <alignment horizontal="center" vertical="center" wrapText="1"/>
    </xf>
    <xf numFmtId="0" fontId="22" fillId="8" borderId="13" xfId="1" applyFont="1" applyFill="1" applyBorder="1" applyAlignment="1">
      <alignment horizontal="center" vertical="center" wrapText="1"/>
    </xf>
    <xf numFmtId="0" fontId="22" fillId="8" borderId="10" xfId="1" applyFont="1" applyFill="1" applyBorder="1" applyAlignment="1">
      <alignment horizontal="center" vertical="center"/>
    </xf>
    <xf numFmtId="0" fontId="44" fillId="0" borderId="12" xfId="1" applyFont="1" applyBorder="1" applyAlignment="1">
      <alignment vertical="center"/>
    </xf>
    <xf numFmtId="0" fontId="27" fillId="0" borderId="11" xfId="1" applyFont="1" applyBorder="1" applyAlignment="1">
      <alignment horizontal="left" vertical="center" wrapText="1"/>
    </xf>
    <xf numFmtId="0" fontId="21" fillId="0" borderId="21" xfId="1" applyFont="1" applyBorder="1" applyAlignment="1">
      <alignment horizontal="left" vertical="center" wrapText="1"/>
    </xf>
    <xf numFmtId="0" fontId="21" fillId="0" borderId="21" xfId="1" applyFont="1" applyBorder="1" applyAlignment="1">
      <alignment vertical="center" wrapText="1"/>
    </xf>
    <xf numFmtId="0" fontId="19" fillId="0" borderId="0" xfId="1"/>
    <xf numFmtId="0" fontId="19" fillId="0" borderId="0" xfId="1" applyProtection="1">
      <protection locked="0"/>
    </xf>
    <xf numFmtId="0" fontId="19" fillId="0" borderId="0" xfId="1" applyAlignment="1" applyProtection="1">
      <alignment horizontal="right"/>
      <protection locked="0"/>
    </xf>
    <xf numFmtId="0" fontId="19" fillId="0" borderId="21" xfId="1" applyBorder="1" applyAlignment="1" applyProtection="1">
      <alignment horizontal="center"/>
      <protection locked="0"/>
    </xf>
    <xf numFmtId="0" fontId="19" fillId="0" borderId="0" xfId="1" applyAlignment="1" applyProtection="1">
      <alignment horizontal="center" vertical="center"/>
      <protection locked="0"/>
    </xf>
    <xf numFmtId="0" fontId="45" fillId="0" borderId="0" xfId="1" applyFont="1" applyProtection="1">
      <protection locked="0"/>
    </xf>
    <xf numFmtId="0" fontId="45" fillId="0" borderId="0" xfId="1" applyFont="1" applyAlignment="1" applyProtection="1">
      <alignment vertical="top"/>
      <protection locked="0"/>
    </xf>
    <xf numFmtId="0" fontId="19" fillId="7" borderId="9" xfId="1" applyFill="1" applyBorder="1" applyProtection="1">
      <protection locked="0"/>
    </xf>
    <xf numFmtId="9" fontId="0" fillId="7" borderId="9" xfId="2" applyFont="1" applyFill="1" applyBorder="1" applyAlignment="1" applyProtection="1"/>
    <xf numFmtId="180" fontId="19" fillId="7" borderId="9" xfId="1" applyNumberFormat="1" applyFill="1" applyBorder="1" applyProtection="1">
      <protection locked="0"/>
    </xf>
    <xf numFmtId="0" fontId="19" fillId="7" borderId="9" xfId="1" applyFill="1" applyBorder="1" applyAlignment="1" applyProtection="1">
      <alignment horizontal="center"/>
      <protection locked="0"/>
    </xf>
    <xf numFmtId="180" fontId="19" fillId="2" borderId="9" xfId="1" applyNumberFormat="1" applyFill="1" applyBorder="1" applyProtection="1">
      <protection locked="0"/>
    </xf>
    <xf numFmtId="0" fontId="19" fillId="2" borderId="9" xfId="1" applyFill="1" applyBorder="1" applyProtection="1">
      <protection locked="0"/>
    </xf>
    <xf numFmtId="0" fontId="19" fillId="8" borderId="9" xfId="1" applyFill="1" applyBorder="1" applyAlignment="1" applyProtection="1">
      <alignment horizontal="center"/>
      <protection locked="0"/>
    </xf>
    <xf numFmtId="0" fontId="19" fillId="8" borderId="44" xfId="1" applyFill="1" applyBorder="1" applyAlignment="1" applyProtection="1">
      <alignment horizontal="center" vertical="center" wrapText="1"/>
      <protection locked="0"/>
    </xf>
    <xf numFmtId="0" fontId="19" fillId="8" borderId="9" xfId="1" applyFill="1" applyBorder="1" applyAlignment="1" applyProtection="1">
      <alignment horizontal="center" vertical="center" wrapText="1"/>
      <protection locked="0"/>
    </xf>
    <xf numFmtId="0" fontId="36" fillId="0" borderId="0" xfId="0" applyFont="1" applyAlignment="1">
      <alignment horizontal="left"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36" fillId="0" borderId="0" xfId="0" applyFont="1" applyBorder="1" applyAlignment="1">
      <alignment horizontal="left" vertical="center" wrapText="1"/>
    </xf>
    <xf numFmtId="0" fontId="30" fillId="2" borderId="40" xfId="0" applyFont="1" applyFill="1" applyBorder="1" applyAlignment="1">
      <alignment horizontal="center" vertical="center" wrapText="1"/>
    </xf>
    <xf numFmtId="0" fontId="36" fillId="0" borderId="1" xfId="0" applyFont="1" applyBorder="1" applyAlignment="1">
      <alignment horizontal="center" vertical="center" wrapText="1"/>
    </xf>
    <xf numFmtId="0" fontId="8" fillId="7" borderId="1" xfId="0" applyFont="1" applyFill="1" applyBorder="1" applyAlignment="1">
      <alignment horizontal="center" vertical="center" wrapText="1"/>
    </xf>
    <xf numFmtId="0" fontId="30" fillId="2" borderId="34" xfId="0" applyFont="1" applyFill="1" applyBorder="1" applyAlignment="1">
      <alignment horizontal="center" vertical="center" wrapText="1"/>
    </xf>
    <xf numFmtId="0" fontId="30" fillId="2" borderId="37" xfId="0" applyFont="1" applyFill="1" applyBorder="1" applyAlignment="1">
      <alignment horizontal="center" vertical="center" wrapText="1"/>
    </xf>
    <xf numFmtId="0" fontId="7" fillId="0" borderId="0" xfId="0" applyFont="1" applyAlignment="1">
      <alignment horizontal="center" vertical="center"/>
    </xf>
    <xf numFmtId="0" fontId="7" fillId="0" borderId="5" xfId="0" applyFont="1" applyBorder="1" applyAlignment="1">
      <alignment horizontal="left" vertical="center" wrapText="1"/>
    </xf>
    <xf numFmtId="0" fontId="40" fillId="0" borderId="0" xfId="0" applyFont="1" applyAlignment="1">
      <alignment horizontal="left" vertical="center"/>
    </xf>
    <xf numFmtId="0" fontId="7" fillId="0" borderId="0" xfId="0" applyFont="1" applyAlignment="1">
      <alignment horizontal="left" vertical="center"/>
    </xf>
    <xf numFmtId="0" fontId="13" fillId="0" borderId="0" xfId="0" applyFont="1" applyBorder="1" applyAlignment="1">
      <alignment horizontal="right" vertical="center" wrapText="1"/>
    </xf>
    <xf numFmtId="0" fontId="6" fillId="0" borderId="0" xfId="0" applyFont="1" applyAlignment="1">
      <alignment horizontal="left" vertical="center"/>
    </xf>
    <xf numFmtId="0" fontId="17" fillId="0" borderId="0" xfId="0" applyFont="1" applyAlignment="1">
      <alignment horizontal="center" vertical="center"/>
    </xf>
    <xf numFmtId="0" fontId="10" fillId="0" borderId="0" xfId="0" applyFont="1" applyAlignment="1">
      <alignment horizontal="center" vertical="center"/>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179" fontId="30" fillId="7" borderId="39" xfId="5" applyNumberFormat="1" applyFont="1" applyFill="1" applyBorder="1" applyAlignment="1">
      <alignment horizontal="right" vertical="center" wrapText="1"/>
    </xf>
    <xf numFmtId="179" fontId="30" fillId="7" borderId="38" xfId="5" applyNumberFormat="1" applyFont="1" applyFill="1" applyBorder="1" applyAlignment="1">
      <alignment horizontal="right" vertical="center" wrapText="1"/>
    </xf>
    <xf numFmtId="179" fontId="30" fillId="7" borderId="42" xfId="5" applyNumberFormat="1" applyFont="1" applyFill="1" applyBorder="1" applyAlignment="1">
      <alignment horizontal="right" vertical="center" wrapText="1"/>
    </xf>
    <xf numFmtId="179" fontId="30" fillId="7" borderId="41" xfId="5" applyNumberFormat="1" applyFont="1" applyFill="1" applyBorder="1" applyAlignment="1">
      <alignment horizontal="right" vertical="center" wrapText="1"/>
    </xf>
    <xf numFmtId="179" fontId="30" fillId="2" borderId="38" xfId="5" applyNumberFormat="1" applyFont="1" applyFill="1" applyBorder="1" applyAlignment="1">
      <alignment horizontal="right" vertical="center" wrapText="1"/>
    </xf>
    <xf numFmtId="179" fontId="30" fillId="2" borderId="37" xfId="5" applyNumberFormat="1" applyFont="1" applyFill="1" applyBorder="1" applyAlignment="1">
      <alignment horizontal="right" vertical="center" wrapText="1"/>
    </xf>
    <xf numFmtId="0" fontId="8" fillId="7" borderId="2" xfId="0" applyFont="1" applyFill="1" applyBorder="1" applyAlignment="1">
      <alignment horizontal="center" vertical="center" wrapText="1"/>
    </xf>
    <xf numFmtId="179" fontId="30" fillId="2" borderId="35" xfId="5" applyNumberFormat="1" applyFont="1" applyFill="1" applyBorder="1" applyAlignment="1">
      <alignment horizontal="right" vertical="center" wrapText="1"/>
    </xf>
    <xf numFmtId="179" fontId="30" fillId="2" borderId="34" xfId="5" applyNumberFormat="1" applyFont="1" applyFill="1" applyBorder="1" applyAlignment="1">
      <alignment horizontal="right"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7" xfId="0" applyFill="1" applyBorder="1" applyAlignment="1">
      <alignment horizontal="center" vertical="center"/>
    </xf>
    <xf numFmtId="0" fontId="0" fillId="2" borderId="0"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37" fillId="0" borderId="0" xfId="0" applyFont="1" applyBorder="1" applyAlignment="1">
      <alignment horizontal="left" vertical="center"/>
    </xf>
    <xf numFmtId="0" fontId="41" fillId="2" borderId="4"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7" fillId="0" borderId="0" xfId="0" applyFont="1" applyAlignment="1">
      <alignment horizontal="right" vertical="center"/>
    </xf>
    <xf numFmtId="0" fontId="7" fillId="2" borderId="0" xfId="0" applyFont="1" applyFill="1" applyAlignment="1">
      <alignment horizontal="right" vertical="center"/>
    </xf>
    <xf numFmtId="0" fontId="0" fillId="2" borderId="0" xfId="0" applyFill="1" applyAlignment="1">
      <alignment horizontal="center" vertical="center"/>
    </xf>
    <xf numFmtId="0" fontId="38" fillId="0" borderId="0" xfId="0" applyFont="1" applyAlignment="1">
      <alignment horizontal="center" vertical="center"/>
    </xf>
    <xf numFmtId="0" fontId="4" fillId="0" borderId="0" xfId="0" applyFont="1" applyAlignment="1">
      <alignment horizontal="center" vertical="center"/>
    </xf>
    <xf numFmtId="179" fontId="30" fillId="2" borderId="41" xfId="5" applyNumberFormat="1" applyFont="1" applyFill="1" applyBorder="1" applyAlignment="1">
      <alignment horizontal="right" vertical="center" wrapText="1"/>
    </xf>
    <xf numFmtId="179" fontId="30" fillId="2" borderId="40" xfId="5" applyNumberFormat="1" applyFont="1" applyFill="1" applyBorder="1" applyAlignment="1">
      <alignment horizontal="right" vertical="center" wrapText="1"/>
    </xf>
    <xf numFmtId="0" fontId="8" fillId="7" borderId="8" xfId="0" applyFont="1" applyFill="1" applyBorder="1" applyAlignment="1">
      <alignment horizontal="center" vertical="center" wrapText="1"/>
    </xf>
    <xf numFmtId="179" fontId="30" fillId="7" borderId="36" xfId="5" applyNumberFormat="1" applyFont="1" applyFill="1" applyBorder="1" applyAlignment="1">
      <alignment horizontal="right" vertical="center" wrapText="1"/>
    </xf>
    <xf numFmtId="179" fontId="30" fillId="7" borderId="35" xfId="5" applyNumberFormat="1" applyFont="1" applyFill="1" applyBorder="1" applyAlignment="1">
      <alignment horizontal="right" vertical="center" wrapText="1"/>
    </xf>
    <xf numFmtId="0" fontId="26" fillId="0" borderId="24" xfId="1" applyFont="1" applyBorder="1" applyAlignment="1">
      <alignment horizontal="left" vertical="center" wrapText="1"/>
    </xf>
    <xf numFmtId="0" fontId="26" fillId="0" borderId="23" xfId="1" applyFont="1" applyBorder="1" applyAlignment="1">
      <alignment horizontal="left" vertical="center"/>
    </xf>
    <xf numFmtId="0" fontId="26" fillId="0" borderId="22" xfId="1" applyFont="1" applyBorder="1" applyAlignment="1">
      <alignment horizontal="left" vertical="center"/>
    </xf>
    <xf numFmtId="0" fontId="26" fillId="0" borderId="16" xfId="1" applyFont="1" applyBorder="1" applyAlignment="1">
      <alignment horizontal="left" vertical="center" wrapText="1"/>
    </xf>
    <xf numFmtId="0" fontId="26" fillId="0" borderId="15" xfId="1" applyFont="1" applyBorder="1" applyAlignment="1">
      <alignment horizontal="left" vertical="center" wrapText="1"/>
    </xf>
    <xf numFmtId="0" fontId="26" fillId="0" borderId="14" xfId="1" applyFont="1" applyBorder="1" applyAlignment="1">
      <alignment horizontal="left" vertical="center" wrapText="1"/>
    </xf>
    <xf numFmtId="0" fontId="26" fillId="0" borderId="16" xfId="1" applyFont="1" applyBorder="1" applyAlignment="1">
      <alignment vertical="center" wrapText="1"/>
    </xf>
    <xf numFmtId="0" fontId="26" fillId="0" borderId="15" xfId="1" applyFont="1" applyBorder="1" applyAlignment="1">
      <alignment vertical="center" wrapText="1"/>
    </xf>
    <xf numFmtId="0" fontId="26" fillId="0" borderId="14" xfId="1" applyFont="1" applyBorder="1" applyAlignment="1">
      <alignment vertical="center" wrapText="1"/>
    </xf>
    <xf numFmtId="0" fontId="26" fillId="8" borderId="9" xfId="1" applyFont="1" applyFill="1" applyBorder="1" applyAlignment="1">
      <alignment horizontal="center" vertical="center"/>
    </xf>
    <xf numFmtId="0" fontId="26" fillId="0" borderId="20" xfId="1" applyFont="1" applyBorder="1" applyAlignment="1">
      <alignment vertical="center" wrapText="1"/>
    </xf>
    <xf numFmtId="0" fontId="26" fillId="0" borderId="19" xfId="1" applyFont="1" applyBorder="1" applyAlignment="1">
      <alignment vertical="center" wrapText="1"/>
    </xf>
    <xf numFmtId="0" fontId="26" fillId="0" borderId="18" xfId="1" applyFont="1" applyBorder="1" applyAlignment="1">
      <alignment vertical="center" wrapText="1"/>
    </xf>
    <xf numFmtId="0" fontId="26" fillId="0" borderId="16" xfId="1" applyFont="1" applyFill="1" applyBorder="1" applyAlignment="1">
      <alignment horizontal="left" vertical="center" wrapText="1"/>
    </xf>
    <xf numFmtId="0" fontId="26" fillId="0" borderId="15" xfId="1" applyFont="1" applyFill="1" applyBorder="1" applyAlignment="1">
      <alignment horizontal="left" vertical="center" wrapText="1"/>
    </xf>
    <xf numFmtId="0" fontId="26" fillId="0" borderId="14" xfId="1" applyFont="1" applyFill="1" applyBorder="1" applyAlignment="1">
      <alignment horizontal="left" vertical="center" wrapText="1"/>
    </xf>
    <xf numFmtId="0" fontId="19" fillId="7" borderId="21" xfId="1" applyFill="1" applyBorder="1" applyAlignment="1" applyProtection="1">
      <alignment horizontal="center" shrinkToFit="1"/>
      <protection locked="0"/>
    </xf>
    <xf numFmtId="0" fontId="19" fillId="7" borderId="43" xfId="1" applyFill="1" applyBorder="1" applyAlignment="1" applyProtection="1">
      <alignment horizontal="center" shrinkToFit="1"/>
      <protection locked="0"/>
    </xf>
    <xf numFmtId="0" fontId="19" fillId="8" borderId="9" xfId="1" applyFill="1" applyBorder="1" applyAlignment="1" applyProtection="1">
      <alignment horizontal="center" vertical="center"/>
      <protection locked="0"/>
    </xf>
    <xf numFmtId="0" fontId="19" fillId="8" borderId="44" xfId="1" applyFill="1" applyBorder="1" applyAlignment="1" applyProtection="1">
      <alignment horizontal="center" vertical="center" wrapText="1"/>
      <protection locked="0"/>
    </xf>
    <xf numFmtId="0" fontId="19" fillId="8" borderId="9" xfId="1" applyFill="1" applyBorder="1" applyAlignment="1" applyProtection="1">
      <alignment horizontal="center" vertical="center" wrapText="1"/>
      <protection locked="0"/>
    </xf>
    <xf numFmtId="0" fontId="19" fillId="8" borderId="45" xfId="1" applyFill="1" applyBorder="1" applyAlignment="1" applyProtection="1">
      <alignment horizontal="center" vertical="center" wrapText="1"/>
      <protection locked="0"/>
    </xf>
    <xf numFmtId="0" fontId="19" fillId="7" borderId="46" xfId="1" applyFill="1" applyBorder="1" applyAlignment="1" applyProtection="1">
      <alignment horizontal="center" vertical="center" wrapText="1"/>
      <protection locked="0"/>
    </xf>
    <xf numFmtId="0" fontId="19" fillId="7" borderId="10" xfId="1" applyFill="1" applyBorder="1" applyAlignment="1" applyProtection="1">
      <alignment horizontal="center" vertical="center" wrapText="1"/>
      <protection locked="0"/>
    </xf>
  </cellXfs>
  <cellStyles count="9">
    <cellStyle name="Normal" xfId="6" xr:uid="{1B750460-A9E6-451C-9CA6-A583C5E89D81}"/>
    <cellStyle name="パーセント 2" xfId="2" xr:uid="{00000000-0005-0000-0000-000000000000}"/>
    <cellStyle name="桁区切り" xfId="5" builtinId="6"/>
    <cellStyle name="桁区切り 2" xfId="3" xr:uid="{00000000-0005-0000-0000-000001000000}"/>
    <cellStyle name="標準" xfId="0" builtinId="0"/>
    <cellStyle name="標準 2" xfId="1" xr:uid="{00000000-0005-0000-0000-000003000000}"/>
    <cellStyle name="標準 2 17 4 2" xfId="8" xr:uid="{AA71928D-1C0E-4849-A301-841C7F15ADCD}"/>
    <cellStyle name="標準 2 2 2" xfId="4" xr:uid="{00000000-0005-0000-0000-000004000000}"/>
    <cellStyle name="標準 3" xfId="7" xr:uid="{2EC7B636-1812-4B58-BF6F-23129A086DF2}"/>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712438</xdr:colOff>
      <xdr:row>42</xdr:row>
      <xdr:rowOff>38720</xdr:rowOff>
    </xdr:from>
    <xdr:to>
      <xdr:col>9</xdr:col>
      <xdr:colOff>545948</xdr:colOff>
      <xdr:row>43</xdr:row>
      <xdr:rowOff>335621</xdr:rowOff>
    </xdr:to>
    <xdr:grpSp>
      <xdr:nvGrpSpPr>
        <xdr:cNvPr id="11" name="グループ化 8">
          <a:extLst>
            <a:ext uri="{FF2B5EF4-FFF2-40B4-BE49-F238E27FC236}">
              <a16:creationId xmlns:a16="http://schemas.microsoft.com/office/drawing/2014/main" id="{00000000-0008-0000-0000-00000B000000}"/>
            </a:ext>
          </a:extLst>
        </xdr:cNvPr>
        <xdr:cNvGrpSpPr>
          <a:grpSpLocks/>
        </xdr:cNvGrpSpPr>
      </xdr:nvGrpSpPr>
      <xdr:grpSpPr bwMode="auto">
        <a:xfrm>
          <a:off x="4141438" y="12002120"/>
          <a:ext cx="2967235" cy="544551"/>
          <a:chOff x="0" y="0"/>
          <a:chExt cx="30213" cy="5524"/>
        </a:xfrm>
      </xdr:grpSpPr>
      <xdr:sp macro="" textlink="">
        <xdr:nvSpPr>
          <xdr:cNvPr id="12" name="直線矢印コネクタ 4">
            <a:extLst>
              <a:ext uri="{FF2B5EF4-FFF2-40B4-BE49-F238E27FC236}">
                <a16:creationId xmlns:a16="http://schemas.microsoft.com/office/drawing/2014/main" id="{00000000-0008-0000-0000-00000C000000}"/>
              </a:ext>
            </a:extLst>
          </xdr:cNvPr>
          <xdr:cNvSpPr>
            <a:spLocks noChangeShapeType="1"/>
          </xdr:cNvSpPr>
        </xdr:nvSpPr>
        <xdr:spPr bwMode="auto">
          <a:xfrm flipH="1">
            <a:off x="0" y="602"/>
            <a:ext cx="2930" cy="1098"/>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3" name="直線コネクタ 6">
            <a:extLst>
              <a:ext uri="{FF2B5EF4-FFF2-40B4-BE49-F238E27FC236}">
                <a16:creationId xmlns:a16="http://schemas.microsoft.com/office/drawing/2014/main" id="{00000000-0008-0000-0000-00000D000000}"/>
              </a:ext>
            </a:extLst>
          </xdr:cNvPr>
          <xdr:cNvSpPr>
            <a:spLocks noChangeShapeType="1"/>
          </xdr:cNvSpPr>
        </xdr:nvSpPr>
        <xdr:spPr bwMode="auto">
          <a:xfrm flipV="1">
            <a:off x="2863" y="507"/>
            <a:ext cx="15621" cy="95"/>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正方形/長方形 7">
            <a:extLst>
              <a:ext uri="{FF2B5EF4-FFF2-40B4-BE49-F238E27FC236}">
                <a16:creationId xmlns:a16="http://schemas.microsoft.com/office/drawing/2014/main" id="{00000000-0008-0000-0000-00000E000000}"/>
              </a:ext>
            </a:extLst>
          </xdr:cNvPr>
          <xdr:cNvSpPr>
            <a:spLocks noChangeArrowheads="1"/>
          </xdr:cNvSpPr>
        </xdr:nvSpPr>
        <xdr:spPr bwMode="auto">
          <a:xfrm>
            <a:off x="12811" y="0"/>
            <a:ext cx="17402" cy="5524"/>
          </a:xfrm>
          <a:prstGeom prst="rect">
            <a:avLst/>
          </a:prstGeom>
          <a:solidFill>
            <a:srgbClr val="B8CCE4"/>
          </a:solidFill>
          <a:ln w="25400">
            <a:solidFill>
              <a:srgbClr val="000000"/>
            </a:solidFill>
            <a:miter lim="800000"/>
            <a:headEnd/>
            <a:tailEnd/>
          </a:ln>
        </xdr:spPr>
        <xdr:txBody>
          <a:bodyPr vertOverflow="clip" wrap="square" lIns="91440" tIns="45720" rIns="91440" bIns="45720" anchor="t" upright="1"/>
          <a:lstStyle/>
          <a:p>
            <a:pPr algn="l" rtl="0">
              <a:defRPr sz="1000"/>
            </a:pPr>
            <a:r>
              <a:rPr lang="ja-JP" altLang="en-US" sz="1050" b="1" i="0" u="none" strike="noStrike" baseline="0">
                <a:solidFill>
                  <a:srgbClr val="000000"/>
                </a:solidFill>
                <a:latin typeface="ＭＳ 明朝"/>
                <a:ea typeface="ＭＳ 明朝"/>
              </a:rPr>
              <a:t>公募要項別紙①を参照して記入してください</a:t>
            </a:r>
          </a:p>
        </xdr:txBody>
      </xdr:sp>
    </xdr:grpSp>
    <xdr:clientData/>
  </xdr:twoCellAnchor>
  <xdr:oneCellAnchor>
    <xdr:from>
      <xdr:col>11</xdr:col>
      <xdr:colOff>285750</xdr:colOff>
      <xdr:row>2</xdr:row>
      <xdr:rowOff>76200</xdr:rowOff>
    </xdr:from>
    <xdr:ext cx="5724644" cy="607346"/>
    <xdr:sp macro="" textlink="">
      <xdr:nvSpPr>
        <xdr:cNvPr id="2" name="テキスト ボックス 1">
          <a:extLst>
            <a:ext uri="{FF2B5EF4-FFF2-40B4-BE49-F238E27FC236}">
              <a16:creationId xmlns:a16="http://schemas.microsoft.com/office/drawing/2014/main" id="{8BE3863E-B89B-45B9-9597-B4BA5099174F}"/>
            </a:ext>
          </a:extLst>
        </xdr:cNvPr>
        <xdr:cNvSpPr txBox="1"/>
      </xdr:nvSpPr>
      <xdr:spPr>
        <a:xfrm>
          <a:off x="7886700" y="409575"/>
          <a:ext cx="5724644" cy="607346"/>
        </a:xfrm>
        <a:prstGeom prst="rect">
          <a:avLst/>
        </a:prstGeom>
        <a:solidFill>
          <a:schemeClr val="accent1">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水色セルに必要事項をご記載ください。</a:t>
          </a:r>
          <a:endParaRPr kumimoji="1" lang="en-US" altLang="ja-JP" sz="24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363682</xdr:colOff>
      <xdr:row>2</xdr:row>
      <xdr:rowOff>141143</xdr:rowOff>
    </xdr:from>
    <xdr:ext cx="9110186" cy="607346"/>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4682" y="729961"/>
          <a:ext cx="9110186" cy="607346"/>
        </a:xfrm>
        <a:prstGeom prst="rect">
          <a:avLst/>
        </a:prstGeom>
        <a:solidFill>
          <a:schemeClr val="accent1">
            <a:lumMod val="20000"/>
            <a:lumOff val="8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t>ページ下部　入力表の水色セルに必要事項をご記載ください。</a:t>
          </a:r>
          <a:endParaRPr kumimoji="1" lang="en-US" altLang="ja-JP" sz="24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6</xdr:col>
      <xdr:colOff>419100</xdr:colOff>
      <xdr:row>27</xdr:row>
      <xdr:rowOff>136663</xdr:rowOff>
    </xdr:from>
    <xdr:to>
      <xdr:col>8</xdr:col>
      <xdr:colOff>1065143</xdr:colOff>
      <xdr:row>30</xdr:row>
      <xdr:rowOff>133350</xdr:rowOff>
    </xdr:to>
    <xdr:sp macro="" textlink="">
      <xdr:nvSpPr>
        <xdr:cNvPr id="2" name="テキスト ボックス 1">
          <a:extLst>
            <a:ext uri="{FF2B5EF4-FFF2-40B4-BE49-F238E27FC236}">
              <a16:creationId xmlns:a16="http://schemas.microsoft.com/office/drawing/2014/main" id="{9D978434-EE7C-4A0A-A0D1-2F86319B5BFA}"/>
            </a:ext>
          </a:extLst>
        </xdr:cNvPr>
        <xdr:cNvSpPr txBox="1"/>
      </xdr:nvSpPr>
      <xdr:spPr>
        <a:xfrm>
          <a:off x="8543925" y="7042288"/>
          <a:ext cx="3579743" cy="711062"/>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担当者名：</a:t>
          </a:r>
          <a:endParaRPr kumimoji="1" lang="en-US" altLang="ja-JP" sz="1100" kern="1200"/>
        </a:p>
        <a:p>
          <a:r>
            <a:rPr kumimoji="1" lang="ja-JP" altLang="en-US" sz="1100" kern="1200"/>
            <a:t>連絡先：</a:t>
          </a:r>
        </a:p>
      </xdr:txBody>
    </xdr:sp>
    <xdr:clientData/>
  </xdr:twoCellAnchor>
  <xdr:oneCellAnchor>
    <xdr:from>
      <xdr:col>2</xdr:col>
      <xdr:colOff>2219325</xdr:colOff>
      <xdr:row>23</xdr:row>
      <xdr:rowOff>123825</xdr:rowOff>
    </xdr:from>
    <xdr:ext cx="184731" cy="264560"/>
    <xdr:sp macro="" textlink="">
      <xdr:nvSpPr>
        <xdr:cNvPr id="3" name="テキスト ボックス 2">
          <a:extLst>
            <a:ext uri="{FF2B5EF4-FFF2-40B4-BE49-F238E27FC236}">
              <a16:creationId xmlns:a16="http://schemas.microsoft.com/office/drawing/2014/main" id="{22810256-D62E-84D8-61AF-676A2FE05DDB}"/>
            </a:ext>
          </a:extLst>
        </xdr:cNvPr>
        <xdr:cNvSpPr txBox="1"/>
      </xdr:nvSpPr>
      <xdr:spPr>
        <a:xfrm>
          <a:off x="277177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0</xdr:col>
      <xdr:colOff>38100</xdr:colOff>
      <xdr:row>29</xdr:row>
      <xdr:rowOff>133350</xdr:rowOff>
    </xdr:from>
    <xdr:ext cx="8467725" cy="542841"/>
    <xdr:sp macro="" textlink="">
      <xdr:nvSpPr>
        <xdr:cNvPr id="4" name="テキスト ボックス 3">
          <a:extLst>
            <a:ext uri="{FF2B5EF4-FFF2-40B4-BE49-F238E27FC236}">
              <a16:creationId xmlns:a16="http://schemas.microsoft.com/office/drawing/2014/main" id="{67525B8E-D516-F1D3-C648-F6956CE1ADB4}"/>
            </a:ext>
          </a:extLst>
        </xdr:cNvPr>
        <xdr:cNvSpPr txBox="1"/>
      </xdr:nvSpPr>
      <xdr:spPr>
        <a:xfrm>
          <a:off x="38100" y="7515225"/>
          <a:ext cx="846772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１　製造・加工地は、国内の場合は都道府県名及び市区町村名（例：〇〇県〇〇市）、国外の場合は国名を記載すること。</a:t>
          </a:r>
          <a:endParaRPr lang="en-US" altLang="ja-JP" sz="1050" b="0" i="0" u="none" strike="noStrike">
            <a:solidFill>
              <a:schemeClr val="tx1"/>
            </a:solidFill>
            <a:effectLst/>
            <a:latin typeface="+mn-lt"/>
            <a:ea typeface="+mn-ea"/>
            <a:cs typeface="+mn-cs"/>
          </a:endParaRPr>
        </a:p>
        <a:p>
          <a:r>
            <a:rPr lang="en-US" altLang="ja-JP" sz="1050" b="0" i="0" u="none" strike="noStrike">
              <a:solidFill>
                <a:schemeClr val="tx1"/>
              </a:solidFill>
              <a:effectLst/>
              <a:latin typeface="+mn-lt"/>
              <a:ea typeface="+mn-ea"/>
              <a:cs typeface="+mn-cs"/>
            </a:rPr>
            <a:t>※</a:t>
          </a:r>
          <a:r>
            <a:rPr lang="ja-JP" altLang="en-US" sz="1050" b="0" i="0" u="none" strike="noStrike">
              <a:solidFill>
                <a:schemeClr val="tx1"/>
              </a:solidFill>
              <a:effectLst/>
              <a:latin typeface="+mn-lt"/>
              <a:ea typeface="+mn-ea"/>
              <a:cs typeface="+mn-cs"/>
            </a:rPr>
            <a:t>２　一般消費者に対して販売する際の通常の価格を記載する。なお、非売品である場合には、類似製品に係る通常の価格を記載すること。</a:t>
          </a:r>
          <a:r>
            <a:rPr lang="ja-JP" altLang="en-US" sz="1050"/>
            <a:t> </a:t>
          </a:r>
          <a:endParaRPr kumimoji="1" lang="ja-JP" altLang="en-US" sz="105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70"/>
  <sheetViews>
    <sheetView tabSelected="1" zoomScaleNormal="100" zoomScaleSheetLayoutView="100" workbookViewId="0"/>
  </sheetViews>
  <sheetFormatPr defaultRowHeight="18.75" x14ac:dyDescent="0.4"/>
  <cols>
    <col min="1" max="1" width="6.875" style="46" customWidth="1"/>
    <col min="5" max="5" width="11.125" customWidth="1"/>
    <col min="6" max="6" width="14.125" customWidth="1"/>
    <col min="11" max="11" width="4.625" customWidth="1"/>
  </cols>
  <sheetData>
    <row r="1" spans="1:10" x14ac:dyDescent="0.4">
      <c r="I1" s="172"/>
      <c r="J1" s="172"/>
    </row>
    <row r="2" spans="1:10" ht="7.5" customHeight="1" x14ac:dyDescent="0.4">
      <c r="I2" s="2"/>
      <c r="J2" s="2"/>
    </row>
    <row r="3" spans="1:10" x14ac:dyDescent="0.4">
      <c r="A3" s="47"/>
      <c r="I3" s="173" t="s">
        <v>0</v>
      </c>
      <c r="J3" s="173"/>
    </row>
    <row r="4" spans="1:10" x14ac:dyDescent="0.4">
      <c r="A4" s="48"/>
    </row>
    <row r="5" spans="1:10" x14ac:dyDescent="0.4">
      <c r="A5" s="48" t="s">
        <v>1</v>
      </c>
    </row>
    <row r="6" spans="1:10" x14ac:dyDescent="0.4">
      <c r="A6" s="48"/>
    </row>
    <row r="7" spans="1:10" x14ac:dyDescent="0.4">
      <c r="A7" s="49"/>
      <c r="E7" s="3"/>
      <c r="F7" s="5" t="s">
        <v>13</v>
      </c>
    </row>
    <row r="8" spans="1:10" x14ac:dyDescent="0.4">
      <c r="B8" s="1"/>
      <c r="F8" s="6" t="s">
        <v>2</v>
      </c>
      <c r="G8" s="174"/>
      <c r="H8" s="174"/>
      <c r="I8" s="174"/>
      <c r="J8" s="174"/>
    </row>
    <row r="9" spans="1:10" x14ac:dyDescent="0.4">
      <c r="B9" s="1"/>
      <c r="F9" s="6" t="s">
        <v>3</v>
      </c>
      <c r="G9" s="174"/>
      <c r="H9" s="174"/>
      <c r="I9" s="174"/>
      <c r="J9" s="174"/>
    </row>
    <row r="10" spans="1:10" x14ac:dyDescent="0.4">
      <c r="B10" s="1"/>
      <c r="F10" s="7" t="s">
        <v>14</v>
      </c>
      <c r="G10" s="174"/>
      <c r="H10" s="174"/>
      <c r="I10" s="174"/>
      <c r="J10" s="174"/>
    </row>
    <row r="11" spans="1:10" x14ac:dyDescent="0.4">
      <c r="A11" s="48"/>
    </row>
    <row r="12" spans="1:10" x14ac:dyDescent="0.4">
      <c r="A12" s="175" t="s">
        <v>4</v>
      </c>
      <c r="B12" s="175"/>
      <c r="C12" s="175"/>
      <c r="D12" s="175"/>
      <c r="E12" s="175"/>
      <c r="F12" s="175"/>
      <c r="G12" s="175"/>
      <c r="H12" s="175"/>
      <c r="I12" s="175"/>
      <c r="J12" s="175"/>
    </row>
    <row r="13" spans="1:10" x14ac:dyDescent="0.4">
      <c r="A13" s="50"/>
    </row>
    <row r="14" spans="1:10" x14ac:dyDescent="0.4">
      <c r="A14" s="176" t="s">
        <v>5</v>
      </c>
      <c r="B14" s="176"/>
      <c r="C14" s="176"/>
      <c r="D14" s="176"/>
      <c r="E14" s="176"/>
      <c r="F14" s="176"/>
      <c r="G14" s="176"/>
      <c r="H14" s="176"/>
      <c r="I14" s="176"/>
      <c r="J14" s="176"/>
    </row>
    <row r="15" spans="1:10" x14ac:dyDescent="0.4">
      <c r="A15" s="51"/>
    </row>
    <row r="16" spans="1:10" x14ac:dyDescent="0.4">
      <c r="A16" s="176" t="s">
        <v>6</v>
      </c>
      <c r="B16" s="176"/>
      <c r="C16" s="176"/>
      <c r="D16" s="176"/>
      <c r="E16" s="176"/>
      <c r="F16" s="176"/>
      <c r="G16" s="176"/>
      <c r="H16" s="176"/>
      <c r="I16" s="176"/>
      <c r="J16" s="176"/>
    </row>
    <row r="17" spans="1:10" x14ac:dyDescent="0.4">
      <c r="A17" s="52"/>
    </row>
    <row r="18" spans="1:10" ht="19.5" thickBot="1" x14ac:dyDescent="0.45">
      <c r="A18" s="169" t="s">
        <v>7</v>
      </c>
      <c r="B18" s="169"/>
      <c r="C18" s="169"/>
      <c r="D18" s="169"/>
      <c r="E18" s="169"/>
      <c r="F18" s="169"/>
      <c r="G18" s="169"/>
      <c r="H18" s="169"/>
      <c r="I18" s="169"/>
      <c r="J18" s="169"/>
    </row>
    <row r="19" spans="1:10" ht="19.5" customHeight="1" thickBot="1" x14ac:dyDescent="0.45">
      <c r="A19" s="53"/>
      <c r="B19" s="137" t="s">
        <v>228</v>
      </c>
      <c r="C19" s="137"/>
      <c r="D19" s="137"/>
      <c r="E19" s="137"/>
      <c r="F19" s="137"/>
      <c r="G19" s="137" t="s">
        <v>15</v>
      </c>
      <c r="H19" s="137"/>
      <c r="I19" s="137" t="s">
        <v>16</v>
      </c>
      <c r="J19" s="137"/>
    </row>
    <row r="20" spans="1:10" ht="64.5" customHeight="1" thickBot="1" x14ac:dyDescent="0.45">
      <c r="A20" s="54"/>
      <c r="B20" s="138" t="s">
        <v>17</v>
      </c>
      <c r="C20" s="138"/>
      <c r="D20" s="138"/>
      <c r="E20" s="138"/>
      <c r="F20" s="138"/>
      <c r="G20" s="157" t="s">
        <v>8</v>
      </c>
      <c r="H20" s="138"/>
      <c r="I20" s="179" t="s">
        <v>246</v>
      </c>
      <c r="J20" s="157"/>
    </row>
    <row r="21" spans="1:10" ht="30" customHeight="1" x14ac:dyDescent="0.4">
      <c r="A21" s="55"/>
      <c r="B21" s="139"/>
      <c r="C21" s="139"/>
      <c r="D21" s="139"/>
      <c r="E21" s="139"/>
      <c r="F21" s="139"/>
      <c r="G21" s="158"/>
      <c r="H21" s="159"/>
      <c r="I21" s="180">
        <f>CEILING(G21/30%,1000)</f>
        <v>0</v>
      </c>
      <c r="J21" s="181"/>
    </row>
    <row r="22" spans="1:10" ht="30" customHeight="1" x14ac:dyDescent="0.4">
      <c r="A22" s="55"/>
      <c r="B22" s="140"/>
      <c r="C22" s="140"/>
      <c r="D22" s="140"/>
      <c r="E22" s="140"/>
      <c r="F22" s="140"/>
      <c r="G22" s="155"/>
      <c r="H22" s="156"/>
      <c r="I22" s="151">
        <f t="shared" ref="I22:I30" si="0">CEILING(G22/30%,1000)</f>
        <v>0</v>
      </c>
      <c r="J22" s="152"/>
    </row>
    <row r="23" spans="1:10" ht="30" customHeight="1" x14ac:dyDescent="0.4">
      <c r="A23" s="55"/>
      <c r="B23" s="140"/>
      <c r="C23" s="140"/>
      <c r="D23" s="140"/>
      <c r="E23" s="140"/>
      <c r="F23" s="140"/>
      <c r="G23" s="155"/>
      <c r="H23" s="156"/>
      <c r="I23" s="151">
        <f t="shared" si="0"/>
        <v>0</v>
      </c>
      <c r="J23" s="152"/>
    </row>
    <row r="24" spans="1:10" ht="30" customHeight="1" x14ac:dyDescent="0.4">
      <c r="A24" s="55"/>
      <c r="B24" s="140"/>
      <c r="C24" s="140"/>
      <c r="D24" s="140"/>
      <c r="E24" s="140"/>
      <c r="F24" s="140"/>
      <c r="G24" s="155"/>
      <c r="H24" s="156"/>
      <c r="I24" s="151">
        <f t="shared" si="0"/>
        <v>0</v>
      </c>
      <c r="J24" s="152"/>
    </row>
    <row r="25" spans="1:10" ht="30" customHeight="1" x14ac:dyDescent="0.4">
      <c r="A25" s="55"/>
      <c r="B25" s="140"/>
      <c r="C25" s="140"/>
      <c r="D25" s="140"/>
      <c r="E25" s="140"/>
      <c r="F25" s="140"/>
      <c r="G25" s="155"/>
      <c r="H25" s="156"/>
      <c r="I25" s="151">
        <f t="shared" si="0"/>
        <v>0</v>
      </c>
      <c r="J25" s="152"/>
    </row>
    <row r="26" spans="1:10" ht="30" customHeight="1" x14ac:dyDescent="0.4">
      <c r="A26" s="55"/>
      <c r="B26" s="140"/>
      <c r="C26" s="140"/>
      <c r="D26" s="140"/>
      <c r="E26" s="140"/>
      <c r="F26" s="140"/>
      <c r="G26" s="155"/>
      <c r="H26" s="156"/>
      <c r="I26" s="151">
        <f t="shared" si="0"/>
        <v>0</v>
      </c>
      <c r="J26" s="152"/>
    </row>
    <row r="27" spans="1:10" ht="30" customHeight="1" x14ac:dyDescent="0.4">
      <c r="A27" s="55"/>
      <c r="B27" s="140"/>
      <c r="C27" s="140"/>
      <c r="D27" s="140"/>
      <c r="E27" s="140"/>
      <c r="F27" s="140"/>
      <c r="G27" s="155"/>
      <c r="H27" s="156"/>
      <c r="I27" s="151">
        <f t="shared" si="0"/>
        <v>0</v>
      </c>
      <c r="J27" s="152"/>
    </row>
    <row r="28" spans="1:10" ht="30" customHeight="1" x14ac:dyDescent="0.4">
      <c r="A28" s="55"/>
      <c r="B28" s="140"/>
      <c r="C28" s="140"/>
      <c r="D28" s="140"/>
      <c r="E28" s="140"/>
      <c r="F28" s="140"/>
      <c r="G28" s="155"/>
      <c r="H28" s="156"/>
      <c r="I28" s="151">
        <f t="shared" si="0"/>
        <v>0</v>
      </c>
      <c r="J28" s="152"/>
    </row>
    <row r="29" spans="1:10" ht="30" customHeight="1" x14ac:dyDescent="0.4">
      <c r="A29" s="55"/>
      <c r="B29" s="140"/>
      <c r="C29" s="140"/>
      <c r="D29" s="140"/>
      <c r="E29" s="140"/>
      <c r="F29" s="140"/>
      <c r="G29" s="155"/>
      <c r="H29" s="156"/>
      <c r="I29" s="151">
        <f t="shared" si="0"/>
        <v>0</v>
      </c>
      <c r="J29" s="152"/>
    </row>
    <row r="30" spans="1:10" ht="30" customHeight="1" thickBot="1" x14ac:dyDescent="0.45">
      <c r="A30" s="55"/>
      <c r="B30" s="136"/>
      <c r="C30" s="136"/>
      <c r="D30" s="136"/>
      <c r="E30" s="136"/>
      <c r="F30" s="136"/>
      <c r="G30" s="177"/>
      <c r="H30" s="178"/>
      <c r="I30" s="153">
        <f t="shared" si="0"/>
        <v>0</v>
      </c>
      <c r="J30" s="154"/>
    </row>
    <row r="31" spans="1:10" x14ac:dyDescent="0.4">
      <c r="A31" s="63"/>
      <c r="B31" s="63" t="s">
        <v>229</v>
      </c>
      <c r="C31" s="63"/>
      <c r="D31" s="63"/>
      <c r="E31" s="63"/>
      <c r="F31" s="63"/>
      <c r="G31" s="63"/>
      <c r="H31" s="63"/>
      <c r="I31" s="63"/>
      <c r="J31" s="63"/>
    </row>
    <row r="32" spans="1:10" x14ac:dyDescent="0.4">
      <c r="A32" s="9"/>
      <c r="B32" s="9" t="s">
        <v>230</v>
      </c>
      <c r="C32" s="9"/>
      <c r="D32" s="9"/>
      <c r="E32" s="9"/>
      <c r="F32" s="9"/>
      <c r="G32" s="9"/>
      <c r="H32" s="9"/>
      <c r="I32" s="9"/>
      <c r="J32" s="9"/>
    </row>
    <row r="33" spans="1:11" x14ac:dyDescent="0.4">
      <c r="A33" s="9"/>
      <c r="B33" s="9" t="s">
        <v>231</v>
      </c>
      <c r="C33" s="9"/>
      <c r="D33" s="9"/>
      <c r="E33" s="9"/>
      <c r="F33" s="9"/>
      <c r="G33" s="9"/>
      <c r="H33" s="9"/>
      <c r="I33" s="9"/>
      <c r="J33" s="9"/>
    </row>
    <row r="34" spans="1:11" x14ac:dyDescent="0.4">
      <c r="A34" s="56"/>
    </row>
    <row r="35" spans="1:11" x14ac:dyDescent="0.4">
      <c r="A35" s="146" t="s">
        <v>9</v>
      </c>
      <c r="B35" s="146"/>
      <c r="C35" s="146"/>
      <c r="D35" s="146"/>
      <c r="E35" s="146"/>
      <c r="F35" s="146"/>
      <c r="G35" s="146"/>
      <c r="H35" s="146"/>
      <c r="I35" s="146"/>
      <c r="J35" s="146"/>
    </row>
    <row r="36" spans="1:11" x14ac:dyDescent="0.4">
      <c r="A36" s="147" t="s">
        <v>241</v>
      </c>
      <c r="B36" s="147"/>
      <c r="C36" s="147"/>
      <c r="D36" s="147"/>
      <c r="E36" s="147"/>
      <c r="F36" s="147"/>
      <c r="G36" s="147"/>
      <c r="H36" s="147"/>
      <c r="I36" s="147"/>
      <c r="J36" s="147"/>
    </row>
    <row r="37" spans="1:11" x14ac:dyDescent="0.4">
      <c r="A37" s="148" t="s">
        <v>10</v>
      </c>
      <c r="B37" s="148"/>
      <c r="C37" s="148"/>
      <c r="D37" s="148"/>
      <c r="E37" s="148"/>
      <c r="F37" s="148"/>
      <c r="G37" s="148"/>
      <c r="H37" s="148"/>
      <c r="I37" s="148"/>
      <c r="J37" s="148"/>
    </row>
    <row r="38" spans="1:11" x14ac:dyDescent="0.4">
      <c r="A38" s="57"/>
    </row>
    <row r="39" spans="1:11" ht="23.45" customHeight="1" x14ac:dyDescent="0.4">
      <c r="A39" s="62"/>
      <c r="B39" s="135" t="s">
        <v>240</v>
      </c>
      <c r="C39" s="135"/>
      <c r="D39" s="135"/>
      <c r="E39" s="135"/>
      <c r="F39" s="66"/>
      <c r="G39" s="66"/>
      <c r="H39" s="66"/>
      <c r="I39" s="66"/>
    </row>
    <row r="40" spans="1:11" ht="19.5" thickBot="1" x14ac:dyDescent="0.45">
      <c r="A40" s="59"/>
      <c r="B40" s="64" t="s">
        <v>19</v>
      </c>
      <c r="C40" s="9"/>
      <c r="D40" s="9"/>
      <c r="E40" s="9"/>
      <c r="F40" s="9"/>
      <c r="G40" s="9"/>
      <c r="H40" s="9"/>
      <c r="I40" s="9"/>
      <c r="J40" s="9"/>
    </row>
    <row r="41" spans="1:11" ht="18.75" customHeight="1" x14ac:dyDescent="0.4">
      <c r="B41" s="170"/>
      <c r="C41" s="149" t="s">
        <v>233</v>
      </c>
      <c r="D41" s="150"/>
      <c r="E41" s="150"/>
      <c r="F41" s="150"/>
      <c r="G41" s="150"/>
      <c r="H41" s="150"/>
      <c r="I41" s="150"/>
      <c r="J41" s="150"/>
      <c r="K41" s="150"/>
    </row>
    <row r="42" spans="1:11" ht="19.5" customHeight="1" thickBot="1" x14ac:dyDescent="0.45">
      <c r="B42" s="171"/>
      <c r="C42" s="145" t="s">
        <v>18</v>
      </c>
      <c r="D42" s="145"/>
      <c r="E42" s="145"/>
      <c r="F42" s="145"/>
      <c r="G42" s="145"/>
      <c r="H42" s="145"/>
      <c r="I42" s="145"/>
      <c r="J42" s="8"/>
    </row>
    <row r="43" spans="1:11" ht="19.5" thickBot="1" x14ac:dyDescent="0.45">
      <c r="A43" s="60"/>
      <c r="B43" s="141" t="s">
        <v>20</v>
      </c>
      <c r="C43" s="141"/>
      <c r="D43" s="141"/>
      <c r="E43" s="141"/>
      <c r="F43" s="141"/>
      <c r="G43" s="141"/>
      <c r="H43" s="141"/>
      <c r="I43" s="141"/>
    </row>
    <row r="44" spans="1:11" ht="48.75" customHeight="1" thickBot="1" x14ac:dyDescent="0.45">
      <c r="B44" s="142" t="s">
        <v>11</v>
      </c>
      <c r="C44" s="142"/>
      <c r="D44" s="142"/>
      <c r="E44" s="142"/>
      <c r="F44" s="69"/>
      <c r="G44" s="4" t="s">
        <v>12</v>
      </c>
    </row>
    <row r="45" spans="1:11" x14ac:dyDescent="0.4">
      <c r="A45" s="58"/>
      <c r="B45" s="143" t="s">
        <v>21</v>
      </c>
      <c r="C45" s="143"/>
      <c r="D45" s="143"/>
      <c r="E45" s="143"/>
      <c r="F45" s="143"/>
      <c r="G45" s="143"/>
      <c r="H45" s="143"/>
      <c r="I45" s="143"/>
    </row>
    <row r="46" spans="1:11" x14ac:dyDescent="0.4">
      <c r="A46" s="61"/>
    </row>
    <row r="47" spans="1:11" ht="19.5" thickBot="1" x14ac:dyDescent="0.45">
      <c r="A47" s="58"/>
      <c r="B47" s="65" t="s">
        <v>22</v>
      </c>
      <c r="C47" s="12"/>
      <c r="D47" s="12"/>
      <c r="E47" s="12"/>
      <c r="F47" s="12"/>
      <c r="G47" s="12"/>
      <c r="H47" s="12"/>
      <c r="I47" s="12"/>
    </row>
    <row r="48" spans="1:11" ht="42.75" customHeight="1" thickBot="1" x14ac:dyDescent="0.45">
      <c r="A48" s="62"/>
      <c r="B48" s="68"/>
      <c r="C48" s="133" t="s">
        <v>234</v>
      </c>
      <c r="D48" s="144"/>
      <c r="E48" s="144"/>
      <c r="F48" s="144"/>
      <c r="G48" s="144"/>
      <c r="H48" s="144"/>
      <c r="I48" s="144"/>
    </row>
    <row r="49" spans="1:10" ht="19.5" thickBot="1" x14ac:dyDescent="0.45">
      <c r="A49" s="62"/>
      <c r="B49" s="135" t="s">
        <v>23</v>
      </c>
      <c r="C49" s="135"/>
      <c r="D49" s="135"/>
      <c r="E49" s="135"/>
      <c r="F49" s="135"/>
      <c r="G49" s="10"/>
      <c r="H49" s="10"/>
      <c r="I49" s="10"/>
    </row>
    <row r="50" spans="1:10" ht="42.75" customHeight="1" thickBot="1" x14ac:dyDescent="0.45">
      <c r="A50" s="58"/>
      <c r="B50" s="68"/>
      <c r="C50" s="134" t="s">
        <v>235</v>
      </c>
      <c r="D50" s="134"/>
      <c r="E50" s="134"/>
      <c r="F50" s="134"/>
      <c r="G50" s="134"/>
      <c r="H50" s="134"/>
      <c r="I50" s="134"/>
    </row>
    <row r="51" spans="1:10" ht="19.5" thickBot="1" x14ac:dyDescent="0.45">
      <c r="A51" s="58"/>
      <c r="B51" s="132" t="s">
        <v>237</v>
      </c>
      <c r="C51" s="132"/>
      <c r="D51" s="132"/>
      <c r="E51" s="132"/>
      <c r="F51" s="132"/>
      <c r="G51" s="132"/>
      <c r="H51" s="11"/>
      <c r="I51" s="11"/>
    </row>
    <row r="52" spans="1:10" ht="42.75" customHeight="1" thickBot="1" x14ac:dyDescent="0.45">
      <c r="A52" s="62"/>
      <c r="B52" s="68"/>
      <c r="C52" s="133" t="s">
        <v>236</v>
      </c>
      <c r="D52" s="134"/>
      <c r="E52" s="134"/>
      <c r="F52" s="134"/>
      <c r="G52" s="134"/>
      <c r="H52" s="134"/>
      <c r="I52" s="134"/>
    </row>
    <row r="53" spans="1:10" ht="23.45" customHeight="1" x14ac:dyDescent="0.4">
      <c r="A53" s="62"/>
      <c r="B53" s="135" t="s">
        <v>239</v>
      </c>
      <c r="C53" s="135"/>
      <c r="D53" s="135"/>
      <c r="E53" s="66"/>
      <c r="F53" s="66"/>
      <c r="G53" s="66"/>
      <c r="H53" s="66"/>
      <c r="I53" s="66"/>
    </row>
    <row r="54" spans="1:10" ht="19.5" thickBot="1" x14ac:dyDescent="0.45">
      <c r="B54" s="132" t="s">
        <v>238</v>
      </c>
      <c r="C54" s="132"/>
      <c r="D54" s="132"/>
      <c r="E54" s="132"/>
      <c r="F54" s="132"/>
      <c r="G54" s="132"/>
      <c r="H54" s="66"/>
      <c r="I54" s="66"/>
    </row>
    <row r="55" spans="1:10" ht="42.6" customHeight="1" thickBot="1" x14ac:dyDescent="0.45">
      <c r="B55" s="68"/>
      <c r="C55" s="133" t="s">
        <v>245</v>
      </c>
      <c r="D55" s="134"/>
      <c r="E55" s="134"/>
      <c r="F55" s="134"/>
      <c r="G55" s="134"/>
      <c r="H55" s="134"/>
      <c r="I55" s="134"/>
    </row>
    <row r="56" spans="1:10" ht="19.5" thickBot="1" x14ac:dyDescent="0.45">
      <c r="B56" s="132" t="s">
        <v>243</v>
      </c>
      <c r="C56" s="132"/>
      <c r="D56" s="132"/>
      <c r="E56" s="132"/>
      <c r="F56" s="132"/>
      <c r="G56" s="132"/>
      <c r="H56" s="67"/>
      <c r="I56" s="67"/>
    </row>
    <row r="57" spans="1:10" ht="42.6" customHeight="1" thickBot="1" x14ac:dyDescent="0.45">
      <c r="B57" s="68"/>
      <c r="C57" s="133" t="s">
        <v>242</v>
      </c>
      <c r="D57" s="134"/>
      <c r="E57" s="134"/>
      <c r="F57" s="134"/>
      <c r="G57" s="134"/>
      <c r="H57" s="134"/>
      <c r="I57" s="134"/>
    </row>
    <row r="59" spans="1:10" ht="19.5" thickBot="1" x14ac:dyDescent="0.45">
      <c r="B59" s="65" t="s">
        <v>244</v>
      </c>
    </row>
    <row r="60" spans="1:10" x14ac:dyDescent="0.4">
      <c r="B60" s="160"/>
      <c r="C60" s="161"/>
      <c r="D60" s="161"/>
      <c r="E60" s="161"/>
      <c r="F60" s="161"/>
      <c r="G60" s="161"/>
      <c r="H60" s="161"/>
      <c r="I60" s="161"/>
      <c r="J60" s="162"/>
    </row>
    <row r="61" spans="1:10" x14ac:dyDescent="0.4">
      <c r="B61" s="163"/>
      <c r="C61" s="164"/>
      <c r="D61" s="164"/>
      <c r="E61" s="164"/>
      <c r="F61" s="164"/>
      <c r="G61" s="164"/>
      <c r="H61" s="164"/>
      <c r="I61" s="164"/>
      <c r="J61" s="165"/>
    </row>
    <row r="62" spans="1:10" x14ac:dyDescent="0.4">
      <c r="B62" s="163"/>
      <c r="C62" s="164"/>
      <c r="D62" s="164"/>
      <c r="E62" s="164"/>
      <c r="F62" s="164"/>
      <c r="G62" s="164"/>
      <c r="H62" s="164"/>
      <c r="I62" s="164"/>
      <c r="J62" s="165"/>
    </row>
    <row r="63" spans="1:10" x14ac:dyDescent="0.4">
      <c r="B63" s="163"/>
      <c r="C63" s="164"/>
      <c r="D63" s="164"/>
      <c r="E63" s="164"/>
      <c r="F63" s="164"/>
      <c r="G63" s="164"/>
      <c r="H63" s="164"/>
      <c r="I63" s="164"/>
      <c r="J63" s="165"/>
    </row>
    <row r="64" spans="1:10" x14ac:dyDescent="0.4">
      <c r="B64" s="163"/>
      <c r="C64" s="164"/>
      <c r="D64" s="164"/>
      <c r="E64" s="164"/>
      <c r="F64" s="164"/>
      <c r="G64" s="164"/>
      <c r="H64" s="164"/>
      <c r="I64" s="164"/>
      <c r="J64" s="165"/>
    </row>
    <row r="65" spans="2:10" x14ac:dyDescent="0.4">
      <c r="B65" s="163"/>
      <c r="C65" s="164"/>
      <c r="D65" s="164"/>
      <c r="E65" s="164"/>
      <c r="F65" s="164"/>
      <c r="G65" s="164"/>
      <c r="H65" s="164"/>
      <c r="I65" s="164"/>
      <c r="J65" s="165"/>
    </row>
    <row r="66" spans="2:10" x14ac:dyDescent="0.4">
      <c r="B66" s="163"/>
      <c r="C66" s="164"/>
      <c r="D66" s="164"/>
      <c r="E66" s="164"/>
      <c r="F66" s="164"/>
      <c r="G66" s="164"/>
      <c r="H66" s="164"/>
      <c r="I66" s="164"/>
      <c r="J66" s="165"/>
    </row>
    <row r="67" spans="2:10" x14ac:dyDescent="0.4">
      <c r="B67" s="163"/>
      <c r="C67" s="164"/>
      <c r="D67" s="164"/>
      <c r="E67" s="164"/>
      <c r="F67" s="164"/>
      <c r="G67" s="164"/>
      <c r="H67" s="164"/>
      <c r="I67" s="164"/>
      <c r="J67" s="165"/>
    </row>
    <row r="68" spans="2:10" x14ac:dyDescent="0.4">
      <c r="B68" s="163"/>
      <c r="C68" s="164"/>
      <c r="D68" s="164"/>
      <c r="E68" s="164"/>
      <c r="F68" s="164"/>
      <c r="G68" s="164"/>
      <c r="H68" s="164"/>
      <c r="I68" s="164"/>
      <c r="J68" s="165"/>
    </row>
    <row r="69" spans="2:10" x14ac:dyDescent="0.4">
      <c r="B69" s="163"/>
      <c r="C69" s="164"/>
      <c r="D69" s="164"/>
      <c r="E69" s="164"/>
      <c r="F69" s="164"/>
      <c r="G69" s="164"/>
      <c r="H69" s="164"/>
      <c r="I69" s="164"/>
      <c r="J69" s="165"/>
    </row>
    <row r="70" spans="2:10" ht="19.5" thickBot="1" x14ac:dyDescent="0.45">
      <c r="B70" s="166"/>
      <c r="C70" s="167"/>
      <c r="D70" s="167"/>
      <c r="E70" s="167"/>
      <c r="F70" s="167"/>
      <c r="G70" s="167"/>
      <c r="H70" s="167"/>
      <c r="I70" s="167"/>
      <c r="J70" s="168"/>
    </row>
  </sheetData>
  <mergeCells count="66">
    <mergeCell ref="B60:J70"/>
    <mergeCell ref="A18:J18"/>
    <mergeCell ref="B41:B42"/>
    <mergeCell ref="I1:J1"/>
    <mergeCell ref="I3:J3"/>
    <mergeCell ref="G8:J8"/>
    <mergeCell ref="G9:J9"/>
    <mergeCell ref="G10:J10"/>
    <mergeCell ref="A12:J12"/>
    <mergeCell ref="A14:J14"/>
    <mergeCell ref="A16:J16"/>
    <mergeCell ref="G30:H30"/>
    <mergeCell ref="I19:J19"/>
    <mergeCell ref="I20:J20"/>
    <mergeCell ref="I21:J21"/>
    <mergeCell ref="I22:J22"/>
    <mergeCell ref="I23:J23"/>
    <mergeCell ref="I24:J24"/>
    <mergeCell ref="I25:J25"/>
    <mergeCell ref="G19:H19"/>
    <mergeCell ref="G20:H20"/>
    <mergeCell ref="G21:H21"/>
    <mergeCell ref="G22:H22"/>
    <mergeCell ref="G24:H24"/>
    <mergeCell ref="G25:H25"/>
    <mergeCell ref="G23:H23"/>
    <mergeCell ref="G26:H26"/>
    <mergeCell ref="B26:F26"/>
    <mergeCell ref="B27:F27"/>
    <mergeCell ref="B28:F28"/>
    <mergeCell ref="B29:F29"/>
    <mergeCell ref="G28:H28"/>
    <mergeCell ref="G29:H29"/>
    <mergeCell ref="G27:H27"/>
    <mergeCell ref="I26:J26"/>
    <mergeCell ref="I27:J27"/>
    <mergeCell ref="I28:J28"/>
    <mergeCell ref="I29:J29"/>
    <mergeCell ref="I30:J30"/>
    <mergeCell ref="C42:I42"/>
    <mergeCell ref="A35:J35"/>
    <mergeCell ref="A36:J36"/>
    <mergeCell ref="A37:J37"/>
    <mergeCell ref="C41:K41"/>
    <mergeCell ref="B39:E39"/>
    <mergeCell ref="B30:F30"/>
    <mergeCell ref="B51:G51"/>
    <mergeCell ref="C52:I52"/>
    <mergeCell ref="B19:F19"/>
    <mergeCell ref="B20:F20"/>
    <mergeCell ref="B21:F21"/>
    <mergeCell ref="B22:F22"/>
    <mergeCell ref="B23:F23"/>
    <mergeCell ref="B24:F24"/>
    <mergeCell ref="B25:F25"/>
    <mergeCell ref="B43:I43"/>
    <mergeCell ref="B44:E44"/>
    <mergeCell ref="B45:I45"/>
    <mergeCell ref="C48:I48"/>
    <mergeCell ref="C50:I50"/>
    <mergeCell ref="B49:F49"/>
    <mergeCell ref="B56:G56"/>
    <mergeCell ref="C57:I57"/>
    <mergeCell ref="B54:G54"/>
    <mergeCell ref="C55:I55"/>
    <mergeCell ref="B53:D53"/>
  </mergeCells>
  <phoneticPr fontId="15"/>
  <dataValidations count="1">
    <dataValidation type="list" allowBlank="1" showInputMessage="1" showErrorMessage="1" sqref="B41:B42 B48 B50 B52 B55 B57" xr:uid="{9C9E9E5A-6428-46EA-844E-A2ABE8D0C623}">
      <formula1>"○"</formula1>
    </dataValidation>
  </dataValidations>
  <pageMargins left="0.7" right="0.7" top="0.75" bottom="0.75" header="0.3" footer="0.3"/>
  <pageSetup paperSize="9" scale="80" orientation="portrait" r:id="rId1"/>
  <headerFooter>
    <oddHeader>&amp;R【様式１－①】</oddHeader>
  </headerFooter>
  <rowBreaks count="1" manualBreakCount="1">
    <brk id="3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40"/>
  <sheetViews>
    <sheetView showZeros="0" topLeftCell="A28" zoomScale="55" zoomScaleNormal="55" zoomScaleSheetLayoutView="50" zoomScalePageLayoutView="40" workbookViewId="0">
      <selection activeCell="G30" sqref="G30"/>
    </sheetView>
  </sheetViews>
  <sheetFormatPr defaultColWidth="8.875" defaultRowHeight="25.5" x14ac:dyDescent="0.4"/>
  <cols>
    <col min="1" max="2" width="2.5" style="13" customWidth="1"/>
    <col min="3" max="3" width="21.125" style="13" customWidth="1"/>
    <col min="4" max="5" width="16.625" style="13" customWidth="1"/>
    <col min="6" max="6" width="24.125" style="13" customWidth="1"/>
    <col min="7" max="7" width="48.375" style="14" customWidth="1"/>
    <col min="8" max="9" width="15.875" style="14" customWidth="1"/>
    <col min="10" max="10" width="15.625" style="14" customWidth="1"/>
    <col min="11" max="11" width="21.5" style="14" customWidth="1"/>
    <col min="12" max="12" width="64.25" style="35" customWidth="1"/>
    <col min="13" max="13" width="65.125" style="34" customWidth="1"/>
    <col min="14" max="14" width="64.75" style="34" customWidth="1"/>
    <col min="15" max="15" width="10.5" style="13" customWidth="1"/>
    <col min="16" max="22" width="9.375" style="13" customWidth="1"/>
    <col min="23" max="23" width="82" style="13" customWidth="1"/>
    <col min="24" max="24" width="67" style="13" customWidth="1"/>
    <col min="25" max="28" width="9.375" style="13" customWidth="1"/>
    <col min="29" max="16384" width="8.875" style="13"/>
  </cols>
  <sheetData>
    <row r="1" spans="1:14" ht="23.1" customHeight="1" x14ac:dyDescent="0.4">
      <c r="C1" s="32"/>
      <c r="D1" s="24"/>
      <c r="L1" s="44"/>
      <c r="M1" s="33"/>
      <c r="N1" s="33"/>
    </row>
    <row r="2" spans="1:14" s="18" customFormat="1" ht="23.1" customHeight="1" x14ac:dyDescent="0.4">
      <c r="A2" s="21"/>
      <c r="B2" s="21"/>
      <c r="C2" s="31"/>
      <c r="D2" s="29"/>
      <c r="E2" s="21"/>
      <c r="F2" s="21"/>
      <c r="G2" s="23"/>
      <c r="H2" s="23"/>
      <c r="I2" s="23"/>
      <c r="J2" s="23"/>
      <c r="K2" s="23"/>
      <c r="L2" s="44"/>
      <c r="M2" s="33"/>
      <c r="N2" s="33"/>
    </row>
    <row r="3" spans="1:14" s="18" customFormat="1" x14ac:dyDescent="0.4">
      <c r="A3" s="21"/>
      <c r="B3" s="21"/>
      <c r="C3" s="30"/>
      <c r="D3" s="29"/>
      <c r="E3" s="21"/>
      <c r="F3" s="21"/>
      <c r="G3" s="23"/>
      <c r="H3" s="23"/>
      <c r="I3" s="23"/>
      <c r="J3" s="23"/>
      <c r="K3" s="23"/>
      <c r="L3" s="44"/>
      <c r="M3" s="33"/>
      <c r="N3" s="33"/>
    </row>
    <row r="4" spans="1:14" s="18" customFormat="1" ht="20.45" customHeight="1" x14ac:dyDescent="0.4">
      <c r="A4" s="21"/>
      <c r="B4" s="21"/>
      <c r="C4" s="28" t="s">
        <v>122</v>
      </c>
      <c r="D4" s="28" t="s">
        <v>149</v>
      </c>
      <c r="E4" s="28" t="s">
        <v>148</v>
      </c>
      <c r="F4" s="28" t="s">
        <v>147</v>
      </c>
      <c r="G4" s="28" t="s">
        <v>146</v>
      </c>
      <c r="H4" s="23"/>
      <c r="I4" s="23"/>
      <c r="J4" s="23"/>
      <c r="K4" s="23"/>
      <c r="L4" s="44"/>
      <c r="M4" s="33"/>
      <c r="N4" s="33"/>
    </row>
    <row r="5" spans="1:14" s="18" customFormat="1" ht="20.45" customHeight="1" x14ac:dyDescent="0.4">
      <c r="A5" s="21"/>
      <c r="B5" s="21"/>
      <c r="C5" s="45" t="s">
        <v>232</v>
      </c>
      <c r="D5" s="45" t="s">
        <v>151</v>
      </c>
      <c r="E5" s="45" t="s">
        <v>150</v>
      </c>
      <c r="F5" s="27">
        <f>COUNTA(G31:G54078)</f>
        <v>10</v>
      </c>
      <c r="G5" s="26" t="e">
        <f>MAX(J31:J54078)</f>
        <v>#DIV/0!</v>
      </c>
      <c r="H5" s="23"/>
      <c r="I5" s="23"/>
      <c r="J5" s="23"/>
      <c r="K5" s="23"/>
      <c r="L5" s="44"/>
      <c r="M5" s="33"/>
      <c r="N5" s="33"/>
    </row>
    <row r="6" spans="1:14" s="18" customFormat="1" x14ac:dyDescent="0.4">
      <c r="A6" s="21"/>
      <c r="B6" s="21"/>
      <c r="C6" s="21"/>
      <c r="D6" s="21"/>
      <c r="E6" s="21"/>
      <c r="F6" s="21"/>
      <c r="G6" s="23"/>
      <c r="H6" s="23"/>
      <c r="I6" s="23"/>
      <c r="J6" s="23"/>
      <c r="K6" s="23"/>
      <c r="L6" s="44"/>
      <c r="M6" s="33"/>
      <c r="N6" s="33"/>
    </row>
    <row r="7" spans="1:14" ht="17.45" customHeight="1" x14ac:dyDescent="0.4">
      <c r="A7" s="97"/>
      <c r="B7" s="97"/>
      <c r="C7" s="98" t="s">
        <v>145</v>
      </c>
      <c r="D7" s="99"/>
      <c r="E7" s="97"/>
      <c r="F7" s="97"/>
      <c r="G7" s="100"/>
      <c r="H7" s="100"/>
      <c r="I7" s="100"/>
      <c r="J7" s="100"/>
      <c r="K7" s="101" t="s">
        <v>144</v>
      </c>
      <c r="L7" s="102"/>
      <c r="M7" s="37"/>
      <c r="N7" s="37"/>
    </row>
    <row r="8" spans="1:14" s="18" customFormat="1" ht="60.95" customHeight="1" x14ac:dyDescent="0.4">
      <c r="A8" s="25"/>
      <c r="B8" s="25"/>
      <c r="C8" s="81"/>
      <c r="D8" s="191" t="s">
        <v>143</v>
      </c>
      <c r="E8" s="191"/>
      <c r="F8" s="191"/>
      <c r="G8" s="191"/>
      <c r="H8" s="191"/>
      <c r="I8" s="191"/>
      <c r="J8" s="36"/>
      <c r="K8" s="81"/>
      <c r="L8" s="84" t="s">
        <v>113</v>
      </c>
      <c r="M8" s="84" t="s">
        <v>112</v>
      </c>
      <c r="N8" s="84" t="s">
        <v>111</v>
      </c>
    </row>
    <row r="9" spans="1:14" s="18" customFormat="1" ht="65.099999999999994" customHeight="1" x14ac:dyDescent="0.4">
      <c r="A9" s="25"/>
      <c r="B9" s="25"/>
      <c r="C9" s="103" t="s">
        <v>142</v>
      </c>
      <c r="D9" s="192" t="s">
        <v>226</v>
      </c>
      <c r="E9" s="193"/>
      <c r="F9" s="193"/>
      <c r="G9" s="193"/>
      <c r="H9" s="193"/>
      <c r="I9" s="194"/>
      <c r="J9" s="36"/>
      <c r="K9" s="103" t="s">
        <v>142</v>
      </c>
      <c r="L9" s="104" t="s">
        <v>225</v>
      </c>
      <c r="M9" s="43" t="s">
        <v>164</v>
      </c>
      <c r="N9" s="43" t="s">
        <v>164</v>
      </c>
    </row>
    <row r="10" spans="1:14" s="18" customFormat="1" ht="90.6" customHeight="1" x14ac:dyDescent="0.4">
      <c r="A10" s="25"/>
      <c r="B10" s="25"/>
      <c r="C10" s="105" t="s">
        <v>141</v>
      </c>
      <c r="D10" s="188" t="s">
        <v>224</v>
      </c>
      <c r="E10" s="189"/>
      <c r="F10" s="189"/>
      <c r="G10" s="189"/>
      <c r="H10" s="189"/>
      <c r="I10" s="190"/>
      <c r="J10" s="36"/>
      <c r="K10" s="105" t="s">
        <v>141</v>
      </c>
      <c r="L10" s="106" t="s">
        <v>223</v>
      </c>
      <c r="M10" s="40" t="s">
        <v>222</v>
      </c>
      <c r="N10" s="42" t="s">
        <v>221</v>
      </c>
    </row>
    <row r="11" spans="1:14" s="18" customFormat="1" ht="124.5" customHeight="1" x14ac:dyDescent="0.4">
      <c r="A11" s="25"/>
      <c r="B11" s="25"/>
      <c r="C11" s="105" t="s">
        <v>140</v>
      </c>
      <c r="D11" s="188" t="s">
        <v>220</v>
      </c>
      <c r="E11" s="189"/>
      <c r="F11" s="189"/>
      <c r="G11" s="189"/>
      <c r="H11" s="189"/>
      <c r="I11" s="190"/>
      <c r="J11" s="36"/>
      <c r="K11" s="105" t="s">
        <v>140</v>
      </c>
      <c r="L11" s="107" t="s">
        <v>219</v>
      </c>
      <c r="M11" s="40" t="s">
        <v>218</v>
      </c>
      <c r="N11" s="42" t="s">
        <v>217</v>
      </c>
    </row>
    <row r="12" spans="1:14" s="18" customFormat="1" ht="84.6" customHeight="1" x14ac:dyDescent="0.4">
      <c r="A12" s="25"/>
      <c r="B12" s="25"/>
      <c r="C12" s="105" t="s">
        <v>139</v>
      </c>
      <c r="D12" s="188" t="s">
        <v>216</v>
      </c>
      <c r="E12" s="189"/>
      <c r="F12" s="189"/>
      <c r="G12" s="189"/>
      <c r="H12" s="189"/>
      <c r="I12" s="190"/>
      <c r="J12" s="36"/>
      <c r="K12" s="105" t="s">
        <v>139</v>
      </c>
      <c r="L12" s="106" t="s">
        <v>215</v>
      </c>
      <c r="M12" s="40" t="s">
        <v>214</v>
      </c>
      <c r="N12" s="42" t="s">
        <v>213</v>
      </c>
    </row>
    <row r="13" spans="1:14" s="18" customFormat="1" ht="78.599999999999994" customHeight="1" x14ac:dyDescent="0.4">
      <c r="A13" s="25"/>
      <c r="B13" s="25"/>
      <c r="C13" s="105" t="s">
        <v>138</v>
      </c>
      <c r="D13" s="188" t="s">
        <v>212</v>
      </c>
      <c r="E13" s="189"/>
      <c r="F13" s="189"/>
      <c r="G13" s="189"/>
      <c r="H13" s="189"/>
      <c r="I13" s="190"/>
      <c r="J13" s="36"/>
      <c r="K13" s="105" t="s">
        <v>138</v>
      </c>
      <c r="L13" s="106" t="s">
        <v>211</v>
      </c>
      <c r="M13" s="40" t="s">
        <v>210</v>
      </c>
      <c r="N13" s="42" t="s">
        <v>209</v>
      </c>
    </row>
    <row r="14" spans="1:14" s="18" customFormat="1" ht="65.099999999999994" customHeight="1" x14ac:dyDescent="0.4">
      <c r="A14" s="25"/>
      <c r="B14" s="25"/>
      <c r="C14" s="108" t="s">
        <v>137</v>
      </c>
      <c r="D14" s="188" t="s">
        <v>208</v>
      </c>
      <c r="E14" s="189"/>
      <c r="F14" s="189"/>
      <c r="G14" s="189"/>
      <c r="H14" s="189"/>
      <c r="I14" s="190"/>
      <c r="J14" s="36"/>
      <c r="K14" s="108" t="s">
        <v>137</v>
      </c>
      <c r="L14" s="107" t="s">
        <v>207</v>
      </c>
      <c r="M14" s="42" t="s">
        <v>206</v>
      </c>
      <c r="N14" s="42" t="s">
        <v>205</v>
      </c>
    </row>
    <row r="15" spans="1:14" s="18" customFormat="1" ht="65.099999999999994" customHeight="1" x14ac:dyDescent="0.4">
      <c r="A15" s="25"/>
      <c r="B15" s="25"/>
      <c r="C15" s="105" t="s">
        <v>136</v>
      </c>
      <c r="D15" s="195" t="s">
        <v>204</v>
      </c>
      <c r="E15" s="196"/>
      <c r="F15" s="196"/>
      <c r="G15" s="196"/>
      <c r="H15" s="196"/>
      <c r="I15" s="197"/>
      <c r="J15" s="36"/>
      <c r="K15" s="105" t="s">
        <v>136</v>
      </c>
      <c r="L15" s="106" t="s">
        <v>203</v>
      </c>
      <c r="M15" s="40" t="s">
        <v>202</v>
      </c>
      <c r="N15" s="42" t="s">
        <v>201</v>
      </c>
    </row>
    <row r="16" spans="1:14" s="18" customFormat="1" ht="65.099999999999994" customHeight="1" x14ac:dyDescent="0.4">
      <c r="A16" s="25"/>
      <c r="B16" s="25"/>
      <c r="C16" s="105" t="s">
        <v>135</v>
      </c>
      <c r="D16" s="195" t="s">
        <v>200</v>
      </c>
      <c r="E16" s="196"/>
      <c r="F16" s="196"/>
      <c r="G16" s="196"/>
      <c r="H16" s="196"/>
      <c r="I16" s="197"/>
      <c r="J16" s="36"/>
      <c r="K16" s="105" t="s">
        <v>135</v>
      </c>
      <c r="L16" s="106" t="s">
        <v>199</v>
      </c>
      <c r="M16" s="40" t="s">
        <v>198</v>
      </c>
      <c r="N16" s="41" t="s">
        <v>197</v>
      </c>
    </row>
    <row r="17" spans="1:14" s="18" customFormat="1" ht="65.099999999999994" customHeight="1" x14ac:dyDescent="0.4">
      <c r="A17" s="25"/>
      <c r="B17" s="25"/>
      <c r="C17" s="105" t="s">
        <v>134</v>
      </c>
      <c r="D17" s="188" t="s">
        <v>196</v>
      </c>
      <c r="E17" s="189"/>
      <c r="F17" s="189"/>
      <c r="G17" s="189"/>
      <c r="H17" s="189"/>
      <c r="I17" s="190"/>
      <c r="J17" s="36"/>
      <c r="K17" s="105" t="s">
        <v>134</v>
      </c>
      <c r="L17" s="106" t="s">
        <v>195</v>
      </c>
      <c r="M17" s="40" t="s">
        <v>194</v>
      </c>
      <c r="N17" s="42" t="s">
        <v>193</v>
      </c>
    </row>
    <row r="18" spans="1:14" s="18" customFormat="1" ht="97.5" customHeight="1" x14ac:dyDescent="0.4">
      <c r="A18" s="25"/>
      <c r="B18" s="25"/>
      <c r="C18" s="105" t="s">
        <v>133</v>
      </c>
      <c r="D18" s="195" t="s">
        <v>192</v>
      </c>
      <c r="E18" s="196"/>
      <c r="F18" s="196"/>
      <c r="G18" s="196"/>
      <c r="H18" s="196"/>
      <c r="I18" s="197"/>
      <c r="J18" s="36"/>
      <c r="K18" s="108" t="s">
        <v>133</v>
      </c>
      <c r="L18" s="107" t="s">
        <v>191</v>
      </c>
      <c r="M18" s="42" t="s">
        <v>190</v>
      </c>
      <c r="N18" s="42" t="s">
        <v>189</v>
      </c>
    </row>
    <row r="19" spans="1:14" s="18" customFormat="1" ht="86.1" customHeight="1" x14ac:dyDescent="0.4">
      <c r="A19" s="25"/>
      <c r="B19" s="25"/>
      <c r="C19" s="109" t="s">
        <v>132</v>
      </c>
      <c r="D19" s="188" t="s">
        <v>188</v>
      </c>
      <c r="E19" s="189"/>
      <c r="F19" s="189"/>
      <c r="G19" s="189"/>
      <c r="H19" s="189"/>
      <c r="I19" s="190"/>
      <c r="J19" s="36"/>
      <c r="K19" s="109" t="s">
        <v>132</v>
      </c>
      <c r="L19" s="107" t="s">
        <v>187</v>
      </c>
      <c r="M19" s="42" t="s">
        <v>186</v>
      </c>
      <c r="N19" s="42" t="s">
        <v>185</v>
      </c>
    </row>
    <row r="20" spans="1:14" s="18" customFormat="1" ht="65.099999999999994" customHeight="1" x14ac:dyDescent="0.4">
      <c r="A20" s="25"/>
      <c r="B20" s="25"/>
      <c r="C20" s="109" t="s">
        <v>131</v>
      </c>
      <c r="D20" s="188" t="s">
        <v>184</v>
      </c>
      <c r="E20" s="189"/>
      <c r="F20" s="189"/>
      <c r="G20" s="189"/>
      <c r="H20" s="189"/>
      <c r="I20" s="190"/>
      <c r="J20" s="36"/>
      <c r="K20" s="109" t="s">
        <v>131</v>
      </c>
      <c r="L20" s="107" t="s">
        <v>183</v>
      </c>
      <c r="M20" s="40" t="s">
        <v>182</v>
      </c>
      <c r="N20" s="42" t="s">
        <v>41</v>
      </c>
    </row>
    <row r="21" spans="1:14" s="18" customFormat="1" ht="79.5" customHeight="1" x14ac:dyDescent="0.4">
      <c r="A21" s="25"/>
      <c r="B21" s="25"/>
      <c r="C21" s="109" t="s">
        <v>130</v>
      </c>
      <c r="D21" s="188" t="s">
        <v>181</v>
      </c>
      <c r="E21" s="189"/>
      <c r="F21" s="189"/>
      <c r="G21" s="189"/>
      <c r="H21" s="189"/>
      <c r="I21" s="190"/>
      <c r="J21" s="36"/>
      <c r="K21" s="109" t="s">
        <v>130</v>
      </c>
      <c r="L21" s="107" t="s">
        <v>180</v>
      </c>
      <c r="M21" s="40" t="s">
        <v>179</v>
      </c>
      <c r="N21" s="42" t="s">
        <v>41</v>
      </c>
    </row>
    <row r="22" spans="1:14" s="18" customFormat="1" ht="65.099999999999994" customHeight="1" x14ac:dyDescent="0.4">
      <c r="A22" s="25"/>
      <c r="B22" s="25"/>
      <c r="C22" s="108" t="s">
        <v>129</v>
      </c>
      <c r="D22" s="188" t="s">
        <v>178</v>
      </c>
      <c r="E22" s="189"/>
      <c r="F22" s="189"/>
      <c r="G22" s="189"/>
      <c r="H22" s="189"/>
      <c r="I22" s="190"/>
      <c r="J22" s="36"/>
      <c r="K22" s="108" t="s">
        <v>129</v>
      </c>
      <c r="L22" s="106" t="s">
        <v>177</v>
      </c>
      <c r="M22" s="41" t="s">
        <v>176</v>
      </c>
      <c r="N22" s="41" t="s">
        <v>175</v>
      </c>
    </row>
    <row r="23" spans="1:14" s="18" customFormat="1" ht="65.099999999999994" customHeight="1" x14ac:dyDescent="0.4">
      <c r="A23" s="25"/>
      <c r="B23" s="25"/>
      <c r="C23" s="110" t="s">
        <v>128</v>
      </c>
      <c r="D23" s="185" t="s">
        <v>174</v>
      </c>
      <c r="E23" s="186"/>
      <c r="F23" s="186"/>
      <c r="G23" s="186"/>
      <c r="H23" s="186"/>
      <c r="I23" s="187"/>
      <c r="J23" s="25"/>
      <c r="K23" s="110" t="s">
        <v>128</v>
      </c>
      <c r="L23" s="106" t="s">
        <v>173</v>
      </c>
      <c r="M23" s="40" t="s">
        <v>172</v>
      </c>
      <c r="N23" s="40" t="s">
        <v>171</v>
      </c>
    </row>
    <row r="24" spans="1:14" s="21" customFormat="1" ht="65.099999999999994" customHeight="1" x14ac:dyDescent="0.4">
      <c r="A24" s="25"/>
      <c r="B24" s="25"/>
      <c r="C24" s="105" t="s">
        <v>127</v>
      </c>
      <c r="D24" s="188" t="s">
        <v>170</v>
      </c>
      <c r="E24" s="189"/>
      <c r="F24" s="189"/>
      <c r="G24" s="189"/>
      <c r="H24" s="189"/>
      <c r="I24" s="190"/>
      <c r="J24" s="25"/>
      <c r="K24" s="105" t="s">
        <v>127</v>
      </c>
      <c r="L24" s="106" t="s">
        <v>169</v>
      </c>
      <c r="M24" s="40" t="s">
        <v>168</v>
      </c>
      <c r="N24" s="40" t="s">
        <v>167</v>
      </c>
    </row>
    <row r="25" spans="1:14" s="21" customFormat="1" ht="65.099999999999994" customHeight="1" x14ac:dyDescent="0.4">
      <c r="A25" s="25"/>
      <c r="B25" s="25"/>
      <c r="C25" s="105" t="s">
        <v>126</v>
      </c>
      <c r="D25" s="188" t="s">
        <v>166</v>
      </c>
      <c r="E25" s="189"/>
      <c r="F25" s="189"/>
      <c r="G25" s="189"/>
      <c r="H25" s="189"/>
      <c r="I25" s="190"/>
      <c r="J25" s="25"/>
      <c r="K25" s="105" t="s">
        <v>126</v>
      </c>
      <c r="L25" s="106" t="s">
        <v>165</v>
      </c>
      <c r="M25" s="40" t="s">
        <v>164</v>
      </c>
      <c r="N25" s="40" t="s">
        <v>164</v>
      </c>
    </row>
    <row r="26" spans="1:14" s="21" customFormat="1" ht="65.099999999999994" customHeight="1" x14ac:dyDescent="0.4">
      <c r="A26" s="25"/>
      <c r="B26" s="25"/>
      <c r="C26" s="105" t="s">
        <v>125</v>
      </c>
      <c r="D26" s="188" t="s">
        <v>163</v>
      </c>
      <c r="E26" s="189"/>
      <c r="F26" s="189"/>
      <c r="G26" s="189"/>
      <c r="H26" s="189"/>
      <c r="I26" s="190"/>
      <c r="J26" s="25"/>
      <c r="K26" s="105" t="s">
        <v>125</v>
      </c>
      <c r="L26" s="106" t="s">
        <v>162</v>
      </c>
      <c r="M26" s="40" t="s">
        <v>161</v>
      </c>
      <c r="N26" s="40" t="s">
        <v>160</v>
      </c>
    </row>
    <row r="27" spans="1:14" s="21" customFormat="1" ht="73.5" customHeight="1" x14ac:dyDescent="0.4">
      <c r="A27" s="25"/>
      <c r="B27" s="25"/>
      <c r="C27" s="105" t="s">
        <v>124</v>
      </c>
      <c r="D27" s="188" t="s">
        <v>159</v>
      </c>
      <c r="E27" s="189"/>
      <c r="F27" s="189"/>
      <c r="G27" s="189"/>
      <c r="H27" s="189"/>
      <c r="I27" s="190"/>
      <c r="J27" s="25"/>
      <c r="K27" s="105" t="s">
        <v>124</v>
      </c>
      <c r="L27" s="106" t="s">
        <v>158</v>
      </c>
      <c r="M27" s="40" t="s">
        <v>157</v>
      </c>
      <c r="N27" s="40" t="s">
        <v>156</v>
      </c>
    </row>
    <row r="28" spans="1:14" ht="73.5" customHeight="1" x14ac:dyDescent="0.4">
      <c r="A28" s="97"/>
      <c r="B28" s="97"/>
      <c r="C28" s="111" t="s">
        <v>123</v>
      </c>
      <c r="D28" s="182" t="s">
        <v>155</v>
      </c>
      <c r="E28" s="183"/>
      <c r="F28" s="183"/>
      <c r="G28" s="183"/>
      <c r="H28" s="183"/>
      <c r="I28" s="184"/>
      <c r="J28" s="112"/>
      <c r="K28" s="111" t="s">
        <v>123</v>
      </c>
      <c r="L28" s="22" t="s">
        <v>154</v>
      </c>
      <c r="M28" s="113" t="s">
        <v>153</v>
      </c>
      <c r="N28" s="39" t="s">
        <v>152</v>
      </c>
    </row>
    <row r="29" spans="1:14" ht="18.75" x14ac:dyDescent="0.4">
      <c r="A29" s="20"/>
      <c r="B29" s="20"/>
      <c r="C29" s="90"/>
      <c r="D29" s="90"/>
      <c r="E29" s="90"/>
      <c r="F29" s="91"/>
      <c r="G29" s="90"/>
      <c r="H29" s="90"/>
      <c r="I29" s="90"/>
      <c r="J29" s="90"/>
      <c r="K29" s="90"/>
      <c r="L29" s="114"/>
      <c r="M29" s="115"/>
      <c r="N29" s="115"/>
    </row>
    <row r="30" spans="1:14" s="18" customFormat="1" ht="97.5" customHeight="1" x14ac:dyDescent="0.4">
      <c r="A30" s="19"/>
      <c r="B30" s="19"/>
      <c r="C30" s="81" t="s">
        <v>122</v>
      </c>
      <c r="D30" s="81" t="s">
        <v>121</v>
      </c>
      <c r="E30" s="81" t="s">
        <v>120</v>
      </c>
      <c r="F30" s="82" t="s">
        <v>119</v>
      </c>
      <c r="G30" s="83" t="s">
        <v>118</v>
      </c>
      <c r="H30" s="84" t="s">
        <v>117</v>
      </c>
      <c r="I30" s="85" t="s">
        <v>227</v>
      </c>
      <c r="J30" s="84" t="s">
        <v>115</v>
      </c>
      <c r="K30" s="82" t="s">
        <v>114</v>
      </c>
      <c r="L30" s="84" t="s">
        <v>113</v>
      </c>
      <c r="M30" s="84" t="s">
        <v>112</v>
      </c>
      <c r="N30" s="84" t="s">
        <v>111</v>
      </c>
    </row>
    <row r="31" spans="1:14" s="18" customFormat="1" ht="89.1" customHeight="1" x14ac:dyDescent="0.4">
      <c r="A31" s="19"/>
      <c r="B31" s="19"/>
      <c r="C31" s="70">
        <v>272108</v>
      </c>
      <c r="D31" s="70" t="s">
        <v>151</v>
      </c>
      <c r="E31" s="70" t="s">
        <v>150</v>
      </c>
      <c r="F31" s="71"/>
      <c r="G31" s="72">
        <f>申請書!B21</f>
        <v>0</v>
      </c>
      <c r="H31" s="73">
        <f>申請書!I21</f>
        <v>0</v>
      </c>
      <c r="I31" s="73">
        <f>申請書!G21</f>
        <v>0</v>
      </c>
      <c r="J31" s="74" t="e">
        <f>I31/H31</f>
        <v>#DIV/0!</v>
      </c>
      <c r="K31" s="76"/>
      <c r="L31" s="77"/>
      <c r="M31" s="78"/>
      <c r="N31" s="77"/>
    </row>
    <row r="32" spans="1:14" s="18" customFormat="1" ht="89.1" customHeight="1" x14ac:dyDescent="0.4">
      <c r="A32" s="19"/>
      <c r="B32" s="19"/>
      <c r="C32" s="70">
        <v>272108</v>
      </c>
      <c r="D32" s="70" t="s">
        <v>151</v>
      </c>
      <c r="E32" s="70" t="s">
        <v>150</v>
      </c>
      <c r="F32" s="75"/>
      <c r="G32" s="72">
        <f>申請書!B22</f>
        <v>0</v>
      </c>
      <c r="H32" s="73">
        <f>申請書!I22</f>
        <v>0</v>
      </c>
      <c r="I32" s="73">
        <f>申請書!G22</f>
        <v>0</v>
      </c>
      <c r="J32" s="74" t="e">
        <f t="shared" ref="J32:J40" si="0">I32/H32</f>
        <v>#DIV/0!</v>
      </c>
      <c r="K32" s="76"/>
      <c r="L32" s="77"/>
      <c r="M32" s="78"/>
      <c r="N32" s="77"/>
    </row>
    <row r="33" spans="1:14" s="16" customFormat="1" ht="89.45" customHeight="1" x14ac:dyDescent="0.4">
      <c r="A33" s="17"/>
      <c r="B33" s="17"/>
      <c r="C33" s="70">
        <v>272108</v>
      </c>
      <c r="D33" s="70" t="s">
        <v>151</v>
      </c>
      <c r="E33" s="70" t="s">
        <v>150</v>
      </c>
      <c r="F33" s="75"/>
      <c r="G33" s="72">
        <f>申請書!B23</f>
        <v>0</v>
      </c>
      <c r="H33" s="73">
        <f>申請書!I23</f>
        <v>0</v>
      </c>
      <c r="I33" s="73">
        <f>申請書!G23</f>
        <v>0</v>
      </c>
      <c r="J33" s="74" t="e">
        <f t="shared" si="0"/>
        <v>#DIV/0!</v>
      </c>
      <c r="K33" s="76"/>
      <c r="L33" s="77"/>
      <c r="M33" s="78"/>
      <c r="N33" s="78"/>
    </row>
    <row r="34" spans="1:14" s="16" customFormat="1" ht="89.85" customHeight="1" x14ac:dyDescent="0.4">
      <c r="A34" s="17"/>
      <c r="B34" s="17"/>
      <c r="C34" s="70">
        <v>272108</v>
      </c>
      <c r="D34" s="70" t="s">
        <v>151</v>
      </c>
      <c r="E34" s="70" t="s">
        <v>150</v>
      </c>
      <c r="F34" s="75"/>
      <c r="G34" s="72">
        <f>申請書!B24</f>
        <v>0</v>
      </c>
      <c r="H34" s="73">
        <f>申請書!I24</f>
        <v>0</v>
      </c>
      <c r="I34" s="73">
        <f>申請書!G24</f>
        <v>0</v>
      </c>
      <c r="J34" s="74" t="e">
        <f t="shared" si="0"/>
        <v>#DIV/0!</v>
      </c>
      <c r="K34" s="76"/>
      <c r="L34" s="77"/>
      <c r="M34" s="78"/>
      <c r="N34" s="78"/>
    </row>
    <row r="35" spans="1:14" s="16" customFormat="1" ht="89.85" customHeight="1" x14ac:dyDescent="0.4">
      <c r="A35" s="17"/>
      <c r="B35" s="17"/>
      <c r="C35" s="70">
        <v>272108</v>
      </c>
      <c r="D35" s="70" t="s">
        <v>151</v>
      </c>
      <c r="E35" s="70" t="s">
        <v>150</v>
      </c>
      <c r="F35" s="75"/>
      <c r="G35" s="72">
        <f>申請書!B25</f>
        <v>0</v>
      </c>
      <c r="H35" s="73">
        <f>申請書!I25</f>
        <v>0</v>
      </c>
      <c r="I35" s="73">
        <f>申請書!G25</f>
        <v>0</v>
      </c>
      <c r="J35" s="74" t="e">
        <f t="shared" si="0"/>
        <v>#DIV/0!</v>
      </c>
      <c r="K35" s="76"/>
      <c r="L35" s="77"/>
      <c r="M35" s="78"/>
      <c r="N35" s="77"/>
    </row>
    <row r="36" spans="1:14" s="16" customFormat="1" ht="89.85" customHeight="1" x14ac:dyDescent="0.4">
      <c r="A36" s="17"/>
      <c r="B36" s="17"/>
      <c r="C36" s="70">
        <v>272108</v>
      </c>
      <c r="D36" s="70" t="s">
        <v>151</v>
      </c>
      <c r="E36" s="70" t="s">
        <v>150</v>
      </c>
      <c r="F36" s="75"/>
      <c r="G36" s="72">
        <f>申請書!B26</f>
        <v>0</v>
      </c>
      <c r="H36" s="73">
        <f>申請書!I26</f>
        <v>0</v>
      </c>
      <c r="I36" s="73">
        <f>申請書!G26</f>
        <v>0</v>
      </c>
      <c r="J36" s="74" t="e">
        <f t="shared" si="0"/>
        <v>#DIV/0!</v>
      </c>
      <c r="K36" s="76"/>
      <c r="L36" s="79"/>
      <c r="M36" s="78"/>
      <c r="N36" s="77"/>
    </row>
    <row r="37" spans="1:14" s="16" customFormat="1" ht="89.85" customHeight="1" x14ac:dyDescent="0.4">
      <c r="A37" s="17"/>
      <c r="B37" s="17"/>
      <c r="C37" s="70">
        <v>272108</v>
      </c>
      <c r="D37" s="70" t="s">
        <v>151</v>
      </c>
      <c r="E37" s="70" t="s">
        <v>150</v>
      </c>
      <c r="F37" s="75"/>
      <c r="G37" s="72">
        <f>申請書!B27</f>
        <v>0</v>
      </c>
      <c r="H37" s="73">
        <f>申請書!I27</f>
        <v>0</v>
      </c>
      <c r="I37" s="73">
        <f>申請書!G27</f>
        <v>0</v>
      </c>
      <c r="J37" s="74" t="e">
        <f t="shared" si="0"/>
        <v>#DIV/0!</v>
      </c>
      <c r="K37" s="76"/>
      <c r="L37" s="79"/>
      <c r="M37" s="78"/>
      <c r="N37" s="77"/>
    </row>
    <row r="38" spans="1:14" s="16" customFormat="1" ht="89.85" customHeight="1" x14ac:dyDescent="0.4">
      <c r="A38" s="17"/>
      <c r="B38" s="17"/>
      <c r="C38" s="70">
        <v>272108</v>
      </c>
      <c r="D38" s="70" t="s">
        <v>151</v>
      </c>
      <c r="E38" s="70" t="s">
        <v>150</v>
      </c>
      <c r="F38" s="75"/>
      <c r="G38" s="72">
        <f>申請書!B28</f>
        <v>0</v>
      </c>
      <c r="H38" s="73">
        <f>申請書!I28</f>
        <v>0</v>
      </c>
      <c r="I38" s="73">
        <f>申請書!G28</f>
        <v>0</v>
      </c>
      <c r="J38" s="74" t="e">
        <f t="shared" si="0"/>
        <v>#DIV/0!</v>
      </c>
      <c r="K38" s="76"/>
      <c r="L38" s="77"/>
      <c r="M38" s="80"/>
      <c r="N38" s="77"/>
    </row>
    <row r="39" spans="1:14" s="16" customFormat="1" ht="89.85" customHeight="1" x14ac:dyDescent="0.4">
      <c r="A39" s="17"/>
      <c r="B39" s="17"/>
      <c r="C39" s="70">
        <v>272108</v>
      </c>
      <c r="D39" s="70" t="s">
        <v>151</v>
      </c>
      <c r="E39" s="70" t="s">
        <v>150</v>
      </c>
      <c r="F39" s="75"/>
      <c r="G39" s="72">
        <f>申請書!B29</f>
        <v>0</v>
      </c>
      <c r="H39" s="73">
        <f>申請書!I29</f>
        <v>0</v>
      </c>
      <c r="I39" s="73">
        <f>申請書!G29</f>
        <v>0</v>
      </c>
      <c r="J39" s="74" t="e">
        <f t="shared" si="0"/>
        <v>#DIV/0!</v>
      </c>
      <c r="K39" s="76"/>
      <c r="L39" s="38"/>
      <c r="M39" s="80"/>
      <c r="N39" s="77"/>
    </row>
    <row r="40" spans="1:14" s="16" customFormat="1" ht="89.85" customHeight="1" x14ac:dyDescent="0.4">
      <c r="A40" s="17"/>
      <c r="B40" s="17"/>
      <c r="C40" s="70">
        <v>272108</v>
      </c>
      <c r="D40" s="70" t="s">
        <v>151</v>
      </c>
      <c r="E40" s="70" t="s">
        <v>150</v>
      </c>
      <c r="F40" s="75"/>
      <c r="G40" s="72">
        <f>申請書!B30</f>
        <v>0</v>
      </c>
      <c r="H40" s="73">
        <f>申請書!I30</f>
        <v>0</v>
      </c>
      <c r="I40" s="73">
        <f>申請書!G30</f>
        <v>0</v>
      </c>
      <c r="J40" s="74" t="e">
        <f t="shared" si="0"/>
        <v>#DIV/0!</v>
      </c>
      <c r="K40" s="76"/>
      <c r="L40" s="77"/>
      <c r="M40" s="78"/>
      <c r="N40" s="78"/>
    </row>
  </sheetData>
  <sheetProtection formatCells="0" formatRows="0" insertRows="0" deleteRows="0"/>
  <autoFilter ref="A30:N30" xr:uid="{00000000-0009-0000-0000-000001000000}"/>
  <dataConsolidate/>
  <mergeCells count="21">
    <mergeCell ref="D22:I22"/>
    <mergeCell ref="D8:I8"/>
    <mergeCell ref="D9:I9"/>
    <mergeCell ref="D10:I10"/>
    <mergeCell ref="D11:I11"/>
    <mergeCell ref="D12:I12"/>
    <mergeCell ref="D13:I13"/>
    <mergeCell ref="D14:I14"/>
    <mergeCell ref="D15:I15"/>
    <mergeCell ref="D16:I16"/>
    <mergeCell ref="D17:I17"/>
    <mergeCell ref="D18:I18"/>
    <mergeCell ref="D19:I19"/>
    <mergeCell ref="D20:I20"/>
    <mergeCell ref="D21:I21"/>
    <mergeCell ref="D28:I28"/>
    <mergeCell ref="D23:I23"/>
    <mergeCell ref="D24:I24"/>
    <mergeCell ref="D25:I25"/>
    <mergeCell ref="D26:I26"/>
    <mergeCell ref="D27:I27"/>
  </mergeCells>
  <phoneticPr fontId="15"/>
  <conditionalFormatting sqref="C27">
    <cfRule type="colorScale" priority="38">
      <colorScale>
        <cfvo type="min"/>
        <cfvo type="percentile" val="50"/>
        <cfvo type="max"/>
        <color rgb="FFF8696B"/>
        <color rgb="FFFCFCFF"/>
        <color rgb="FF63BE7B"/>
      </colorScale>
    </cfRule>
  </conditionalFormatting>
  <conditionalFormatting sqref="C28">
    <cfRule type="colorScale" priority="37">
      <colorScale>
        <cfvo type="min"/>
        <cfvo type="percentile" val="50"/>
        <cfvo type="max"/>
        <color rgb="FFF8696B"/>
        <color rgb="FFFCFCFF"/>
        <color rgb="FF63BE7B"/>
      </colorScale>
    </cfRule>
  </conditionalFormatting>
  <conditionalFormatting sqref="J31:J40">
    <cfRule type="expression" dxfId="2" priority="42">
      <formula>AND($J31&gt;30%,$J31&lt;&gt;"")</formula>
    </cfRule>
  </conditionalFormatting>
  <conditionalFormatting sqref="K15:K18 K8:N8 K9:K11 K23:K28">
    <cfRule type="colorScale" priority="36">
      <colorScale>
        <cfvo type="min"/>
        <cfvo type="percentile" val="50"/>
        <cfvo type="max"/>
        <color rgb="FFF8696B"/>
        <color rgb="FFFCFCFF"/>
        <color rgb="FF63BE7B"/>
      </colorScale>
    </cfRule>
  </conditionalFormatting>
  <conditionalFormatting sqref="K22">
    <cfRule type="colorScale" priority="35">
      <colorScale>
        <cfvo type="min"/>
        <cfvo type="percentile" val="50"/>
        <cfvo type="max"/>
        <color rgb="FFF8696B"/>
        <color rgb="FFFCFCFF"/>
        <color rgb="FF63BE7B"/>
      </colorScale>
    </cfRule>
  </conditionalFormatting>
  <dataValidations count="2">
    <dataValidation type="whole" errorStyle="information" operator="greaterThanOrEqual" allowBlank="1" showInputMessage="1" showErrorMessage="1" errorTitle="確認" error="数字以外の入力は出来ません" sqref="G41:G1048576" xr:uid="{00000000-0002-0000-0100-000000000000}">
      <formula1>1</formula1>
    </dataValidation>
    <dataValidation type="list" allowBlank="1" showInputMessage="1" showErrorMessage="1" sqref="K31:K40" xr:uid="{00000000-0002-0000-0100-000003000000}">
      <formula1>"1,2,3,3イ（熟成肉）,3イ（精米）,3ロ（企画立案）,4,5,6,7,7の2（宿泊）,7の3イ（宿泊 五万以下）,7の3ロ（宿泊 該当地域）,7の4（電気）,8イ,8ロ,8ハ,9,99,セット"</formula1>
    </dataValidation>
  </dataValidations>
  <printOptions horizontalCentered="1"/>
  <pageMargins left="0.23622047244094491" right="0.23622047244094491" top="0.74803149606299213" bottom="0.55118110236220474" header="0.11811023622047245" footer="0.11811023622047245"/>
  <pageSetup paperSize="8" scale="47" fitToHeight="0" orientation="landscape" cellComments="asDisplayed" horizontalDpi="4294967294" r:id="rId1"/>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5"/>
  <sheetViews>
    <sheetView showZeros="0" zoomScale="55" zoomScaleNormal="55" zoomScaleSheetLayoutView="66" zoomScalePageLayoutView="40" workbookViewId="0">
      <selection activeCell="M25" sqref="M25"/>
    </sheetView>
  </sheetViews>
  <sheetFormatPr defaultColWidth="8.875" defaultRowHeight="18.75" x14ac:dyDescent="0.4"/>
  <cols>
    <col min="1" max="1" width="2.5" style="13" customWidth="1"/>
    <col min="2" max="2" width="0.625" style="13" customWidth="1"/>
    <col min="3" max="3" width="20.125" style="13" customWidth="1"/>
    <col min="4" max="5" width="16.625" style="13" customWidth="1"/>
    <col min="6" max="6" width="16.5" style="13" bestFit="1" customWidth="1"/>
    <col min="7" max="7" width="48.375" style="14" customWidth="1"/>
    <col min="8" max="9" width="15.875" style="14" customWidth="1"/>
    <col min="10" max="10" width="15.625" style="14" customWidth="1"/>
    <col min="11" max="11" width="21.125" style="14" customWidth="1"/>
    <col min="12" max="12" width="66.125" style="15" customWidth="1"/>
    <col min="13" max="13" width="63.5" style="15" customWidth="1"/>
    <col min="14" max="14" width="64.5" style="15" customWidth="1"/>
    <col min="15" max="15" width="10.5" style="13" customWidth="1"/>
    <col min="16" max="22" width="9.375" style="13" customWidth="1"/>
    <col min="23" max="23" width="82" style="13" customWidth="1"/>
    <col min="24" max="24" width="67" style="13" customWidth="1"/>
    <col min="25" max="28" width="9.375" style="13" customWidth="1"/>
    <col min="29" max="16384" width="8.875" style="13"/>
  </cols>
  <sheetData>
    <row r="1" spans="1:14" s="18" customFormat="1" ht="37.5" x14ac:dyDescent="0.4">
      <c r="A1" s="19"/>
      <c r="B1" s="19"/>
      <c r="C1" s="81" t="s">
        <v>122</v>
      </c>
      <c r="D1" s="81" t="s">
        <v>121</v>
      </c>
      <c r="E1" s="81" t="s">
        <v>120</v>
      </c>
      <c r="F1" s="82" t="s">
        <v>119</v>
      </c>
      <c r="G1" s="83" t="s">
        <v>118</v>
      </c>
      <c r="H1" s="84" t="s">
        <v>117</v>
      </c>
      <c r="I1" s="85" t="s">
        <v>116</v>
      </c>
      <c r="J1" s="84" t="s">
        <v>115</v>
      </c>
      <c r="K1" s="82" t="s">
        <v>114</v>
      </c>
      <c r="L1" s="84" t="s">
        <v>113</v>
      </c>
      <c r="M1" s="84" t="s">
        <v>112</v>
      </c>
      <c r="N1" s="84" t="s">
        <v>111</v>
      </c>
    </row>
    <row r="2" spans="1:14" s="18" customFormat="1" ht="24" x14ac:dyDescent="0.4">
      <c r="A2" s="19"/>
      <c r="B2" s="19"/>
      <c r="C2" s="70"/>
      <c r="D2" s="70"/>
      <c r="E2" s="70"/>
      <c r="F2" s="70" t="s">
        <v>110</v>
      </c>
      <c r="G2" s="93" t="s">
        <v>109</v>
      </c>
      <c r="H2" s="94">
        <v>7000</v>
      </c>
      <c r="I2" s="94">
        <v>2000</v>
      </c>
      <c r="J2" s="95">
        <f>I2/H2</f>
        <v>0.2857142857142857</v>
      </c>
      <c r="K2" s="86">
        <v>1</v>
      </c>
      <c r="L2" s="87" t="s">
        <v>108</v>
      </c>
      <c r="M2" s="88" t="s">
        <v>41</v>
      </c>
      <c r="N2" s="88" t="s">
        <v>41</v>
      </c>
    </row>
    <row r="3" spans="1:14" s="18" customFormat="1" ht="98.25" customHeight="1" x14ac:dyDescent="0.4">
      <c r="A3" s="19"/>
      <c r="B3" s="19"/>
      <c r="C3" s="70"/>
      <c r="D3" s="70"/>
      <c r="E3" s="70"/>
      <c r="F3" s="70" t="s">
        <v>107</v>
      </c>
      <c r="G3" s="93" t="s">
        <v>102</v>
      </c>
      <c r="H3" s="96">
        <v>17000</v>
      </c>
      <c r="I3" s="96">
        <v>5000</v>
      </c>
      <c r="J3" s="95">
        <f t="shared" ref="J3:J25" si="0">I3/H3</f>
        <v>0.29411764705882354</v>
      </c>
      <c r="K3" s="86">
        <v>2</v>
      </c>
      <c r="L3" s="88" t="s">
        <v>106</v>
      </c>
      <c r="M3" s="87" t="s">
        <v>105</v>
      </c>
      <c r="N3" s="88" t="s">
        <v>104</v>
      </c>
    </row>
    <row r="4" spans="1:14" s="16" customFormat="1" ht="135.75" customHeight="1" x14ac:dyDescent="0.4">
      <c r="A4" s="17"/>
      <c r="B4" s="17"/>
      <c r="C4" s="70"/>
      <c r="D4" s="70"/>
      <c r="E4" s="70"/>
      <c r="F4" s="70" t="s">
        <v>103</v>
      </c>
      <c r="G4" s="93" t="s">
        <v>102</v>
      </c>
      <c r="H4" s="96">
        <v>17000</v>
      </c>
      <c r="I4" s="96">
        <v>5000</v>
      </c>
      <c r="J4" s="95">
        <f t="shared" si="0"/>
        <v>0.29411764705882354</v>
      </c>
      <c r="K4" s="86">
        <v>3</v>
      </c>
      <c r="L4" s="88" t="s">
        <v>101</v>
      </c>
      <c r="M4" s="88" t="s">
        <v>247</v>
      </c>
      <c r="N4" s="89" t="s">
        <v>278</v>
      </c>
    </row>
    <row r="5" spans="1:14" s="16" customFormat="1" ht="109.5" customHeight="1" x14ac:dyDescent="0.4">
      <c r="A5" s="17"/>
      <c r="B5" s="17"/>
      <c r="C5" s="70"/>
      <c r="D5" s="70"/>
      <c r="E5" s="70"/>
      <c r="F5" s="70" t="s">
        <v>100</v>
      </c>
      <c r="G5" s="92" t="s">
        <v>99</v>
      </c>
      <c r="H5" s="96">
        <v>27000</v>
      </c>
      <c r="I5" s="96">
        <v>8000</v>
      </c>
      <c r="J5" s="95">
        <f t="shared" si="0"/>
        <v>0.29629629629629628</v>
      </c>
      <c r="K5" s="86" t="s">
        <v>98</v>
      </c>
      <c r="L5" s="88" t="s">
        <v>94</v>
      </c>
      <c r="M5" s="88" t="s">
        <v>97</v>
      </c>
      <c r="N5" s="88" t="s">
        <v>279</v>
      </c>
    </row>
    <row r="6" spans="1:14" s="16" customFormat="1" ht="94.5" customHeight="1" x14ac:dyDescent="0.4">
      <c r="A6" s="17"/>
      <c r="B6" s="17"/>
      <c r="C6" s="70"/>
      <c r="D6" s="70"/>
      <c r="E6" s="70"/>
      <c r="F6" s="70" t="s">
        <v>96</v>
      </c>
      <c r="G6" s="92" t="s">
        <v>273</v>
      </c>
      <c r="H6" s="96">
        <v>40000</v>
      </c>
      <c r="I6" s="96">
        <v>12000</v>
      </c>
      <c r="J6" s="95">
        <f t="shared" si="0"/>
        <v>0.3</v>
      </c>
      <c r="K6" s="86" t="s">
        <v>95</v>
      </c>
      <c r="L6" s="88" t="s">
        <v>94</v>
      </c>
      <c r="M6" s="88" t="s">
        <v>93</v>
      </c>
      <c r="N6" s="88" t="s">
        <v>280</v>
      </c>
    </row>
    <row r="7" spans="1:14" s="16" customFormat="1" ht="141.75" customHeight="1" x14ac:dyDescent="0.4">
      <c r="A7" s="17"/>
      <c r="B7" s="17"/>
      <c r="C7" s="70"/>
      <c r="D7" s="70"/>
      <c r="E7" s="70"/>
      <c r="F7" s="70" t="s">
        <v>92</v>
      </c>
      <c r="G7" s="92" t="s">
        <v>91</v>
      </c>
      <c r="H7" s="96">
        <v>40000</v>
      </c>
      <c r="I7" s="96">
        <v>12000</v>
      </c>
      <c r="J7" s="95">
        <f t="shared" si="0"/>
        <v>0.3</v>
      </c>
      <c r="K7" s="86" t="s">
        <v>90</v>
      </c>
      <c r="L7" s="88" t="s">
        <v>89</v>
      </c>
      <c r="M7" s="88" t="s">
        <v>248</v>
      </c>
      <c r="N7" s="88" t="s">
        <v>249</v>
      </c>
    </row>
    <row r="8" spans="1:14" s="16" customFormat="1" ht="69" customHeight="1" x14ac:dyDescent="0.4">
      <c r="A8" s="17"/>
      <c r="B8" s="17"/>
      <c r="C8" s="70"/>
      <c r="D8" s="70"/>
      <c r="E8" s="70"/>
      <c r="F8" s="70" t="s">
        <v>88</v>
      </c>
      <c r="G8" s="92" t="s">
        <v>87</v>
      </c>
      <c r="H8" s="96">
        <v>10000</v>
      </c>
      <c r="I8" s="96">
        <v>3000</v>
      </c>
      <c r="J8" s="95">
        <f t="shared" si="0"/>
        <v>0.3</v>
      </c>
      <c r="K8" s="86">
        <v>4</v>
      </c>
      <c r="L8" s="88" t="s">
        <v>86</v>
      </c>
      <c r="M8" s="88" t="s">
        <v>250</v>
      </c>
      <c r="N8" s="88" t="s">
        <v>85</v>
      </c>
    </row>
    <row r="9" spans="1:14" s="16" customFormat="1" ht="91.5" customHeight="1" x14ac:dyDescent="0.4">
      <c r="A9" s="17"/>
      <c r="B9" s="17"/>
      <c r="C9" s="70"/>
      <c r="D9" s="70"/>
      <c r="E9" s="70"/>
      <c r="F9" s="70" t="s">
        <v>84</v>
      </c>
      <c r="G9" s="92" t="s">
        <v>274</v>
      </c>
      <c r="H9" s="96">
        <v>10000</v>
      </c>
      <c r="I9" s="96">
        <v>2500</v>
      </c>
      <c r="J9" s="95">
        <f t="shared" si="0"/>
        <v>0.25</v>
      </c>
      <c r="K9" s="86">
        <v>5</v>
      </c>
      <c r="L9" s="88" t="s">
        <v>83</v>
      </c>
      <c r="M9" s="88" t="s">
        <v>251</v>
      </c>
      <c r="N9" s="88" t="s">
        <v>252</v>
      </c>
    </row>
    <row r="10" spans="1:14" s="16" customFormat="1" ht="55.5" customHeight="1" x14ac:dyDescent="0.4">
      <c r="A10" s="17"/>
      <c r="B10" s="17"/>
      <c r="C10" s="70"/>
      <c r="D10" s="70"/>
      <c r="E10" s="70"/>
      <c r="F10" s="70" t="s">
        <v>82</v>
      </c>
      <c r="G10" s="92" t="s">
        <v>81</v>
      </c>
      <c r="H10" s="96">
        <v>5000</v>
      </c>
      <c r="I10" s="96">
        <v>1350</v>
      </c>
      <c r="J10" s="95">
        <f t="shared" si="0"/>
        <v>0.27</v>
      </c>
      <c r="K10" s="86">
        <v>6</v>
      </c>
      <c r="L10" s="88" t="s">
        <v>253</v>
      </c>
      <c r="M10" s="88" t="s">
        <v>80</v>
      </c>
      <c r="N10" s="88" t="s">
        <v>79</v>
      </c>
    </row>
    <row r="11" spans="1:14" s="16" customFormat="1" ht="122.25" customHeight="1" x14ac:dyDescent="0.4">
      <c r="A11" s="17"/>
      <c r="B11" s="17"/>
      <c r="C11" s="70"/>
      <c r="D11" s="70"/>
      <c r="E11" s="70"/>
      <c r="F11" s="70" t="s">
        <v>78</v>
      </c>
      <c r="G11" s="92" t="s">
        <v>77</v>
      </c>
      <c r="H11" s="96">
        <v>100000</v>
      </c>
      <c r="I11" s="96">
        <v>30000</v>
      </c>
      <c r="J11" s="95">
        <f t="shared" si="0"/>
        <v>0.3</v>
      </c>
      <c r="K11" s="86">
        <v>7</v>
      </c>
      <c r="L11" s="88" t="s">
        <v>76</v>
      </c>
      <c r="M11" s="88" t="s">
        <v>75</v>
      </c>
      <c r="N11" s="88" t="s">
        <v>254</v>
      </c>
    </row>
    <row r="12" spans="1:14" s="16" customFormat="1" ht="56.25" customHeight="1" x14ac:dyDescent="0.4">
      <c r="A12" s="17"/>
      <c r="B12" s="17"/>
      <c r="C12" s="70"/>
      <c r="D12" s="70"/>
      <c r="E12" s="70"/>
      <c r="F12" s="70" t="s">
        <v>74</v>
      </c>
      <c r="G12" s="92" t="s">
        <v>275</v>
      </c>
      <c r="H12" s="96">
        <v>10000</v>
      </c>
      <c r="I12" s="96">
        <v>3000</v>
      </c>
      <c r="J12" s="95">
        <f t="shared" si="0"/>
        <v>0.3</v>
      </c>
      <c r="K12" s="86">
        <v>7</v>
      </c>
      <c r="L12" s="88" t="s">
        <v>255</v>
      </c>
      <c r="M12" s="88" t="s">
        <v>256</v>
      </c>
      <c r="N12" s="88" t="s">
        <v>257</v>
      </c>
    </row>
    <row r="13" spans="1:14" s="16" customFormat="1" ht="54" customHeight="1" x14ac:dyDescent="0.4">
      <c r="A13" s="17"/>
      <c r="B13" s="17"/>
      <c r="C13" s="70"/>
      <c r="D13" s="70"/>
      <c r="E13" s="70"/>
      <c r="F13" s="70" t="s">
        <v>71</v>
      </c>
      <c r="G13" s="92" t="s">
        <v>275</v>
      </c>
      <c r="H13" s="96">
        <v>10000</v>
      </c>
      <c r="I13" s="96">
        <v>3000</v>
      </c>
      <c r="J13" s="95">
        <f t="shared" si="0"/>
        <v>0.3</v>
      </c>
      <c r="K13" s="86">
        <v>7</v>
      </c>
      <c r="L13" s="88" t="s">
        <v>258</v>
      </c>
      <c r="M13" s="88" t="s">
        <v>259</v>
      </c>
      <c r="N13" s="88" t="s">
        <v>260</v>
      </c>
    </row>
    <row r="14" spans="1:14" s="16" customFormat="1" ht="79.5" customHeight="1" x14ac:dyDescent="0.4">
      <c r="A14" s="17"/>
      <c r="B14" s="17"/>
      <c r="C14" s="70"/>
      <c r="D14" s="70"/>
      <c r="E14" s="70"/>
      <c r="F14" s="70" t="s">
        <v>67</v>
      </c>
      <c r="G14" s="92" t="s">
        <v>276</v>
      </c>
      <c r="H14" s="96">
        <v>100000</v>
      </c>
      <c r="I14" s="96">
        <v>30000</v>
      </c>
      <c r="J14" s="95">
        <f t="shared" si="0"/>
        <v>0.3</v>
      </c>
      <c r="K14" s="86">
        <v>7</v>
      </c>
      <c r="L14" s="88" t="s">
        <v>261</v>
      </c>
      <c r="M14" s="88" t="s">
        <v>262</v>
      </c>
      <c r="N14" s="88" t="s">
        <v>263</v>
      </c>
    </row>
    <row r="15" spans="1:14" s="16" customFormat="1" ht="64.5" customHeight="1" x14ac:dyDescent="0.4">
      <c r="A15" s="17"/>
      <c r="B15" s="17"/>
      <c r="C15" s="70"/>
      <c r="D15" s="70"/>
      <c r="E15" s="70"/>
      <c r="F15" s="70" t="s">
        <v>64</v>
      </c>
      <c r="G15" s="92" t="s">
        <v>73</v>
      </c>
      <c r="H15" s="96">
        <v>350000</v>
      </c>
      <c r="I15" s="96">
        <v>100000</v>
      </c>
      <c r="J15" s="95">
        <f t="shared" si="0"/>
        <v>0.2857142857142857</v>
      </c>
      <c r="K15" s="86" t="s">
        <v>62</v>
      </c>
      <c r="L15" s="88" t="s">
        <v>264</v>
      </c>
      <c r="M15" s="88" t="s">
        <v>265</v>
      </c>
      <c r="N15" s="88" t="s">
        <v>72</v>
      </c>
    </row>
    <row r="16" spans="1:14" s="16" customFormat="1" ht="37.5" x14ac:dyDescent="0.4">
      <c r="A16" s="17"/>
      <c r="B16" s="17"/>
      <c r="C16" s="70"/>
      <c r="D16" s="70"/>
      <c r="E16" s="70"/>
      <c r="F16" s="70" t="s">
        <v>58</v>
      </c>
      <c r="G16" s="92" t="s">
        <v>70</v>
      </c>
      <c r="H16" s="96">
        <v>35000</v>
      </c>
      <c r="I16" s="96">
        <v>10000</v>
      </c>
      <c r="J16" s="95">
        <f t="shared" si="0"/>
        <v>0.2857142857142857</v>
      </c>
      <c r="K16" s="86" t="s">
        <v>69</v>
      </c>
      <c r="L16" s="88" t="s">
        <v>266</v>
      </c>
      <c r="M16" s="88" t="s">
        <v>68</v>
      </c>
      <c r="N16" s="88" t="s">
        <v>41</v>
      </c>
    </row>
    <row r="17" spans="1:14" s="16" customFormat="1" ht="94.5" customHeight="1" x14ac:dyDescent="0.4">
      <c r="A17" s="17"/>
      <c r="B17" s="17"/>
      <c r="C17" s="70"/>
      <c r="D17" s="70"/>
      <c r="E17" s="70"/>
      <c r="F17" s="70" t="s">
        <v>54</v>
      </c>
      <c r="G17" s="92" t="s">
        <v>66</v>
      </c>
      <c r="H17" s="96">
        <v>750000</v>
      </c>
      <c r="I17" s="96">
        <v>210000</v>
      </c>
      <c r="J17" s="95">
        <f t="shared" si="0"/>
        <v>0.28000000000000003</v>
      </c>
      <c r="K17" s="86" t="s">
        <v>65</v>
      </c>
      <c r="L17" s="88" t="s">
        <v>267</v>
      </c>
      <c r="M17" s="88" t="s">
        <v>268</v>
      </c>
      <c r="N17" s="88" t="s">
        <v>41</v>
      </c>
    </row>
    <row r="18" spans="1:14" s="16" customFormat="1" ht="408.75" customHeight="1" x14ac:dyDescent="0.4">
      <c r="A18" s="17"/>
      <c r="B18" s="17"/>
      <c r="C18" s="70"/>
      <c r="D18" s="70"/>
      <c r="E18" s="70"/>
      <c r="F18" s="70" t="s">
        <v>49</v>
      </c>
      <c r="G18" s="92" t="s">
        <v>63</v>
      </c>
      <c r="H18" s="96">
        <v>350000</v>
      </c>
      <c r="I18" s="96">
        <v>100000</v>
      </c>
      <c r="J18" s="95">
        <f t="shared" si="0"/>
        <v>0.2857142857142857</v>
      </c>
      <c r="K18" s="86" t="s">
        <v>62</v>
      </c>
      <c r="L18" s="88" t="s">
        <v>61</v>
      </c>
      <c r="M18" s="88" t="s">
        <v>60</v>
      </c>
      <c r="N18" s="88" t="s">
        <v>59</v>
      </c>
    </row>
    <row r="19" spans="1:14" s="16" customFormat="1" ht="98.25" customHeight="1" x14ac:dyDescent="0.4">
      <c r="A19" s="17"/>
      <c r="B19" s="17"/>
      <c r="C19" s="70"/>
      <c r="D19" s="70"/>
      <c r="E19" s="70"/>
      <c r="F19" s="70" t="s">
        <v>43</v>
      </c>
      <c r="G19" s="92" t="s">
        <v>57</v>
      </c>
      <c r="H19" s="96">
        <v>15000</v>
      </c>
      <c r="I19" s="96">
        <v>4500</v>
      </c>
      <c r="J19" s="95">
        <f t="shared" si="0"/>
        <v>0.3</v>
      </c>
      <c r="K19" s="86" t="s">
        <v>56</v>
      </c>
      <c r="L19" s="88" t="s">
        <v>269</v>
      </c>
      <c r="M19" s="88" t="s">
        <v>270</v>
      </c>
      <c r="N19" s="88" t="s">
        <v>55</v>
      </c>
    </row>
    <row r="20" spans="1:14" s="16" customFormat="1" ht="117" customHeight="1" x14ac:dyDescent="0.4">
      <c r="A20" s="17"/>
      <c r="B20" s="17"/>
      <c r="C20" s="70"/>
      <c r="D20" s="70"/>
      <c r="E20" s="70"/>
      <c r="F20" s="70" t="s">
        <v>40</v>
      </c>
      <c r="G20" s="92" t="s">
        <v>53</v>
      </c>
      <c r="H20" s="96">
        <v>28000</v>
      </c>
      <c r="I20" s="96">
        <v>7000</v>
      </c>
      <c r="J20" s="95">
        <f t="shared" si="0"/>
        <v>0.25</v>
      </c>
      <c r="K20" s="86" t="s">
        <v>52</v>
      </c>
      <c r="L20" s="88" t="s">
        <v>51</v>
      </c>
      <c r="M20" s="88" t="s">
        <v>50</v>
      </c>
      <c r="N20" s="88" t="s">
        <v>271</v>
      </c>
    </row>
    <row r="21" spans="1:14" s="16" customFormat="1" ht="113.25" customHeight="1" x14ac:dyDescent="0.4">
      <c r="A21" s="17"/>
      <c r="B21" s="17"/>
      <c r="C21" s="70"/>
      <c r="D21" s="70"/>
      <c r="E21" s="70"/>
      <c r="F21" s="70" t="s">
        <v>35</v>
      </c>
      <c r="G21" s="92" t="s">
        <v>48</v>
      </c>
      <c r="H21" s="96">
        <v>28000</v>
      </c>
      <c r="I21" s="96">
        <v>7000</v>
      </c>
      <c r="J21" s="95">
        <f t="shared" si="0"/>
        <v>0.25</v>
      </c>
      <c r="K21" s="86" t="s">
        <v>47</v>
      </c>
      <c r="L21" s="88" t="s">
        <v>46</v>
      </c>
      <c r="M21" s="88" t="s">
        <v>45</v>
      </c>
      <c r="N21" s="88" t="s">
        <v>44</v>
      </c>
    </row>
    <row r="22" spans="1:14" s="16" customFormat="1" ht="24" x14ac:dyDescent="0.4">
      <c r="A22" s="17"/>
      <c r="B22" s="17"/>
      <c r="C22" s="70"/>
      <c r="D22" s="70"/>
      <c r="E22" s="70"/>
      <c r="F22" s="70" t="s">
        <v>31</v>
      </c>
      <c r="G22" s="92" t="s">
        <v>277</v>
      </c>
      <c r="H22" s="96">
        <v>35000</v>
      </c>
      <c r="I22" s="96">
        <v>10000</v>
      </c>
      <c r="J22" s="95">
        <f t="shared" si="0"/>
        <v>0.2857142857142857</v>
      </c>
      <c r="K22" s="86" t="s">
        <v>42</v>
      </c>
      <c r="L22" s="88" t="s">
        <v>272</v>
      </c>
      <c r="M22" s="88" t="s">
        <v>41</v>
      </c>
      <c r="N22" s="88" t="s">
        <v>41</v>
      </c>
    </row>
    <row r="23" spans="1:14" s="16" customFormat="1" ht="105" customHeight="1" x14ac:dyDescent="0.4">
      <c r="A23" s="17"/>
      <c r="B23" s="17"/>
      <c r="C23" s="70"/>
      <c r="D23" s="70"/>
      <c r="E23" s="70"/>
      <c r="F23" s="70" t="s">
        <v>26</v>
      </c>
      <c r="G23" s="92" t="s">
        <v>39</v>
      </c>
      <c r="H23" s="96">
        <v>10000</v>
      </c>
      <c r="I23" s="96">
        <v>3000</v>
      </c>
      <c r="J23" s="95">
        <f t="shared" si="0"/>
        <v>0.3</v>
      </c>
      <c r="K23" s="86">
        <v>9</v>
      </c>
      <c r="L23" s="88" t="s">
        <v>38</v>
      </c>
      <c r="M23" s="88" t="s">
        <v>37</v>
      </c>
      <c r="N23" s="88" t="s">
        <v>36</v>
      </c>
    </row>
    <row r="24" spans="1:14" s="16" customFormat="1" ht="71.25" customHeight="1" x14ac:dyDescent="0.4">
      <c r="A24" s="17"/>
      <c r="B24" s="17"/>
      <c r="C24" s="70"/>
      <c r="D24" s="70"/>
      <c r="E24" s="70"/>
      <c r="F24" s="70" t="s">
        <v>25</v>
      </c>
      <c r="G24" s="92" t="s">
        <v>34</v>
      </c>
      <c r="H24" s="96">
        <v>20000</v>
      </c>
      <c r="I24" s="96">
        <v>5000</v>
      </c>
      <c r="J24" s="95">
        <f t="shared" si="0"/>
        <v>0.25</v>
      </c>
      <c r="K24" s="86">
        <v>99</v>
      </c>
      <c r="L24" s="88" t="s">
        <v>33</v>
      </c>
      <c r="M24" s="88" t="s">
        <v>28</v>
      </c>
      <c r="N24" s="88" t="s">
        <v>32</v>
      </c>
    </row>
    <row r="25" spans="1:14" s="16" customFormat="1" ht="101.25" customHeight="1" x14ac:dyDescent="0.4">
      <c r="A25" s="17"/>
      <c r="B25" s="17"/>
      <c r="C25" s="70"/>
      <c r="D25" s="70"/>
      <c r="E25" s="70"/>
      <c r="F25" s="70" t="s">
        <v>24</v>
      </c>
      <c r="G25" s="93" t="s">
        <v>30</v>
      </c>
      <c r="H25" s="94">
        <v>10000</v>
      </c>
      <c r="I25" s="94">
        <v>3000</v>
      </c>
      <c r="J25" s="95">
        <f t="shared" si="0"/>
        <v>0.3</v>
      </c>
      <c r="K25" s="86">
        <v>99</v>
      </c>
      <c r="L25" s="88" t="s">
        <v>29</v>
      </c>
      <c r="M25" s="88" t="s">
        <v>28</v>
      </c>
      <c r="N25" s="88" t="s">
        <v>27</v>
      </c>
    </row>
  </sheetData>
  <sheetProtection formatCells="0" formatRows="0" insertRows="0" deleteRows="0"/>
  <dataConsolidate/>
  <phoneticPr fontId="15"/>
  <conditionalFormatting sqref="J2:J25">
    <cfRule type="expression" dxfId="1" priority="6">
      <formula>AND($J2&gt;30%,$J2&lt;&gt;"")</formula>
    </cfRule>
  </conditionalFormatting>
  <dataValidations count="2">
    <dataValidation type="list" allowBlank="1" showInputMessage="1" showErrorMessage="1" sqref="K2:K25" xr:uid="{00000000-0002-0000-0200-000000000000}">
      <formula1>"1,2,3,3イ（熟成肉）,3イ（精米）,3ロ（企画立案）,4,5,6,7,7の2（宿泊）,7の3イ（宿泊 五万以下）,7の3ロ（宿泊 該当地域）,7の4（電気）,8イ,8ロ,8ハ,9,99,セット"</formula1>
    </dataValidation>
    <dataValidation type="whole" errorStyle="information" operator="greaterThanOrEqual" allowBlank="1" showInputMessage="1" showErrorMessage="1" errorTitle="確認" error="数字以外の入力は出来ません" sqref="G26:G1048576 H2:I25" xr:uid="{00000000-0002-0000-0200-000005000000}">
      <formula1>1</formula1>
    </dataValidation>
  </dataValidations>
  <printOptions horizontalCentered="1"/>
  <pageMargins left="0.23622047244094491" right="0.23622047244094491" top="0.74803149606299213" bottom="0.55118110236220474" header="0.11811023622047245" footer="0.11811023622047245"/>
  <pageSetup paperSize="9" scale="34" fitToHeight="0" orientation="landscape" cellComments="asDisplayed"/>
  <rowBreaks count="1" manualBreakCount="1">
    <brk id="1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D6512-3F81-4EAB-A7C3-DDA67B4D549B}">
  <sheetPr>
    <tabColor rgb="FFFFFF00"/>
  </sheetPr>
  <dimension ref="B1:I22"/>
  <sheetViews>
    <sheetView zoomScaleNormal="100" zoomScaleSheetLayoutView="100" workbookViewId="0">
      <selection activeCell="K19" sqref="K19"/>
    </sheetView>
  </sheetViews>
  <sheetFormatPr defaultRowHeight="18.75" x14ac:dyDescent="0.4"/>
  <cols>
    <col min="1" max="1" width="3.125" style="117" customWidth="1"/>
    <col min="2" max="2" width="3.875" style="117" customWidth="1"/>
    <col min="3" max="3" width="37.5" style="117" customWidth="1"/>
    <col min="4" max="4" width="19.875" style="117" customWidth="1"/>
    <col min="5" max="5" width="10.75" style="117" customWidth="1"/>
    <col min="6" max="6" width="29.25" style="117" customWidth="1"/>
    <col min="7" max="8" width="18.875" style="117" customWidth="1"/>
    <col min="9" max="9" width="14.75" style="117" customWidth="1"/>
    <col min="10" max="10" width="3" style="117" customWidth="1"/>
    <col min="11" max="16384" width="9" style="117"/>
  </cols>
  <sheetData>
    <row r="1" spans="2:9" x14ac:dyDescent="0.4">
      <c r="B1" s="116" t="s">
        <v>281</v>
      </c>
    </row>
    <row r="2" spans="2:9" x14ac:dyDescent="0.4">
      <c r="B2" s="116"/>
    </row>
    <row r="3" spans="2:9" x14ac:dyDescent="0.4">
      <c r="B3" s="116" t="s">
        <v>282</v>
      </c>
    </row>
    <row r="4" spans="2:9" x14ac:dyDescent="0.4">
      <c r="B4" s="116" t="s">
        <v>283</v>
      </c>
    </row>
    <row r="5" spans="2:9" x14ac:dyDescent="0.4">
      <c r="F5" s="118" t="s">
        <v>284</v>
      </c>
      <c r="G5" s="198">
        <f>申請書!G9</f>
        <v>0</v>
      </c>
      <c r="H5" s="198"/>
      <c r="I5" s="198"/>
    </row>
    <row r="6" spans="2:9" x14ac:dyDescent="0.4">
      <c r="F6" s="118" t="s">
        <v>285</v>
      </c>
      <c r="G6" s="199">
        <f>申請書!G10</f>
        <v>0</v>
      </c>
      <c r="H6" s="199"/>
      <c r="I6" s="199"/>
    </row>
    <row r="7" spans="2:9" x14ac:dyDescent="0.4">
      <c r="G7" s="119"/>
      <c r="H7" s="119"/>
      <c r="I7" s="119"/>
    </row>
    <row r="8" spans="2:9" s="120" customFormat="1" ht="18.75" customHeight="1" x14ac:dyDescent="0.4">
      <c r="B8" s="200" t="s">
        <v>286</v>
      </c>
      <c r="C8" s="200" t="s">
        <v>287</v>
      </c>
      <c r="D8" s="201" t="s">
        <v>288</v>
      </c>
      <c r="E8" s="203"/>
      <c r="F8" s="202"/>
      <c r="G8" s="202" t="s">
        <v>289</v>
      </c>
      <c r="H8" s="204" t="s">
        <v>290</v>
      </c>
      <c r="I8" s="202" t="s">
        <v>291</v>
      </c>
    </row>
    <row r="9" spans="2:9" ht="56.25" x14ac:dyDescent="0.4">
      <c r="B9" s="200"/>
      <c r="C9" s="200"/>
      <c r="D9" s="202"/>
      <c r="E9" s="130" t="s">
        <v>292</v>
      </c>
      <c r="F9" s="131" t="s">
        <v>293</v>
      </c>
      <c r="G9" s="200"/>
      <c r="H9" s="205"/>
      <c r="I9" s="200"/>
    </row>
    <row r="10" spans="2:9" x14ac:dyDescent="0.4">
      <c r="B10" s="129" t="s">
        <v>294</v>
      </c>
      <c r="C10" s="126" t="s">
        <v>295</v>
      </c>
      <c r="D10" s="124">
        <f>(E10-F10)/E10</f>
        <v>0.66666666666666663</v>
      </c>
      <c r="E10" s="125">
        <v>300</v>
      </c>
      <c r="F10" s="125">
        <v>100</v>
      </c>
      <c r="G10" s="126" t="s">
        <v>150</v>
      </c>
      <c r="H10" s="125">
        <f>E10</f>
        <v>300</v>
      </c>
      <c r="I10" s="125">
        <v>250</v>
      </c>
    </row>
    <row r="11" spans="2:9" x14ac:dyDescent="0.4">
      <c r="B11" s="129">
        <v>1</v>
      </c>
      <c r="C11" s="123">
        <f>申請書!B21</f>
        <v>0</v>
      </c>
      <c r="D11" s="124" t="e">
        <f t="shared" ref="D11:D20" si="0">(E11-F11)/E11</f>
        <v>#DIV/0!</v>
      </c>
      <c r="E11" s="125">
        <f>申請書!G21</f>
        <v>0</v>
      </c>
      <c r="F11" s="127"/>
      <c r="G11" s="128"/>
      <c r="H11" s="125">
        <f t="shared" ref="H11:H20" si="1">E11</f>
        <v>0</v>
      </c>
      <c r="I11" s="127"/>
    </row>
    <row r="12" spans="2:9" x14ac:dyDescent="0.4">
      <c r="B12" s="129">
        <v>2</v>
      </c>
      <c r="C12" s="123">
        <f>申請書!B22</f>
        <v>0</v>
      </c>
      <c r="D12" s="124" t="e">
        <f t="shared" si="0"/>
        <v>#DIV/0!</v>
      </c>
      <c r="E12" s="125">
        <f>申請書!G22</f>
        <v>0</v>
      </c>
      <c r="F12" s="128"/>
      <c r="G12" s="128"/>
      <c r="H12" s="125">
        <f t="shared" si="1"/>
        <v>0</v>
      </c>
      <c r="I12" s="128"/>
    </row>
    <row r="13" spans="2:9" x14ac:dyDescent="0.4">
      <c r="B13" s="129">
        <v>3</v>
      </c>
      <c r="C13" s="123">
        <f>申請書!B23</f>
        <v>0</v>
      </c>
      <c r="D13" s="124" t="e">
        <f t="shared" si="0"/>
        <v>#DIV/0!</v>
      </c>
      <c r="E13" s="125">
        <f>申請書!G23</f>
        <v>0</v>
      </c>
      <c r="F13" s="128"/>
      <c r="G13" s="128"/>
      <c r="H13" s="125">
        <f t="shared" si="1"/>
        <v>0</v>
      </c>
      <c r="I13" s="128"/>
    </row>
    <row r="14" spans="2:9" x14ac:dyDescent="0.4">
      <c r="B14" s="129">
        <v>4</v>
      </c>
      <c r="C14" s="123">
        <f>申請書!B24</f>
        <v>0</v>
      </c>
      <c r="D14" s="124" t="e">
        <f t="shared" si="0"/>
        <v>#DIV/0!</v>
      </c>
      <c r="E14" s="125">
        <f>申請書!G24</f>
        <v>0</v>
      </c>
      <c r="F14" s="128"/>
      <c r="G14" s="128"/>
      <c r="H14" s="125">
        <f t="shared" si="1"/>
        <v>0</v>
      </c>
      <c r="I14" s="128"/>
    </row>
    <row r="15" spans="2:9" x14ac:dyDescent="0.4">
      <c r="B15" s="129">
        <v>5</v>
      </c>
      <c r="C15" s="123">
        <f>申請書!B25</f>
        <v>0</v>
      </c>
      <c r="D15" s="124" t="e">
        <f t="shared" si="0"/>
        <v>#DIV/0!</v>
      </c>
      <c r="E15" s="125">
        <f>申請書!G25</f>
        <v>0</v>
      </c>
      <c r="F15" s="128"/>
      <c r="G15" s="128"/>
      <c r="H15" s="125">
        <f t="shared" si="1"/>
        <v>0</v>
      </c>
      <c r="I15" s="128"/>
    </row>
    <row r="16" spans="2:9" x14ac:dyDescent="0.4">
      <c r="B16" s="129">
        <v>6</v>
      </c>
      <c r="C16" s="123">
        <f>申請書!B26</f>
        <v>0</v>
      </c>
      <c r="D16" s="124" t="e">
        <f t="shared" si="0"/>
        <v>#DIV/0!</v>
      </c>
      <c r="E16" s="125">
        <f>申請書!G26</f>
        <v>0</v>
      </c>
      <c r="F16" s="128"/>
      <c r="G16" s="128"/>
      <c r="H16" s="125">
        <f t="shared" si="1"/>
        <v>0</v>
      </c>
      <c r="I16" s="128"/>
    </row>
    <row r="17" spans="2:9" x14ac:dyDescent="0.4">
      <c r="B17" s="129">
        <v>7</v>
      </c>
      <c r="C17" s="123">
        <f>申請書!B27</f>
        <v>0</v>
      </c>
      <c r="D17" s="124" t="e">
        <f t="shared" si="0"/>
        <v>#DIV/0!</v>
      </c>
      <c r="E17" s="125">
        <f>申請書!G27</f>
        <v>0</v>
      </c>
      <c r="F17" s="128"/>
      <c r="G17" s="128"/>
      <c r="H17" s="125">
        <f t="shared" si="1"/>
        <v>0</v>
      </c>
      <c r="I17" s="128"/>
    </row>
    <row r="18" spans="2:9" x14ac:dyDescent="0.4">
      <c r="B18" s="129">
        <v>8</v>
      </c>
      <c r="C18" s="123">
        <f>申請書!B28</f>
        <v>0</v>
      </c>
      <c r="D18" s="124" t="e">
        <f t="shared" si="0"/>
        <v>#DIV/0!</v>
      </c>
      <c r="E18" s="125">
        <f>申請書!G28</f>
        <v>0</v>
      </c>
      <c r="F18" s="128"/>
      <c r="G18" s="128"/>
      <c r="H18" s="125">
        <f t="shared" si="1"/>
        <v>0</v>
      </c>
      <c r="I18" s="128"/>
    </row>
    <row r="19" spans="2:9" x14ac:dyDescent="0.4">
      <c r="B19" s="129">
        <v>9</v>
      </c>
      <c r="C19" s="123">
        <f>申請書!B29</f>
        <v>0</v>
      </c>
      <c r="D19" s="124" t="e">
        <f t="shared" si="0"/>
        <v>#DIV/0!</v>
      </c>
      <c r="E19" s="125">
        <f>申請書!G29</f>
        <v>0</v>
      </c>
      <c r="F19" s="128"/>
      <c r="G19" s="128"/>
      <c r="H19" s="125">
        <f t="shared" si="1"/>
        <v>0</v>
      </c>
      <c r="I19" s="128"/>
    </row>
    <row r="20" spans="2:9" x14ac:dyDescent="0.4">
      <c r="B20" s="129">
        <v>10</v>
      </c>
      <c r="C20" s="123">
        <f>申請書!B30</f>
        <v>0</v>
      </c>
      <c r="D20" s="124" t="e">
        <f t="shared" si="0"/>
        <v>#DIV/0!</v>
      </c>
      <c r="E20" s="125">
        <f>申請書!G30</f>
        <v>0</v>
      </c>
      <c r="F20" s="128"/>
      <c r="G20" s="128"/>
      <c r="H20" s="125">
        <f t="shared" si="1"/>
        <v>0</v>
      </c>
      <c r="I20" s="128"/>
    </row>
    <row r="21" spans="2:9" x14ac:dyDescent="0.4">
      <c r="B21" s="121"/>
    </row>
    <row r="22" spans="2:9" x14ac:dyDescent="0.4">
      <c r="B22" s="122"/>
    </row>
  </sheetData>
  <mergeCells count="9">
    <mergeCell ref="G5:I5"/>
    <mergeCell ref="G6:I6"/>
    <mergeCell ref="B8:B9"/>
    <mergeCell ref="C8:C9"/>
    <mergeCell ref="D8:D9"/>
    <mergeCell ref="E8:F8"/>
    <mergeCell ref="G8:G9"/>
    <mergeCell ref="H8:H9"/>
    <mergeCell ref="I8:I9"/>
  </mergeCells>
  <phoneticPr fontId="15"/>
  <conditionalFormatting sqref="D10:D20">
    <cfRule type="cellIs" dxfId="0" priority="1" operator="lessThan">
      <formula>0.5</formula>
    </cfRule>
  </conditionalFormatting>
  <pageMargins left="0.7" right="0.7" top="0.75" bottom="0.75" header="0.3" footer="0.3"/>
  <pageSetup paperSize="9" scale="77" orientation="landscape" r:id="rId1"/>
  <headerFooter>
    <oddHeader>&amp;C&amp;"-,太字"&amp;14価値の過半が区域内で生じたことの証明</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vt:lpstr>
      <vt:lpstr>地場産品確認一覧表（入力用）</vt:lpstr>
      <vt:lpstr>記載例</vt:lpstr>
      <vt:lpstr>価値の過半が区域内で生じたことの証明</vt:lpstr>
      <vt:lpstr>価値の過半が区域内で生じたことの証明!Print_Area</vt:lpstr>
      <vt:lpstr>申請書!Print_Area</vt:lpstr>
      <vt:lpstr>'地場産品確認一覧表（入力用）'!Print_Area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ホリタニ　ヒロキ</cp:lastModifiedBy>
  <cp:lastPrinted>2026-05-27T10:11:37Z</cp:lastPrinted>
  <dcterms:created xsi:type="dcterms:W3CDTF">2024-10-31T04:47:15Z</dcterms:created>
  <dcterms:modified xsi:type="dcterms:W3CDTF">2026-06-03T04:18:31Z</dcterms:modified>
</cp:coreProperties>
</file>