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9675" windowHeight="8265"/>
  </bookViews>
  <sheets>
    <sheet name="様式 (地方総括)" sheetId="7" r:id="rId1"/>
  </sheets>
  <definedNames>
    <definedName name="_xlnm.Print_Area" localSheetId="0">'様式 (地方総括)'!$A$1:$AG$15</definedName>
    <definedName name="_xlnm.Print_Titles" localSheetId="0">'様式 (地方総括)'!$4:$10</definedName>
  </definedNames>
  <calcPr calcId="125725"/>
</workbook>
</file>

<file path=xl/calcChain.xml><?xml version="1.0" encoding="utf-8"?>
<calcChain xmlns="http://schemas.openxmlformats.org/spreadsheetml/2006/main">
  <c r="AG14" i="7"/>
  <c r="P14"/>
  <c r="Q14"/>
  <c r="R14"/>
  <c r="S14"/>
  <c r="T14"/>
  <c r="U14"/>
  <c r="V14"/>
  <c r="W14"/>
  <c r="X14"/>
  <c r="Y14"/>
  <c r="Z14"/>
  <c r="AA14"/>
  <c r="F14"/>
  <c r="G14"/>
  <c r="H14"/>
  <c r="I14"/>
  <c r="J14"/>
  <c r="K14"/>
  <c r="L14"/>
  <c r="M14"/>
  <c r="AC13"/>
  <c r="AB13"/>
  <c r="O13"/>
  <c r="N13"/>
  <c r="AC12"/>
  <c r="AB12"/>
  <c r="O12"/>
  <c r="N12"/>
  <c r="AC11"/>
  <c r="AC14" s="1"/>
  <c r="AB11"/>
  <c r="AB14" s="1"/>
  <c r="O11"/>
  <c r="O14" s="1"/>
  <c r="N11"/>
  <c r="N14" l="1"/>
  <c r="AE13"/>
  <c r="AD13"/>
  <c r="AE12"/>
  <c r="AD12"/>
  <c r="AE11"/>
  <c r="AD11"/>
  <c r="AE14" l="1"/>
  <c r="AD14"/>
</calcChain>
</file>

<file path=xl/sharedStrings.xml><?xml version="1.0" encoding="utf-8"?>
<sst xmlns="http://schemas.openxmlformats.org/spreadsheetml/2006/main" count="50" uniqueCount="24">
  <si>
    <t>調
達
先</t>
    <rPh sb="0" eb="1">
      <t>チョウ</t>
    </rPh>
    <rPh sb="3" eb="4">
      <t>タチ</t>
    </rPh>
    <rPh sb="6" eb="7">
      <t>サキ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</si>
  <si>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</si>
  <si>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</si>
  <si>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うち
随意
契約</t>
    <rPh sb="3" eb="5">
      <t>ズイイ</t>
    </rPh>
    <rPh sb="6" eb="8">
      <t>ケイヤク</t>
    </rPh>
    <phoneticPr fontId="1"/>
  </si>
  <si>
    <t>①
事務用品
書籍</t>
    <rPh sb="2" eb="4">
      <t>ジム</t>
    </rPh>
    <rPh sb="4" eb="6">
      <t>ヨウヒン</t>
    </rPh>
    <rPh sb="7" eb="9">
      <t>ショセキ</t>
    </rPh>
    <phoneticPr fontId="1"/>
  </si>
  <si>
    <t>④
情報処理
テープ起こし</t>
    <rPh sb="2" eb="4">
      <t>ジョウホウ</t>
    </rPh>
    <rPh sb="4" eb="6">
      <t>ショリ</t>
    </rPh>
    <rPh sb="10" eb="11">
      <t>オ</t>
    </rPh>
    <phoneticPr fontId="1"/>
  </si>
  <si>
    <t>件数</t>
    <rPh sb="0" eb="2">
      <t>ケンスウ</t>
    </rPh>
    <phoneticPr fontId="1"/>
  </si>
  <si>
    <t>物品計</t>
    <rPh sb="0" eb="2">
      <t>ブッピン</t>
    </rPh>
    <rPh sb="2" eb="3">
      <t>ケイ</t>
    </rPh>
    <phoneticPr fontId="1"/>
  </si>
  <si>
    <t>金額
（円）</t>
    <rPh sb="0" eb="2">
      <t>キンガク</t>
    </rPh>
    <rPh sb="4" eb="5">
      <t>エン</t>
    </rPh>
    <phoneticPr fontId="1"/>
  </si>
  <si>
    <t>役務計</t>
    <rPh sb="0" eb="2">
      <t>エキム</t>
    </rPh>
    <rPh sb="2" eb="3">
      <t>ケイ</t>
    </rPh>
    <phoneticPr fontId="1"/>
  </si>
  <si>
    <t>合計
（物品＋役務）</t>
    <rPh sb="0" eb="2">
      <t>ゴウケイ</t>
    </rPh>
    <rPh sb="4" eb="6">
      <t>ブッピン</t>
    </rPh>
    <rPh sb="7" eb="9">
      <t>エキム</t>
    </rPh>
    <phoneticPr fontId="1"/>
  </si>
  <si>
    <t>③
小物雑貨</t>
    <rPh sb="2" eb="4">
      <t>コモノ</t>
    </rPh>
    <rPh sb="4" eb="6">
      <t>ザッカ</t>
    </rPh>
    <phoneticPr fontId="1"/>
  </si>
  <si>
    <t>⑤
飲食店等
の運営</t>
    <rPh sb="2" eb="5">
      <t>インショクテン</t>
    </rPh>
    <rPh sb="5" eb="6">
      <t>トウ</t>
    </rPh>
    <rPh sb="8" eb="10">
      <t>ウンエイ</t>
    </rPh>
    <phoneticPr fontId="1"/>
  </si>
  <si>
    <t>⑥
その他の役務</t>
    <rPh sb="4" eb="5">
      <t>タ</t>
    </rPh>
    <rPh sb="6" eb="8">
      <t>エキム</t>
    </rPh>
    <phoneticPr fontId="1"/>
  </si>
  <si>
    <t>④
その他の
物品</t>
    <rPh sb="4" eb="5">
      <t>タ</t>
    </rPh>
    <rPh sb="7" eb="9">
      <t>ブッピン</t>
    </rPh>
    <phoneticPr fontId="1"/>
  </si>
  <si>
    <t>共同受注窓口</t>
    <rPh sb="0" eb="2">
      <t>キョウドウ</t>
    </rPh>
    <rPh sb="2" eb="4">
      <t>ジュチュウ</t>
    </rPh>
    <rPh sb="4" eb="6">
      <t>マドグチ</t>
    </rPh>
    <phoneticPr fontId="1"/>
  </si>
  <si>
    <t>就労継続支援Ａ型
就労継続支援Ｂ型
生活介護
障害者支援施設
地域活動支援センター
小規模作業所</t>
    <rPh sb="0" eb="2">
      <t>シュウロウ</t>
    </rPh>
    <rPh sb="2" eb="4">
      <t>ケイゾク</t>
    </rPh>
    <rPh sb="4" eb="6">
      <t>シエン</t>
    </rPh>
    <rPh sb="7" eb="8">
      <t>カタ</t>
    </rPh>
    <rPh sb="9" eb="11">
      <t>シュウロウ</t>
    </rPh>
    <rPh sb="11" eb="13">
      <t>ケイゾク</t>
    </rPh>
    <rPh sb="13" eb="15">
      <t>シエン</t>
    </rPh>
    <rPh sb="16" eb="17">
      <t>カタ</t>
    </rPh>
    <rPh sb="18" eb="20">
      <t>セイカツ</t>
    </rPh>
    <rPh sb="20" eb="22">
      <t>カイゴ</t>
    </rPh>
    <rPh sb="23" eb="26">
      <t>ショウガイシャ</t>
    </rPh>
    <rPh sb="26" eb="28">
      <t>シエン</t>
    </rPh>
    <rPh sb="28" eb="30">
      <t>シセツ</t>
    </rPh>
    <rPh sb="31" eb="33">
      <t>チイキ</t>
    </rPh>
    <rPh sb="33" eb="35">
      <t>カツドウ</t>
    </rPh>
    <rPh sb="35" eb="37">
      <t>シエン</t>
    </rPh>
    <rPh sb="42" eb="45">
      <t>ショウキボ</t>
    </rPh>
    <rPh sb="45" eb="48">
      <t>サギョウショ</t>
    </rPh>
    <phoneticPr fontId="1"/>
  </si>
  <si>
    <t>特例子会社
重度多数雇用事業所
在宅就業障害者
在宅就業支援団体</t>
    <rPh sb="0" eb="2">
      <t>トクレイ</t>
    </rPh>
    <rPh sb="2" eb="5">
      <t>コガイシャ</t>
    </rPh>
    <rPh sb="6" eb="8">
      <t>ジュウド</t>
    </rPh>
    <rPh sb="8" eb="10">
      <t>タスウ</t>
    </rPh>
    <rPh sb="10" eb="12">
      <t>コヨウ</t>
    </rPh>
    <rPh sb="12" eb="15">
      <t>ジギョウショ</t>
    </rPh>
    <rPh sb="16" eb="18">
      <t>ザイタク</t>
    </rPh>
    <rPh sb="18" eb="20">
      <t>シュウギョウ</t>
    </rPh>
    <rPh sb="20" eb="22">
      <t>ショウガイ</t>
    </rPh>
    <rPh sb="22" eb="23">
      <t>シャ</t>
    </rPh>
    <rPh sb="24" eb="26">
      <t>ザイタク</t>
    </rPh>
    <rPh sb="26" eb="28">
      <t>シュウギョウ</t>
    </rPh>
    <rPh sb="28" eb="30">
      <t>シエン</t>
    </rPh>
    <rPh sb="30" eb="32">
      <t>ダンタイ</t>
    </rPh>
    <phoneticPr fontId="1"/>
  </si>
  <si>
    <t>計</t>
    <rPh sb="0" eb="1">
      <t>ケイ</t>
    </rPh>
    <phoneticPr fontId="1"/>
  </si>
  <si>
    <t>③
清掃・
施設管理</t>
    <rPh sb="2" eb="4">
      <t>セイソウ</t>
    </rPh>
    <rPh sb="6" eb="8">
      <t>シセツ</t>
    </rPh>
    <rPh sb="8" eb="10">
      <t>カンリ</t>
    </rPh>
    <phoneticPr fontId="1"/>
  </si>
  <si>
    <t>①
印刷</t>
    <rPh sb="2" eb="4">
      <t>インサツ</t>
    </rPh>
    <phoneticPr fontId="1"/>
  </si>
  <si>
    <t>②
食料品・飲料</t>
    <rPh sb="2" eb="5">
      <t>ショクリョウヒン</t>
    </rPh>
    <rPh sb="6" eb="8">
      <t>インリョウ</t>
    </rPh>
    <phoneticPr fontId="1"/>
  </si>
  <si>
    <t>平成26年度　枚方市における障害者就労施設等からの物品等の調達実績</t>
    <rPh sb="0" eb="2">
      <t>ヘイセイ</t>
    </rPh>
    <rPh sb="4" eb="6">
      <t>ネンド</t>
    </rPh>
    <rPh sb="7" eb="10">
      <t>ヒラカタシ</t>
    </rPh>
    <rPh sb="14" eb="17">
      <t>ショウガイシャ</t>
    </rPh>
    <rPh sb="17" eb="19">
      <t>シュウロウ</t>
    </rPh>
    <rPh sb="19" eb="21">
      <t>シセツ</t>
    </rPh>
    <rPh sb="21" eb="22">
      <t>トウ</t>
    </rPh>
    <rPh sb="25" eb="27">
      <t>ブッピン</t>
    </rPh>
    <rPh sb="27" eb="28">
      <t>トウ</t>
    </rPh>
    <rPh sb="29" eb="31">
      <t>チョウタツ</t>
    </rPh>
    <rPh sb="31" eb="33">
      <t>ジッセキ</t>
    </rPh>
    <phoneticPr fontId="1"/>
  </si>
  <si>
    <t>②
クリーニング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</si>
</sst>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38" fontId="5" fillId="0" borderId="32" xfId="1" applyFont="1" applyBorder="1" applyAlignment="1">
      <alignment vertical="center"/>
    </xf>
    <xf numFmtId="38" fontId="5" fillId="0" borderId="32" xfId="1" applyFont="1" applyBorder="1" applyAlignment="1">
      <alignment vertical="center" wrapText="1"/>
    </xf>
    <xf numFmtId="38" fontId="5" fillId="0" borderId="33" xfId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38" fontId="5" fillId="0" borderId="33" xfId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38" fontId="5" fillId="2" borderId="14" xfId="0" applyNumberFormat="1" applyFont="1" applyFill="1" applyBorder="1" applyAlignment="1">
      <alignment vertical="center"/>
    </xf>
    <xf numFmtId="38" fontId="5" fillId="2" borderId="15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9" xfId="1" applyFont="1" applyBorder="1" applyAlignment="1">
      <alignment vertical="center" wrapText="1"/>
    </xf>
    <xf numFmtId="38" fontId="5" fillId="0" borderId="25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4"/>
  <sheetViews>
    <sheetView tabSelected="1" view="pageBreakPreview" zoomScale="60" zoomScaleNormal="100" workbookViewId="0">
      <selection activeCell="O13" sqref="O13"/>
    </sheetView>
  </sheetViews>
  <sheetFormatPr defaultRowHeight="13.5"/>
  <cols>
    <col min="1" max="1" width="2.75" style="18" customWidth="1"/>
    <col min="2" max="3" width="4.625" style="18" customWidth="1"/>
    <col min="4" max="4" width="14.125" style="18" customWidth="1"/>
    <col min="5" max="5" width="4.625" style="18" customWidth="1"/>
    <col min="6" max="6" width="5.5" style="18" customWidth="1"/>
    <col min="7" max="7" width="10.125" style="18" customWidth="1"/>
    <col min="8" max="8" width="4.625" style="18" customWidth="1"/>
    <col min="9" max="9" width="10.125" style="18" customWidth="1"/>
    <col min="10" max="10" width="4.625" style="18" customWidth="1"/>
    <col min="11" max="11" width="10.125" style="18" customWidth="1"/>
    <col min="12" max="12" width="4.625" style="18" customWidth="1"/>
    <col min="13" max="13" width="10" style="18" customWidth="1"/>
    <col min="14" max="14" width="4.625" style="18" customWidth="1"/>
    <col min="15" max="15" width="14.125" style="18" customWidth="1"/>
    <col min="16" max="16" width="4.625" style="18" customWidth="1"/>
    <col min="17" max="17" width="10" style="18" customWidth="1"/>
    <col min="18" max="18" width="4.625" style="18" customWidth="1"/>
    <col min="19" max="19" width="10.125" style="18" customWidth="1"/>
    <col min="20" max="20" width="4.625" style="18" customWidth="1"/>
    <col min="21" max="21" width="10.125" style="18" customWidth="1"/>
    <col min="22" max="22" width="4.625" style="18" customWidth="1"/>
    <col min="23" max="23" width="10.25" style="18" customWidth="1"/>
    <col min="24" max="24" width="4.625" style="18" customWidth="1"/>
    <col min="25" max="25" width="10.125" style="18" customWidth="1"/>
    <col min="26" max="26" width="4.625" style="18" customWidth="1"/>
    <col min="27" max="27" width="10.25" style="18" customWidth="1"/>
    <col min="28" max="28" width="4.625" style="18" customWidth="1"/>
    <col min="29" max="29" width="14.125" style="18" customWidth="1"/>
    <col min="30" max="30" width="4.25" style="18" customWidth="1"/>
    <col min="31" max="31" width="16.125" style="18" customWidth="1"/>
    <col min="32" max="32" width="4.625" style="18" customWidth="1"/>
    <col min="33" max="33" width="15.5" style="18" customWidth="1"/>
    <col min="34" max="39" width="4.625" style="18" customWidth="1"/>
    <col min="40" max="16384" width="9" style="18"/>
  </cols>
  <sheetData>
    <row r="1" spans="2:33" s="1" customFormat="1" ht="30" customHeight="1"/>
    <row r="2" spans="2:33" s="1" customFormat="1" ht="30" customHeight="1"/>
    <row r="3" spans="2:33" s="1" customFormat="1" ht="30" customHeight="1"/>
    <row r="4" spans="2:33" s="1" customFormat="1" ht="35.25" customHeight="1">
      <c r="B4" s="41" t="s">
        <v>22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2:33" s="1" customFormat="1" ht="39" customHeight="1" thickBot="1">
      <c r="AG5" s="2"/>
    </row>
    <row r="6" spans="2:33" s="1" customFormat="1" ht="25.5" customHeight="1">
      <c r="B6" s="42" t="s">
        <v>0</v>
      </c>
      <c r="C6" s="43"/>
      <c r="D6" s="43"/>
      <c r="E6" s="43"/>
      <c r="F6" s="48" t="s">
        <v>1</v>
      </c>
      <c r="G6" s="49"/>
      <c r="H6" s="49"/>
      <c r="I6" s="49"/>
      <c r="J6" s="49"/>
      <c r="K6" s="49"/>
      <c r="L6" s="49"/>
      <c r="M6" s="49"/>
      <c r="N6" s="49"/>
      <c r="O6" s="50"/>
      <c r="P6" s="51" t="s">
        <v>2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2"/>
      <c r="AD6" s="53"/>
      <c r="AE6" s="54"/>
      <c r="AF6" s="55"/>
      <c r="AG6" s="56"/>
    </row>
    <row r="7" spans="2:33" s="1" customFormat="1" ht="35.25" customHeight="1">
      <c r="B7" s="44"/>
      <c r="C7" s="45"/>
      <c r="D7" s="45"/>
      <c r="E7" s="45"/>
      <c r="F7" s="57" t="s">
        <v>4</v>
      </c>
      <c r="G7" s="58"/>
      <c r="H7" s="63" t="s">
        <v>21</v>
      </c>
      <c r="I7" s="58"/>
      <c r="J7" s="63" t="s">
        <v>11</v>
      </c>
      <c r="K7" s="58"/>
      <c r="L7" s="63" t="s">
        <v>14</v>
      </c>
      <c r="M7" s="58"/>
      <c r="N7" s="85" t="s">
        <v>7</v>
      </c>
      <c r="O7" s="86"/>
      <c r="P7" s="88" t="s">
        <v>20</v>
      </c>
      <c r="Q7" s="65"/>
      <c r="R7" s="64" t="s">
        <v>23</v>
      </c>
      <c r="S7" s="65"/>
      <c r="T7" s="64" t="s">
        <v>19</v>
      </c>
      <c r="U7" s="65"/>
      <c r="V7" s="64" t="s">
        <v>5</v>
      </c>
      <c r="W7" s="65"/>
      <c r="X7" s="64" t="s">
        <v>12</v>
      </c>
      <c r="Y7" s="65"/>
      <c r="Z7" s="64" t="s">
        <v>13</v>
      </c>
      <c r="AA7" s="65"/>
      <c r="AB7" s="65" t="s">
        <v>9</v>
      </c>
      <c r="AC7" s="66"/>
      <c r="AD7" s="67" t="s">
        <v>10</v>
      </c>
      <c r="AE7" s="68"/>
      <c r="AF7" s="72" t="s">
        <v>3</v>
      </c>
      <c r="AG7" s="73"/>
    </row>
    <row r="8" spans="2:33" s="1" customFormat="1" ht="35.25" customHeight="1">
      <c r="B8" s="44"/>
      <c r="C8" s="45"/>
      <c r="D8" s="45"/>
      <c r="E8" s="45"/>
      <c r="F8" s="59"/>
      <c r="G8" s="60"/>
      <c r="H8" s="60"/>
      <c r="I8" s="60"/>
      <c r="J8" s="60"/>
      <c r="K8" s="60"/>
      <c r="L8" s="60"/>
      <c r="M8" s="60"/>
      <c r="N8" s="68"/>
      <c r="O8" s="87"/>
      <c r="P8" s="89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6"/>
      <c r="AD8" s="69"/>
      <c r="AE8" s="68"/>
      <c r="AF8" s="65"/>
      <c r="AG8" s="74"/>
    </row>
    <row r="9" spans="2:33" s="1" customFormat="1" ht="58.5" customHeight="1">
      <c r="B9" s="44"/>
      <c r="C9" s="45"/>
      <c r="D9" s="45"/>
      <c r="E9" s="45"/>
      <c r="F9" s="61"/>
      <c r="G9" s="62"/>
      <c r="H9" s="62"/>
      <c r="I9" s="62"/>
      <c r="J9" s="62"/>
      <c r="K9" s="62"/>
      <c r="L9" s="62"/>
      <c r="M9" s="62"/>
      <c r="N9" s="71"/>
      <c r="O9" s="73"/>
      <c r="P9" s="89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  <c r="AD9" s="70"/>
      <c r="AE9" s="71"/>
      <c r="AF9" s="65"/>
      <c r="AG9" s="74"/>
    </row>
    <row r="10" spans="2:33" s="1" customFormat="1" ht="42.75" customHeight="1" thickBot="1">
      <c r="B10" s="46"/>
      <c r="C10" s="47"/>
      <c r="D10" s="47"/>
      <c r="E10" s="47"/>
      <c r="F10" s="3" t="s">
        <v>6</v>
      </c>
      <c r="G10" s="4" t="s">
        <v>8</v>
      </c>
      <c r="H10" s="5" t="s">
        <v>6</v>
      </c>
      <c r="I10" s="4" t="s">
        <v>8</v>
      </c>
      <c r="J10" s="5" t="s">
        <v>6</v>
      </c>
      <c r="K10" s="4" t="s">
        <v>8</v>
      </c>
      <c r="L10" s="5" t="s">
        <v>6</v>
      </c>
      <c r="M10" s="4" t="s">
        <v>8</v>
      </c>
      <c r="N10" s="5" t="s">
        <v>6</v>
      </c>
      <c r="O10" s="6" t="s">
        <v>8</v>
      </c>
      <c r="P10" s="7" t="s">
        <v>6</v>
      </c>
      <c r="Q10" s="4" t="s">
        <v>8</v>
      </c>
      <c r="R10" s="5" t="s">
        <v>6</v>
      </c>
      <c r="S10" s="4" t="s">
        <v>8</v>
      </c>
      <c r="T10" s="5" t="s">
        <v>6</v>
      </c>
      <c r="U10" s="4" t="s">
        <v>8</v>
      </c>
      <c r="V10" s="5" t="s">
        <v>6</v>
      </c>
      <c r="W10" s="4" t="s">
        <v>8</v>
      </c>
      <c r="X10" s="5" t="s">
        <v>6</v>
      </c>
      <c r="Y10" s="4" t="s">
        <v>8</v>
      </c>
      <c r="Z10" s="5" t="s">
        <v>6</v>
      </c>
      <c r="AA10" s="4" t="s">
        <v>8</v>
      </c>
      <c r="AB10" s="5" t="s">
        <v>6</v>
      </c>
      <c r="AC10" s="8" t="s">
        <v>8</v>
      </c>
      <c r="AD10" s="3" t="s">
        <v>6</v>
      </c>
      <c r="AE10" s="4" t="s">
        <v>8</v>
      </c>
      <c r="AF10" s="5" t="s">
        <v>6</v>
      </c>
      <c r="AG10" s="6" t="s">
        <v>8</v>
      </c>
    </row>
    <row r="11" spans="2:33" ht="149.25" customHeight="1">
      <c r="B11" s="77" t="s">
        <v>16</v>
      </c>
      <c r="C11" s="78"/>
      <c r="D11" s="78"/>
      <c r="E11" s="79"/>
      <c r="F11" s="9">
        <v>11</v>
      </c>
      <c r="G11" s="10">
        <v>48989</v>
      </c>
      <c r="H11" s="11">
        <v>37</v>
      </c>
      <c r="I11" s="10">
        <v>1232300</v>
      </c>
      <c r="J11" s="11">
        <v>103</v>
      </c>
      <c r="K11" s="10">
        <v>1243837</v>
      </c>
      <c r="L11" s="11">
        <v>1</v>
      </c>
      <c r="M11" s="11">
        <v>120000</v>
      </c>
      <c r="N11" s="11">
        <f t="shared" ref="N11:O13" si="0">F11+H11+J11+L11</f>
        <v>152</v>
      </c>
      <c r="O11" s="12">
        <f t="shared" si="0"/>
        <v>2645126</v>
      </c>
      <c r="P11" s="13">
        <v>0</v>
      </c>
      <c r="Q11" s="14">
        <v>0</v>
      </c>
      <c r="R11" s="14">
        <v>0</v>
      </c>
      <c r="S11" s="15">
        <v>0</v>
      </c>
      <c r="T11" s="14">
        <v>0</v>
      </c>
      <c r="U11" s="15">
        <v>0</v>
      </c>
      <c r="V11" s="14">
        <v>0</v>
      </c>
      <c r="W11" s="15">
        <v>0</v>
      </c>
      <c r="X11" s="14">
        <v>0</v>
      </c>
      <c r="Y11" s="15">
        <v>0</v>
      </c>
      <c r="Z11" s="14">
        <v>0</v>
      </c>
      <c r="AA11" s="15">
        <v>0</v>
      </c>
      <c r="AB11" s="14">
        <f t="shared" ref="AB11:AC13" si="1">P11+R11+T11+V11+X11+Z11</f>
        <v>0</v>
      </c>
      <c r="AC11" s="16">
        <f t="shared" si="1"/>
        <v>0</v>
      </c>
      <c r="AD11" s="9">
        <f t="shared" ref="AD11:AE13" si="2">N11+AB11</f>
        <v>152</v>
      </c>
      <c r="AE11" s="11">
        <f t="shared" si="2"/>
        <v>2645126</v>
      </c>
      <c r="AF11" s="14">
        <v>152</v>
      </c>
      <c r="AG11" s="17">
        <v>2645126</v>
      </c>
    </row>
    <row r="12" spans="2:33" ht="143.25" customHeight="1">
      <c r="B12" s="75" t="s">
        <v>15</v>
      </c>
      <c r="C12" s="76"/>
      <c r="D12" s="76"/>
      <c r="E12" s="76"/>
      <c r="F12" s="19">
        <v>0</v>
      </c>
      <c r="G12" s="20">
        <v>0</v>
      </c>
      <c r="H12" s="21">
        <v>0</v>
      </c>
      <c r="I12" s="20">
        <v>0</v>
      </c>
      <c r="J12" s="21">
        <v>0</v>
      </c>
      <c r="K12" s="20">
        <v>0</v>
      </c>
      <c r="L12" s="21">
        <v>0</v>
      </c>
      <c r="M12" s="21">
        <v>0</v>
      </c>
      <c r="N12" s="21">
        <f t="shared" si="0"/>
        <v>0</v>
      </c>
      <c r="O12" s="22">
        <f t="shared" si="0"/>
        <v>0</v>
      </c>
      <c r="P12" s="23">
        <v>0</v>
      </c>
      <c r="Q12" s="21">
        <v>0</v>
      </c>
      <c r="R12" s="21">
        <v>0</v>
      </c>
      <c r="S12" s="20">
        <v>0</v>
      </c>
      <c r="T12" s="21">
        <v>0</v>
      </c>
      <c r="U12" s="20">
        <v>0</v>
      </c>
      <c r="V12" s="21">
        <v>0</v>
      </c>
      <c r="W12" s="20">
        <v>0</v>
      </c>
      <c r="X12" s="21">
        <v>0</v>
      </c>
      <c r="Y12" s="20">
        <v>0</v>
      </c>
      <c r="Z12" s="21">
        <v>0</v>
      </c>
      <c r="AA12" s="20">
        <v>0</v>
      </c>
      <c r="AB12" s="21">
        <f t="shared" si="1"/>
        <v>0</v>
      </c>
      <c r="AC12" s="24">
        <f t="shared" si="1"/>
        <v>0</v>
      </c>
      <c r="AD12" s="19">
        <f t="shared" si="2"/>
        <v>0</v>
      </c>
      <c r="AE12" s="21">
        <f t="shared" si="2"/>
        <v>0</v>
      </c>
      <c r="AF12" s="21">
        <v>0</v>
      </c>
      <c r="AG12" s="25">
        <v>0</v>
      </c>
    </row>
    <row r="13" spans="2:33" ht="150.75" customHeight="1">
      <c r="B13" s="82" t="s">
        <v>17</v>
      </c>
      <c r="C13" s="83"/>
      <c r="D13" s="83"/>
      <c r="E13" s="84"/>
      <c r="F13" s="26">
        <v>4</v>
      </c>
      <c r="G13" s="38">
        <v>5071</v>
      </c>
      <c r="H13" s="28">
        <v>0</v>
      </c>
      <c r="I13" s="27">
        <v>0</v>
      </c>
      <c r="J13" s="28">
        <v>0</v>
      </c>
      <c r="K13" s="27">
        <v>0</v>
      </c>
      <c r="L13" s="28">
        <v>0</v>
      </c>
      <c r="M13" s="28">
        <v>0</v>
      </c>
      <c r="N13" s="28">
        <f t="shared" si="0"/>
        <v>4</v>
      </c>
      <c r="O13" s="39">
        <f t="shared" si="0"/>
        <v>5071</v>
      </c>
      <c r="P13" s="29">
        <v>0</v>
      </c>
      <c r="Q13" s="28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8">
        <v>0</v>
      </c>
      <c r="Y13" s="27">
        <v>0</v>
      </c>
      <c r="Z13" s="28">
        <v>0</v>
      </c>
      <c r="AA13" s="27"/>
      <c r="AB13" s="28">
        <f t="shared" si="1"/>
        <v>0</v>
      </c>
      <c r="AC13" s="30">
        <f t="shared" si="1"/>
        <v>0</v>
      </c>
      <c r="AD13" s="26">
        <f t="shared" si="2"/>
        <v>4</v>
      </c>
      <c r="AE13" s="40">
        <f t="shared" si="2"/>
        <v>5071</v>
      </c>
      <c r="AF13" s="28">
        <v>4</v>
      </c>
      <c r="AG13" s="31">
        <v>5071</v>
      </c>
    </row>
    <row r="14" spans="2:33" ht="68.25" customHeight="1" thickBot="1">
      <c r="B14" s="80" t="s">
        <v>18</v>
      </c>
      <c r="C14" s="81"/>
      <c r="D14" s="81"/>
      <c r="E14" s="81"/>
      <c r="F14" s="32">
        <f t="shared" ref="F14:AG14" si="3">SUM(F11:F13)</f>
        <v>15</v>
      </c>
      <c r="G14" s="33">
        <f t="shared" si="3"/>
        <v>54060</v>
      </c>
      <c r="H14" s="33">
        <f t="shared" si="3"/>
        <v>37</v>
      </c>
      <c r="I14" s="33">
        <f t="shared" si="3"/>
        <v>1232300</v>
      </c>
      <c r="J14" s="33">
        <f t="shared" si="3"/>
        <v>103</v>
      </c>
      <c r="K14" s="33">
        <f t="shared" si="3"/>
        <v>1243837</v>
      </c>
      <c r="L14" s="33">
        <f t="shared" si="3"/>
        <v>1</v>
      </c>
      <c r="M14" s="33">
        <f t="shared" si="3"/>
        <v>120000</v>
      </c>
      <c r="N14" s="33">
        <f t="shared" si="3"/>
        <v>156</v>
      </c>
      <c r="O14" s="34">
        <f t="shared" si="3"/>
        <v>2650197</v>
      </c>
      <c r="P14" s="35">
        <f t="shared" si="3"/>
        <v>0</v>
      </c>
      <c r="Q14" s="36">
        <f t="shared" si="3"/>
        <v>0</v>
      </c>
      <c r="R14" s="36">
        <f t="shared" si="3"/>
        <v>0</v>
      </c>
      <c r="S14" s="36">
        <f t="shared" si="3"/>
        <v>0</v>
      </c>
      <c r="T14" s="36">
        <f t="shared" si="3"/>
        <v>0</v>
      </c>
      <c r="U14" s="36">
        <f t="shared" si="3"/>
        <v>0</v>
      </c>
      <c r="V14" s="36">
        <f t="shared" si="3"/>
        <v>0</v>
      </c>
      <c r="W14" s="36">
        <f t="shared" si="3"/>
        <v>0</v>
      </c>
      <c r="X14" s="36">
        <f t="shared" si="3"/>
        <v>0</v>
      </c>
      <c r="Y14" s="36">
        <f t="shared" si="3"/>
        <v>0</v>
      </c>
      <c r="Z14" s="36">
        <f t="shared" si="3"/>
        <v>0</v>
      </c>
      <c r="AA14" s="36">
        <f t="shared" si="3"/>
        <v>0</v>
      </c>
      <c r="AB14" s="36">
        <f t="shared" si="3"/>
        <v>0</v>
      </c>
      <c r="AC14" s="37">
        <f t="shared" si="3"/>
        <v>0</v>
      </c>
      <c r="AD14" s="32">
        <f t="shared" si="3"/>
        <v>156</v>
      </c>
      <c r="AE14" s="33">
        <f t="shared" si="3"/>
        <v>2650197</v>
      </c>
      <c r="AF14" s="36">
        <v>156</v>
      </c>
      <c r="AG14" s="34">
        <f t="shared" si="3"/>
        <v>2650197</v>
      </c>
    </row>
  </sheetData>
  <mergeCells count="24">
    <mergeCell ref="B12:E12"/>
    <mergeCell ref="B11:E11"/>
    <mergeCell ref="X7:Y9"/>
    <mergeCell ref="B14:E14"/>
    <mergeCell ref="B13:E13"/>
    <mergeCell ref="L7:M9"/>
    <mergeCell ref="N7:O9"/>
    <mergeCell ref="P7:Q9"/>
    <mergeCell ref="R7:S9"/>
    <mergeCell ref="B4:AG4"/>
    <mergeCell ref="B6:E10"/>
    <mergeCell ref="F6:O6"/>
    <mergeCell ref="P6:AC6"/>
    <mergeCell ref="AD6:AE6"/>
    <mergeCell ref="AF6:AG6"/>
    <mergeCell ref="F7:G9"/>
    <mergeCell ref="H7:I9"/>
    <mergeCell ref="J7:K9"/>
    <mergeCell ref="Z7:AA9"/>
    <mergeCell ref="AB7:AC9"/>
    <mergeCell ref="AD7:AE9"/>
    <mergeCell ref="AF7:AG9"/>
    <mergeCell ref="T7:U9"/>
    <mergeCell ref="V7:W9"/>
  </mergeCells>
  <phoneticPr fontId="1"/>
  <pageMargins left="0.62992125984251968" right="0.43307086614173229" top="0.74803149606299213" bottom="0.74803149606299213" header="0.31496062992125984" footer="0.31496062992125984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 (地方総括)</vt:lpstr>
      <vt:lpstr>'様式 (地方総括)'!Print_Area</vt:lpstr>
      <vt:lpstr>'様式 (地方総括)'!Print_Titles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hirakata</cp:lastModifiedBy>
  <cp:lastPrinted>2016-08-18T07:16:20Z</cp:lastPrinted>
  <dcterms:created xsi:type="dcterms:W3CDTF">2012-07-09T09:42:03Z</dcterms:created>
  <dcterms:modified xsi:type="dcterms:W3CDTF">2016-09-02T02:14:57Z</dcterms:modified>
</cp:coreProperties>
</file>