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3.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5.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6.xml" ContentType="application/vnd.openxmlformats-officedocument.drawing+xml"/>
  <Override PartName="/xl/ctrlProps/ctrlProp58.xml" ContentType="application/vnd.ms-excel.controlproperties+xml"/>
  <Override PartName="/xl/comments2.xml" ContentType="application/vnd.openxmlformats-officedocument.spreadsheetml.comments+xml"/>
  <Override PartName="/xl/drawings/drawing17.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1.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3.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2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85.xml" ContentType="application/vnd.ms-excel.controlproperties+xml"/>
  <Override PartName="/xl/drawings/drawing30.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1.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32.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33.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3.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3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3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40.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41.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4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44.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45.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drawings/drawing46.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7.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8.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49.xml" ContentType="application/vnd.openxmlformats-officedocument.drawing+xml"/>
  <Override PartName="/xl/ctrlProps/ctrlProp170.xml" ContentType="application/vnd.ms-excel.controlproperties+xml"/>
  <Override PartName="/xl/drawings/drawing50.xml" ContentType="application/vnd.openxmlformats-officedocument.drawing+xml"/>
  <Override PartName="/xl/ctrlProps/ctrlProp171.xml" ContentType="application/vnd.ms-excel.controlproperties+xml"/>
  <Override PartName="/xl/drawings/drawing5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55.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指定関係\障害福祉\就労選択支援\★各種様式\★改正版\【完了】\ホームページ掲載用\"/>
    </mc:Choice>
  </mc:AlternateContent>
  <bookViews>
    <workbookView xWindow="0" yWindow="0" windowWidth="20490" windowHeight="7515" tabRatio="775"/>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別紙）重度者の割合" sheetId="100" r:id="rId6"/>
    <sheet name="(別紙2-1)人員配置体制（生活介護・療養介護）" sheetId="6" r:id="rId7"/>
    <sheet name="(別紙2-2)人員配置体制（共同生活援助）" sheetId="8" r:id="rId8"/>
    <sheet name="別添参考様式（人員配置体制確認表）" sheetId="92" r:id="rId9"/>
    <sheet name="別添参考様式（人員配置体制確認表 （記載例））" sheetId="93" r:id="rId10"/>
    <sheet name="参考表" sheetId="94" r:id="rId11"/>
    <sheet name="(別紙3-1)福祉専門職員配置等" sheetId="9" r:id="rId12"/>
    <sheet name="別紙（３年以上従事者一覧）" sheetId="95" r:id="rId13"/>
    <sheet name="(別紙3-2)福祉専門職員配置等（共生型短期入所）" sheetId="10" r:id="rId14"/>
    <sheet name="(別紙4-1)視覚・聴覚言語障害者支援体制(Ⅰ)" sheetId="11" r:id="rId15"/>
    <sheet name="(別紙4-2)視覚・聴覚言語障害者支援体制(Ⅱ)" sheetId="12" r:id="rId16"/>
    <sheet name="(別紙5)食事提供体制" sheetId="13" r:id="rId17"/>
    <sheet name="(別紙6)送迎" sheetId="14" r:id="rId18"/>
    <sheet name="(別紙7-1)栄養士配置・栄養マネジメント" sheetId="19" r:id="rId19"/>
    <sheet name="(別紙7-2)栄養改善" sheetId="87" r:id="rId20"/>
    <sheet name="(別紙8)大規模住居（ＧＨ）" sheetId="18" r:id="rId21"/>
    <sheet name="(別紙9)夜間職員加配" sheetId="24" r:id="rId22"/>
    <sheet name="(別紙10-1)夜間支援体制等（ＧＨ）" sheetId="20" r:id="rId23"/>
    <sheet name="(別紙10-1)夜間支援体制等（ＧＨ）（記入例）" sheetId="21" r:id="rId24"/>
    <sheet name="(別紙10-1)夜間支援体制等（ＧＨ）（注釈付き）" sheetId="22" r:id="rId25"/>
    <sheet name="(別紙10-2)夜間支援体制等（宿泊型自立訓練）" sheetId="23" r:id="rId26"/>
    <sheet name="(別紙11)地域生活移行個別支援" sheetId="25" r:id="rId27"/>
    <sheet name="(別紙12) 通勤者生活支援（ＧＨ）" sheetId="26" r:id="rId28"/>
    <sheet name="(別紙13-1)重度障害者支援（生活介護・施設入所支援）" sheetId="15" r:id="rId29"/>
    <sheet name="(別紙13-2)重度障害者支援（短期入所）" sheetId="16" r:id="rId30"/>
    <sheet name="(別紙13-3)重度障害者支援（共同生活援助）" sheetId="17" r:id="rId31"/>
    <sheet name="(別紙14)夜勤職員配置体制" sheetId="27" r:id="rId32"/>
    <sheet name="(別紙15)夜間看護体制" sheetId="28" r:id="rId33"/>
    <sheet name="(別紙16)短期滞在・精神障害者退院支援施設" sheetId="29" r:id="rId34"/>
    <sheet name="(別紙17)常勤看護職員配置等・看護職員配置" sheetId="30" r:id="rId35"/>
    <sheet name="(別紙18)地域移行支援体制加算・通勤者生活支援" sheetId="31" r:id="rId36"/>
    <sheet name="(別紙19)就労移行支援に係る基本報酬の算定区分（サービス費Ⅰ" sheetId="32" r:id="rId37"/>
    <sheet name="(別紙19-1)就労定着者の状況（サービス費Ⅰ）" sheetId="33" r:id="rId38"/>
    <sheet name="(別紙20)就労移行支援に係る基本報酬の算定区分（サービス費Ⅱ" sheetId="34" r:id="rId39"/>
    <sheet name="(別紙20-1)就労定着者の状況（サービス費Ⅱ）" sheetId="35" r:id="rId40"/>
    <sheet name="(別紙21)就労支援関係研修修了" sheetId="36" r:id="rId41"/>
    <sheet name="(別紙22-1)就労移行支援体制（生活介護，自立訓練）" sheetId="37" r:id="rId42"/>
    <sheet name="(別紙22-2)就労移行支援体制（Ａ型）" sheetId="38" r:id="rId43"/>
    <sheet name="(別紙22-3)就労移行支援体制（Ｂ型）" sheetId="39" r:id="rId44"/>
    <sheet name="(別紙23)移行準備支援体制" sheetId="40" r:id="rId45"/>
    <sheet name="(別紙24)重度者支援体制" sheetId="41" r:id="rId46"/>
    <sheet name="(別紙25-1)目標工賃達成指導員配置" sheetId="42" r:id="rId47"/>
    <sheet name="(別紙25-1)目標工賃達成指導員（記入例）" sheetId="43" r:id="rId48"/>
    <sheet name="(別紙25-2)目標工賃達成" sheetId="45" r:id="rId49"/>
    <sheet name="(別紙26)延長支援（生活介護等）" sheetId="46" r:id="rId50"/>
    <sheet name="(別紙27)医療連携体制（Ⅶ）" sheetId="47" r:id="rId51"/>
    <sheet name="(別紙28)就労継続支援Ｂ型に係る基本報酬の算定区分" sheetId="89" r:id="rId52"/>
    <sheet name="(別紙29-1)ピアサポート実施（自立訓練・就労継続B型）" sheetId="50" r:id="rId53"/>
    <sheet name="(別紙29-2)ピアサポート実施（共同生活援助）" sheetId="49" r:id="rId54"/>
    <sheet name="(別紙29-3)退居後ピアサポート実施" sheetId="51" r:id="rId55"/>
    <sheet name="(別紙30)就労継続支援Ａ型に係る基本報酬の算定区分" sheetId="52" r:id="rId56"/>
    <sheet name="(別紙30-1)スコア表（就労Ａ・基本報酬）" sheetId="91" r:id="rId57"/>
    <sheet name="(別紙30-2)スコア表（実績）" sheetId="101" r:id="rId58"/>
    <sheet name="(別紙30-3)地域連携活動実施状況報告書" sheetId="102" r:id="rId59"/>
    <sheet name="(別紙31)賃金向上達成指導員配置" sheetId="54" r:id="rId60"/>
    <sheet name="(別紙31-1)賃金向上計画書" sheetId="55" r:id="rId61"/>
    <sheet name="(別紙32)就労定着支援に係る基本報酬の算定区分" sheetId="56" r:id="rId62"/>
    <sheet name="(別紙32-1)就労継続者の状況（定着）" sheetId="57" r:id="rId63"/>
    <sheet name="(別紙32-2)就労継続者の状況（定着新規指定の場合）" sheetId="58" r:id="rId64"/>
    <sheet name="(別紙33)就労定着実績体制加算" sheetId="59" r:id="rId65"/>
    <sheet name="(別紙34)精神障害者地域移行" sheetId="60" r:id="rId66"/>
    <sheet name="(別紙35)強度行動障害者地域移行特別加算" sheetId="61" r:id="rId67"/>
    <sheet name="(別紙36)社会生活支援特別加算" sheetId="62" r:id="rId68"/>
    <sheet name="(別紙37)個別計画訓練支援加算 " sheetId="63" r:id="rId69"/>
    <sheet name="(別紙38)地域移行支援サービス費" sheetId="64" r:id="rId70"/>
    <sheet name="(別紙39)サービス管理責任者配置等加算（共生型サービス）" sheetId="65" r:id="rId71"/>
    <sheet name="(別紙40)ピアサポート体制加算" sheetId="68" r:id="rId72"/>
    <sheet name="(別紙41)医療的ケア対応支援加算" sheetId="69" r:id="rId73"/>
    <sheet name="(別紙42)強度行動障害者体験利用加算" sheetId="70" r:id="rId74"/>
    <sheet name="(別紙43)居住支援連携体制加算" sheetId="71" r:id="rId75"/>
    <sheet name="(別紙44)日中活動支援加算" sheetId="72" r:id="rId76"/>
    <sheet name="(別紙45)口腔衛生管理体制加算" sheetId="73" r:id="rId77"/>
    <sheet name="(別紙46-1)機能強化型サービス費（単独）" sheetId="74" r:id="rId78"/>
    <sheet name="(別紙46-2)機能強化型サービス費（協働）" sheetId="75" r:id="rId79"/>
    <sheet name="(別紙47)主任相談支援専門員配置加算" sheetId="76" r:id="rId80"/>
    <sheet name="(別紙48)相談系体制加算" sheetId="103" r:id="rId81"/>
    <sheet name="(別紙49-1)リハビリテーション加算（生活介護）" sheetId="66" r:id="rId82"/>
    <sheet name="(別紙49-2)リハビリテーション加算（自立訓練（機能訓練）" sheetId="67" r:id="rId83"/>
    <sheet name="(別紙50)高次脳機能障害者支援体制加算" sheetId="77" r:id="rId84"/>
    <sheet name="(別紙51)自立生活支援加算Ⅲ" sheetId="79" r:id="rId85"/>
    <sheet name="別紙　参考書類 " sheetId="96" r:id="rId86"/>
    <sheet name="別紙　参考書類 (記載例)" sheetId="97" r:id="rId87"/>
    <sheet name="(別紙52)障害者支援施設等感染対策向上加算" sheetId="80" r:id="rId88"/>
    <sheet name="(別紙53)入浴支援加算" sheetId="82" r:id="rId89"/>
    <sheet name="(別紙54)地域移行支援体制加算" sheetId="81" r:id="rId90"/>
    <sheet name="(別紙55)地域生活支援拠点等に関連する加算の届出 " sheetId="83" r:id="rId91"/>
    <sheet name="(別紙56)地域生活支援拠点等機能強化加算" sheetId="84" r:id="rId92"/>
    <sheet name="(別紙57)地域体制強化共同支援加算" sheetId="85" r:id="rId93"/>
    <sheet name="(別紙58)通院支援加算" sheetId="88" r:id="rId94"/>
    <sheet name="(別紙59-1)通院等乗降介助" sheetId="98" r:id="rId95"/>
    <sheet name="（別紙59-2）運転従事者一覧表" sheetId="99" r:id="rId96"/>
  </sheet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4">#REF!</definedName>
    <definedName name="__________kk29">#REF!</definedName>
    <definedName name="_________kk06" localSheetId="84">#REF!</definedName>
    <definedName name="_________kk06">#REF!</definedName>
    <definedName name="_________kk29" localSheetId="84">#REF!</definedName>
    <definedName name="_________kk29">#REF!</definedName>
    <definedName name="________kk06" localSheetId="84">#REF!</definedName>
    <definedName name="________kk06">#REF!</definedName>
    <definedName name="________kk29" localSheetId="84">#REF!</definedName>
    <definedName name="________kk29">#REF!</definedName>
    <definedName name="_______kk06" localSheetId="84">#REF!</definedName>
    <definedName name="_______kk06">#REF!</definedName>
    <definedName name="_______kk29" localSheetId="84">#REF!</definedName>
    <definedName name="_______kk29">#REF!</definedName>
    <definedName name="______kk06" localSheetId="84">#REF!</definedName>
    <definedName name="______kk06">#REF!</definedName>
    <definedName name="______kk29" localSheetId="84">#REF!</definedName>
    <definedName name="______kk29">#REF!</definedName>
    <definedName name="_____kk06" localSheetId="84">#REF!</definedName>
    <definedName name="_____kk06">#REF!</definedName>
    <definedName name="_____kk29" localSheetId="84">#REF!</definedName>
    <definedName name="_____kk29">#REF!</definedName>
    <definedName name="____kk06" localSheetId="84">#REF!</definedName>
    <definedName name="____kk06">#REF!</definedName>
    <definedName name="____kk29" localSheetId="84">#REF!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kk06" localSheetId="9">#REF!</definedName>
    <definedName name="__kk06" localSheetId="8">#REF!</definedName>
    <definedName name="__kk06">#REF!</definedName>
    <definedName name="__kk29" localSheetId="9">#REF!</definedName>
    <definedName name="__kk29" localSheetId="8">#REF!</definedName>
    <definedName name="__kk29">#REF!</definedName>
    <definedName name="_xlnm._FilterDatabase" localSheetId="0" hidden="1">加算等について体制の届出が必要なサービス一覧!$E$7:$AA$104</definedName>
    <definedName name="_kk06" localSheetId="83">#REF!</definedName>
    <definedName name="_kk06" localSheetId="84">#REF!</definedName>
    <definedName name="_kk06" localSheetId="91">#REF!</definedName>
    <definedName name="_kk06" localSheetId="9">#REF!</definedName>
    <definedName name="_kk06" localSheetId="8">#REF!</definedName>
    <definedName name="_kk06">#REF!</definedName>
    <definedName name="_kk29" localSheetId="83">#REF!</definedName>
    <definedName name="_kk29" localSheetId="84">#REF!</definedName>
    <definedName name="_kk29" localSheetId="91">#REF!</definedName>
    <definedName name="_kk29" localSheetId="9">#REF!</definedName>
    <definedName name="_kk29" localSheetId="8">#REF!</definedName>
    <definedName name="_kk29">#REF!</definedName>
    <definedName name="Avrg" localSheetId="83">#REF!</definedName>
    <definedName name="Avrg" localSheetId="84">#REF!</definedName>
    <definedName name="Avrg" localSheetId="91">#REF!</definedName>
    <definedName name="Avrg" localSheetId="9">#REF!</definedName>
    <definedName name="Avrg" localSheetId="8">#REF!</definedName>
    <definedName name="Avrg">#REF!</definedName>
    <definedName name="avrg1" localSheetId="9">#REF!</definedName>
    <definedName name="avrg1" localSheetId="8">#REF!</definedName>
    <definedName name="avrg1">#REF!</definedName>
    <definedName name="Excel_BuiltIn_Print_Area" localSheetId="14">'(別紙4-1)視覚・聴覚言語障害者支援体制(Ⅰ)'!$A$4:$AK$49</definedName>
    <definedName name="Excel_BuiltIn_Print_Area" localSheetId="15">'(別紙4-2)視覚・聴覚言語障害者支援体制(Ⅱ)'!$A$4:$AK$49</definedName>
    <definedName name="Excel_BuiltIn_Print_Area" localSheetId="83">'(別紙50)高次脳機能障害者支援体制加算'!$A$4:$AM$35</definedName>
    <definedName name="houjin">#REF!</definedName>
    <definedName name="jigyoumeishou">#REF!</definedName>
    <definedName name="jiritu" localSheetId="83">#REF!</definedName>
    <definedName name="jiritu" localSheetId="84">#REF!</definedName>
    <definedName name="jiritu" localSheetId="91">#REF!</definedName>
    <definedName name="jiritu" localSheetId="9">#REF!</definedName>
    <definedName name="jiritu" localSheetId="8">#REF!</definedName>
    <definedName name="jiritu">#REF!</definedName>
    <definedName name="ｋ">#N/A</definedName>
    <definedName name="kanagawaken">#REF!</definedName>
    <definedName name="kawasaki">#REF!</definedName>
    <definedName name="KK_03" localSheetId="83">#REF!</definedName>
    <definedName name="KK_03" localSheetId="84">#REF!</definedName>
    <definedName name="KK_03" localSheetId="91">#REF!</definedName>
    <definedName name="KK_03" localSheetId="9">#REF!</definedName>
    <definedName name="KK_03" localSheetId="8">#REF!</definedName>
    <definedName name="KK_03">#REF!</definedName>
    <definedName name="kk_04" localSheetId="83">#REF!</definedName>
    <definedName name="kk_04" localSheetId="84">#REF!</definedName>
    <definedName name="kk_04" localSheetId="91">#REF!</definedName>
    <definedName name="kk_04" localSheetId="9">#REF!</definedName>
    <definedName name="kk_04" localSheetId="8">#REF!</definedName>
    <definedName name="kk_04">#REF!</definedName>
    <definedName name="KK_06" localSheetId="9">#REF!</definedName>
    <definedName name="KK_06" localSheetId="8">#REF!</definedName>
    <definedName name="KK_06">#REF!</definedName>
    <definedName name="kk_07" localSheetId="9">#REF!</definedName>
    <definedName name="kk_07" localSheetId="8">#REF!</definedName>
    <definedName name="kk_07">#REF!</definedName>
    <definedName name="‐㏍08" localSheetId="84">#REF!</definedName>
    <definedName name="‐㏍08">#REF!</definedName>
    <definedName name="KK2_3" localSheetId="9">#REF!</definedName>
    <definedName name="KK2_3" localSheetId="8">#REF!</definedName>
    <definedName name="KK2_3">#REF!</definedName>
    <definedName name="ｋｋｋｋ">#REF!</definedName>
    <definedName name="nn">#REF!</definedName>
    <definedName name="_xlnm.Print_Area" localSheetId="5">'（別紙）重度者の割合'!$A$1:$Z$55</definedName>
    <definedName name="_xlnm.Print_Area" localSheetId="22">'(別紙10-1)夜間支援体制等（ＧＨ）'!$A$1:$M$58</definedName>
    <definedName name="_xlnm.Print_Area" localSheetId="23">'(別紙10-1)夜間支援体制等（ＧＨ）（記入例）'!$A$1:$M$59</definedName>
    <definedName name="_xlnm.Print_Area" localSheetId="24">'(別紙10-1)夜間支援体制等（ＧＨ）（注釈付き）'!$A$1:$L$58</definedName>
    <definedName name="_xlnm.Print_Area" localSheetId="25">'(別紙10-2)夜間支援体制等（宿泊型自立訓練）'!$A$1:$I$23</definedName>
    <definedName name="_xlnm.Print_Area" localSheetId="26">'(別紙11)地域生活移行個別支援'!$A$1:$AI$36</definedName>
    <definedName name="_xlnm.Print_Area" localSheetId="1">'(別紙1-1)特定事業所（居宅介護）'!$B$2:$Y$66</definedName>
    <definedName name="_xlnm.Print_Area" localSheetId="27">'(別紙12) 通勤者生活支援（ＧＨ）'!$A$1:$H$45</definedName>
    <definedName name="_xlnm.Print_Area" localSheetId="2">'(別紙1-2)特定事業所（重度訪問介護）'!$B$2:$Y$63</definedName>
    <definedName name="_xlnm.Print_Area" localSheetId="3">'(別紙1-3)特定事業所（同行援護）'!$B$2:$Y$68</definedName>
    <definedName name="_xlnm.Print_Area" localSheetId="28">'(別紙13-1)重度障害者支援（生活介護・施設入所支援）'!$A$1:$K$22</definedName>
    <definedName name="_xlnm.Print_Area" localSheetId="29">'(別紙13-2)重度障害者支援（短期入所）'!$A$1:$H$16</definedName>
    <definedName name="_xlnm.Print_Area" localSheetId="30">'(別紙13-3)重度障害者支援（共同生活援助）'!$A$1:$AH$46</definedName>
    <definedName name="_xlnm.Print_Area" localSheetId="4">'(別紙1-4)特定事業所（行動援護）'!$B$2:$Y$70</definedName>
    <definedName name="_xlnm.Print_Area" localSheetId="31">'(別紙14)夜勤職員配置体制'!$A$1:$AA$41</definedName>
    <definedName name="_xlnm.Print_Area" localSheetId="32">'(別紙15)夜間看護体制'!$A$1:$Z$25</definedName>
    <definedName name="_xlnm.Print_Area" localSheetId="33">'(別紙16)短期滞在・精神障害者退院支援施設'!$A$1:$AI$34</definedName>
    <definedName name="_xlnm.Print_Area" localSheetId="34">'(別紙17)常勤看護職員配置等・看護職員配置'!$A$1:$H$25</definedName>
    <definedName name="_xlnm.Print_Area" localSheetId="35">'(別紙18)地域移行支援体制加算・通勤者生活支援'!$A$1:$H$53</definedName>
    <definedName name="_xlnm.Print_Area" localSheetId="36">'(別紙19)就労移行支援に係る基本報酬の算定区分（サービス費Ⅰ'!$A$1:$AL$56</definedName>
    <definedName name="_xlnm.Print_Area" localSheetId="37">'(別紙19-1)就労定着者の状況（サービス費Ⅰ）'!$A$1:$K$49</definedName>
    <definedName name="_xlnm.Print_Area" localSheetId="38">'(別紙20)就労移行支援に係る基本報酬の算定区分（サービス費Ⅱ'!$A$1:$AL$55</definedName>
    <definedName name="_xlnm.Print_Area" localSheetId="39">'(別紙20-1)就労定着者の状況（サービス費Ⅱ）'!$A$1:$K$49</definedName>
    <definedName name="_xlnm.Print_Area" localSheetId="40">'(別紙21)就労支援関係研修修了'!$A$1:$F$29</definedName>
    <definedName name="_xlnm.Print_Area" localSheetId="6">'(別紙2-1)人員配置体制（生活介護・療養介護）'!$A$1:$H$26</definedName>
    <definedName name="_xlnm.Print_Area" localSheetId="7">'(別紙2-2)人員配置体制（共同生活援助）'!$A$1:$L$40</definedName>
    <definedName name="_xlnm.Print_Area" localSheetId="41">'(別紙22-1)就労移行支援体制（生活介護，自立訓練）'!$A$1:$J$34</definedName>
    <definedName name="_xlnm.Print_Area" localSheetId="42">'(別紙22-2)就労移行支援体制（Ａ型）'!$A$1:$H$42</definedName>
    <definedName name="_xlnm.Print_Area" localSheetId="43">'(別紙22-3)就労移行支援体制（Ｂ型）'!$A$1:$H$44</definedName>
    <definedName name="_xlnm.Print_Area" localSheetId="44">'(別紙23)移行準備支援体制'!$B$1:$H$22</definedName>
    <definedName name="_xlnm.Print_Area" localSheetId="45">'(別紙24)重度者支援体制'!$A$1:$AA$53</definedName>
    <definedName name="_xlnm.Print_Area" localSheetId="47">'(別紙25-1)目標工賃達成指導員（記入例）'!$A$1:$K$35</definedName>
    <definedName name="_xlnm.Print_Area" localSheetId="46">'(別紙25-1)目標工賃達成指導員配置'!$A$1:$H$35</definedName>
    <definedName name="_xlnm.Print_Area" localSheetId="48">'(別紙25-2)目標工賃達成'!$A$1:$G$25</definedName>
    <definedName name="_xlnm.Print_Area" localSheetId="49">'(別紙26)延長支援（生活介護等）'!$A$1:$H$21</definedName>
    <definedName name="_xlnm.Print_Area" localSheetId="50">'(別紙27)医療連携体制（Ⅶ）'!$A$1:$K$25</definedName>
    <definedName name="_xlnm.Print_Area" localSheetId="51">'(別紙28)就労継続支援Ｂ型に係る基本報酬の算定区分'!$A$1:$AN$61</definedName>
    <definedName name="_xlnm.Print_Area" localSheetId="52">'(別紙29-1)ピアサポート実施（自立訓練・就労継続B型）'!$A$1:$K$26</definedName>
    <definedName name="_xlnm.Print_Area" localSheetId="53">'(別紙29-2)ピアサポート実施（共同生活援助）'!$A$1:$K$26</definedName>
    <definedName name="_xlnm.Print_Area" localSheetId="54">'(別紙29-3)退居後ピアサポート実施'!$A$1:$K$24</definedName>
    <definedName name="_xlnm.Print_Area" localSheetId="55">'(別紙30)就労継続支援Ａ型に係る基本報酬の算定区分'!$A$1:$AM$44</definedName>
    <definedName name="_xlnm.Print_Area" localSheetId="56">'(別紙30-1)スコア表（就労Ａ・基本報酬）'!$A$1:$V$62</definedName>
    <definedName name="_xlnm.Print_Area" localSheetId="57">'(別紙30-2)スコア表（実績）'!$A$1:$AS$85</definedName>
    <definedName name="_xlnm.Print_Area" localSheetId="58">'(別紙30-3)地域連携活動実施状況報告書'!$A$1:$S$44</definedName>
    <definedName name="_xlnm.Print_Area" localSheetId="59">'(別紙31)賃金向上達成指導員配置'!$A$1:$AM$19</definedName>
    <definedName name="_xlnm.Print_Area" localSheetId="11">'(別紙3-1)福祉専門職員配置等'!$A$1:$Z$54</definedName>
    <definedName name="_xlnm.Print_Area" localSheetId="60">'(別紙31-1)賃金向上計画書'!$A$1:$AO$63</definedName>
    <definedName name="_xlnm.Print_Area" localSheetId="61">'(別紙32)就労定着支援に係る基本報酬の算定区分'!$A$1:$AM$44</definedName>
    <definedName name="_xlnm.Print_Area" localSheetId="13">'(別紙3-2)福祉専門職員配置等（共生型短期入所）'!$A$1:$I$38</definedName>
    <definedName name="_xlnm.Print_Area" localSheetId="62">'(別紙32-1)就労継続者の状況（定着）'!$A$1:$J$42</definedName>
    <definedName name="_xlnm.Print_Area" localSheetId="63">'(別紙32-2)就労継続者の状況（定着新規指定の場合）'!$A$1:$AM$61</definedName>
    <definedName name="_xlnm.Print_Area" localSheetId="64">'(別紙33)就労定着実績体制加算'!$A$1:$K$47</definedName>
    <definedName name="_xlnm.Print_Area" localSheetId="65">'(別紙34)精神障害者地域移行'!$A$1:$G$16</definedName>
    <definedName name="_xlnm.Print_Area" localSheetId="66">'(別紙35)強度行動障害者地域移行特別加算'!$A$1:$P$35</definedName>
    <definedName name="_xlnm.Print_Area" localSheetId="67">'(別紙36)社会生活支援特別加算'!$A$1:$J$15</definedName>
    <definedName name="_xlnm.Print_Area" localSheetId="68">'(別紙37)個別計画訓練支援加算 '!$A$1:$J$28</definedName>
    <definedName name="_xlnm.Print_Area" localSheetId="69">'(別紙38)地域移行支援サービス費'!$A$1:$J$18</definedName>
    <definedName name="_xlnm.Print_Area" localSheetId="70">'(別紙39)サービス管理責任者配置等加算（共生型サービス）'!$A$1:$H$37</definedName>
    <definedName name="_xlnm.Print_Area" localSheetId="71">'(別紙40)ピアサポート体制加算'!$A$1:$J$35</definedName>
    <definedName name="_xlnm.Print_Area" localSheetId="72">'(別紙41)医療的ケア対応支援加算'!$A$1:$H$19</definedName>
    <definedName name="_xlnm.Print_Area" localSheetId="14">'(別紙4-1)視覚・聴覚言語障害者支援体制(Ⅰ)'!$A$1:$AK$48</definedName>
    <definedName name="_xlnm.Print_Area" localSheetId="73">'(別紙42)強度行動障害者体験利用加算'!$A$1:$P$36</definedName>
    <definedName name="_xlnm.Print_Area" localSheetId="15">'(別紙4-2)視覚・聴覚言語障害者支援体制(Ⅱ)'!$A$1:$AK$48</definedName>
    <definedName name="_xlnm.Print_Area" localSheetId="74">'(別紙43)居住支援連携体制加算'!$A$1:$H$12</definedName>
    <definedName name="_xlnm.Print_Area" localSheetId="75">'(別紙44)日中活動支援加算'!$A$1:$H$28</definedName>
    <definedName name="_xlnm.Print_Area" localSheetId="76">'(別紙45)口腔衛生管理体制加算'!$A$1:$I$14</definedName>
    <definedName name="_xlnm.Print_Area" localSheetId="77">'(別紙46-1)機能強化型サービス費（単独）'!$B$2:$Z$50</definedName>
    <definedName name="_xlnm.Print_Area" localSheetId="78">'(別紙46-2)機能強化型サービス費（協働）'!$A$2:$Y$65</definedName>
    <definedName name="_xlnm.Print_Area" localSheetId="79">'(別紙47)主任相談支援専門員配置加算'!$B$2:$Y$40</definedName>
    <definedName name="_xlnm.Print_Area" localSheetId="80">'(別紙48)相談系体制加算'!$A$2:$Y$66</definedName>
    <definedName name="_xlnm.Print_Area" localSheetId="81">'(別紙49-1)リハビリテーション加算（生活介護）'!$A$1:$I$25</definedName>
    <definedName name="_xlnm.Print_Area" localSheetId="82">'(別紙49-2)リハビリテーション加算（自立訓練（機能訓練）'!$A$1:$I$31</definedName>
    <definedName name="_xlnm.Print_Area" localSheetId="16">'(別紙5)食事提供体制'!$A$1:$AK$27</definedName>
    <definedName name="_xlnm.Print_Area" localSheetId="83">'(別紙50)高次脳機能障害者支援体制加算'!$A$1:$AL$35</definedName>
    <definedName name="_xlnm.Print_Area" localSheetId="84">'(別紙51)自立生活支援加算Ⅲ'!$B$2:$J$43</definedName>
    <definedName name="_xlnm.Print_Area" localSheetId="87">'(別紙52)障害者支援施設等感染対策向上加算'!$A$1:$AI$49</definedName>
    <definedName name="_xlnm.Print_Area" localSheetId="88">'(別紙53)入浴支援加算'!$A$1:$G$14</definedName>
    <definedName name="_xlnm.Print_Area" localSheetId="89">'(別紙54)地域移行支援体制加算'!$A$1:$F$11</definedName>
    <definedName name="_xlnm.Print_Area" localSheetId="90">'(別紙55)地域生活支援拠点等に関連する加算の届出 '!$B$2:$AB$28</definedName>
    <definedName name="_xlnm.Print_Area" localSheetId="91">'(別紙56)地域生活支援拠点等機能強化加算'!$A$1:$AD$53</definedName>
    <definedName name="_xlnm.Print_Area" localSheetId="92">'(別紙57)地域体制強化共同支援加算'!$B$2:$Y$25</definedName>
    <definedName name="_xlnm.Print_Area" localSheetId="93">'(別紙58)通院支援加算'!$A$1:$J$12</definedName>
    <definedName name="_xlnm.Print_Area" localSheetId="94">'(別紙59-1)通院等乗降介助'!$A$1:$AH$32</definedName>
    <definedName name="_xlnm.Print_Area" localSheetId="95">'（別紙59-2）運転従事者一覧表'!$A$1:$AH$26</definedName>
    <definedName name="_xlnm.Print_Area" localSheetId="17">'(別紙6)送迎'!$A$1:$F$18</definedName>
    <definedName name="_xlnm.Print_Area" localSheetId="18">'(別紙7-1)栄養士配置・栄養マネジメント'!$A$1:$AI$39</definedName>
    <definedName name="_xlnm.Print_Area" localSheetId="19">'(別紙7-2)栄養改善'!$A$1:$O$31</definedName>
    <definedName name="_xlnm.Print_Area" localSheetId="20">'(別紙8)大規模住居（ＧＨ）'!$A$1:$AI$32</definedName>
    <definedName name="_xlnm.Print_Area" localSheetId="21">'(別紙9)夜間職員加配'!$A$1:$J$23</definedName>
    <definedName name="_xlnm.Print_Area" localSheetId="0">加算等について体制の届出が必要なサービス一覧!$A$1:$AA$109</definedName>
    <definedName name="_xlnm.Print_Area" localSheetId="10">参考表!$A$1:$CC$38</definedName>
    <definedName name="_xlnm.Print_Area" localSheetId="85">'別紙　参考書類 '!$A$1:$BD$51</definedName>
    <definedName name="_xlnm.Print_Area" localSheetId="86">'別紙　参考書類 (記載例)'!$A$1:$BD$51</definedName>
    <definedName name="_xlnm.Print_Area" localSheetId="12">'別紙（３年以上従事者一覧）'!$A$1:$AK$30</definedName>
    <definedName name="_xlnm.Print_Area" localSheetId="9">'別添参考様式（人員配置体制確認表 （記載例））'!$A$1:$BT$88</definedName>
    <definedName name="_xlnm.Print_Area" localSheetId="8">'別添参考様式（人員配置体制確認表）'!$A$1:$BT$89</definedName>
    <definedName name="_xlnm.Print_Titles" localSheetId="0">加算等について体制の届出が必要なサービス一覧!$1:$7</definedName>
    <definedName name="Roman_01" localSheetId="84">#REF!</definedName>
    <definedName name="Roman_01" localSheetId="85">#REF!</definedName>
    <definedName name="Roman_01" localSheetId="86">#REF!</definedName>
    <definedName name="Roman_01" localSheetId="9">#REF!</definedName>
    <definedName name="Roman_01" localSheetId="8">#REF!</definedName>
    <definedName name="Roman_01">#REF!</definedName>
    <definedName name="Roman_02">#REF!</definedName>
    <definedName name="Roman_03" localSheetId="83">#REF!</definedName>
    <definedName name="Roman_03" localSheetId="84">#REF!</definedName>
    <definedName name="Roman_03" localSheetId="85">#REF!</definedName>
    <definedName name="Roman_03" localSheetId="86">#REF!</definedName>
    <definedName name="Roman_03" localSheetId="9">#REF!</definedName>
    <definedName name="Roman_03" localSheetId="8">#REF!</definedName>
    <definedName name="Roman_03">#REF!</definedName>
    <definedName name="Roman_04" localSheetId="83">#REF!</definedName>
    <definedName name="Roman_04" localSheetId="84">#REF!</definedName>
    <definedName name="Roman_04" localSheetId="85">#REF!</definedName>
    <definedName name="Roman_04" localSheetId="86">#REF!</definedName>
    <definedName name="Roman_04" localSheetId="9">#REF!</definedName>
    <definedName name="Roman_04" localSheetId="8">#REF!</definedName>
    <definedName name="Roman_04">#REF!</definedName>
    <definedName name="Roman_06" localSheetId="9">#REF!</definedName>
    <definedName name="Roman_06" localSheetId="8">#REF!</definedName>
    <definedName name="Roman_06">#REF!</definedName>
    <definedName name="roman_09" localSheetId="9">#REF!</definedName>
    <definedName name="roman_09" localSheetId="8">#REF!</definedName>
    <definedName name="roman_09">#REF!</definedName>
    <definedName name="roman_11" localSheetId="9">#REF!</definedName>
    <definedName name="roman_11" localSheetId="8">#REF!</definedName>
    <definedName name="roman_11">#REF!</definedName>
    <definedName name="roman11" localSheetId="9">#REF!</definedName>
    <definedName name="roman11" localSheetId="8">#REF!</definedName>
    <definedName name="roman11">#REF!</definedName>
    <definedName name="Roman2_1" localSheetId="9">#REF!</definedName>
    <definedName name="Roman2_1" localSheetId="8">#REF!</definedName>
    <definedName name="Roman2_1">#REF!</definedName>
    <definedName name="Roman2_3" localSheetId="9">#REF!</definedName>
    <definedName name="Roman2_3" localSheetId="8">#REF!</definedName>
    <definedName name="Roman2_3">#REF!</definedName>
    <definedName name="roman31" localSheetId="9">#REF!</definedName>
    <definedName name="roman31" localSheetId="8">#REF!</definedName>
    <definedName name="roman31">#REF!</definedName>
    <definedName name="roman33" localSheetId="9">#REF!</definedName>
    <definedName name="roman33" localSheetId="8">#REF!</definedName>
    <definedName name="roman33">#REF!</definedName>
    <definedName name="roman4_3" localSheetId="9">#REF!</definedName>
    <definedName name="roman4_3" localSheetId="8">#REF!</definedName>
    <definedName name="roman4_3">#REF!</definedName>
    <definedName name="roman43">#REF!</definedName>
    <definedName name="roman7_1" localSheetId="9">#REF!</definedName>
    <definedName name="roman7_1" localSheetId="8">#REF!</definedName>
    <definedName name="roman7_1">#REF!</definedName>
    <definedName name="roman77" localSheetId="9">#REF!</definedName>
    <definedName name="roman77" localSheetId="8">#REF!</definedName>
    <definedName name="roman77">#REF!</definedName>
    <definedName name="romann_12" localSheetId="9">#REF!</definedName>
    <definedName name="romann_12" localSheetId="8">#REF!</definedName>
    <definedName name="romann_12">#REF!</definedName>
    <definedName name="romann_66" localSheetId="9">#REF!</definedName>
    <definedName name="romann_66" localSheetId="8">#REF!</definedName>
    <definedName name="romann_66">#REF!</definedName>
    <definedName name="romann33" localSheetId="9">#REF!</definedName>
    <definedName name="romann33" localSheetId="8">#REF!</definedName>
    <definedName name="romann33">#REF!</definedName>
    <definedName name="serv" localSheetId="9">#REF!</definedName>
    <definedName name="serv" localSheetId="8">#REF!</definedName>
    <definedName name="serv">#REF!</definedName>
    <definedName name="serv_" localSheetId="9">#REF!</definedName>
    <definedName name="serv_" localSheetId="8">#REF!</definedName>
    <definedName name="serv_">#REF!</definedName>
    <definedName name="Serv_LIST" localSheetId="9">#REF!</definedName>
    <definedName name="Serv_LIST" localSheetId="8">#REF!</definedName>
    <definedName name="Serv_LIST">#REF!</definedName>
    <definedName name="servo1" localSheetId="9">#REF!</definedName>
    <definedName name="servo1" localSheetId="8">#REF!</definedName>
    <definedName name="servo1">#REF!</definedName>
    <definedName name="siharai">#REF!</definedName>
    <definedName name="sikuchouson">#REF!</definedName>
    <definedName name="sinseisaki">#REF!</definedName>
    <definedName name="ｔａｂｉｅ＿04" localSheetId="9">#REF!</definedName>
    <definedName name="ｔａｂｉｅ＿04" localSheetId="8">#REF!</definedName>
    <definedName name="ｔａｂｉｅ＿04">#REF!</definedName>
    <definedName name="table_03" localSheetId="9">#REF!</definedName>
    <definedName name="table_03" localSheetId="8">#REF!</definedName>
    <definedName name="table_03">#REF!</definedName>
    <definedName name="table_06" localSheetId="9">#REF!</definedName>
    <definedName name="table_06" localSheetId="8">#REF!</definedName>
    <definedName name="table_06">#REF!</definedName>
    <definedName name="table2_3" localSheetId="9">#REF!</definedName>
    <definedName name="table2_3" localSheetId="8">#REF!</definedName>
    <definedName name="table2_3">#REF!</definedName>
    <definedName name="tapi2" localSheetId="9">#REF!</definedName>
    <definedName name="tapi2" localSheetId="8">#REF!</definedName>
    <definedName name="tapi2">#REF!</definedName>
    <definedName name="tebie_07">#REF!</definedName>
    <definedName name="tebie_o7" localSheetId="9">#REF!</definedName>
    <definedName name="tebie_o7" localSheetId="8">#REF!</definedName>
    <definedName name="tebie_o7">#REF!</definedName>
    <definedName name="tebie07">#REF!</definedName>
    <definedName name="tebie08" localSheetId="9">#REF!</definedName>
    <definedName name="tebie08" localSheetId="8">#REF!</definedName>
    <definedName name="tebie08">#REF!</definedName>
    <definedName name="tebie33" localSheetId="9">#REF!</definedName>
    <definedName name="tebie33" localSheetId="8">#REF!</definedName>
    <definedName name="tebie33">#REF!</definedName>
    <definedName name="tebiroo" localSheetId="9">#REF!</definedName>
    <definedName name="tebiroo" localSheetId="8">#REF!</definedName>
    <definedName name="tebiroo">#REF!</definedName>
    <definedName name="teble" localSheetId="9">#REF!</definedName>
    <definedName name="teble" localSheetId="8">#REF!</definedName>
    <definedName name="teble">#REF!</definedName>
    <definedName name="teble_09" localSheetId="9">#REF!</definedName>
    <definedName name="teble_09" localSheetId="8">#REF!</definedName>
    <definedName name="teble_09">#REF!</definedName>
    <definedName name="teble77" localSheetId="9">#REF!</definedName>
    <definedName name="teble77" localSheetId="8">#REF!</definedName>
    <definedName name="teble77">#REF!</definedName>
    <definedName name="yokohama">#REF!</definedName>
    <definedName name="あ">#REF!</definedName>
    <definedName name="こ">#REF!</definedName>
    <definedName name="サービス種別">#REF!</definedName>
    <definedName name="サービス種類">#REF!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84">#REF!</definedName>
    <definedName name="看護時間">#REF!</definedName>
    <definedName name="種類">#REF!</definedName>
    <definedName name="食事" localSheetId="9">#REF!</definedName>
    <definedName name="食事" localSheetId="8">#REF!</definedName>
    <definedName name="食事">#REF!</definedName>
    <definedName name="体制等状況一覧">#REF!</definedName>
    <definedName name="町っ油" localSheetId="9">#REF!</definedName>
    <definedName name="町っ油" localSheetId="8">#REF!</definedName>
    <definedName name="町っ油">#REF!</definedName>
    <definedName name="利用日数記入例" localSheetId="9">#REF!</definedName>
    <definedName name="利用日数記入例" localSheetId="8">#REF!</definedName>
    <definedName name="利用日数記入例">#REF!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26" l="1"/>
  <c r="E7" i="26"/>
  <c r="AI19" i="101"/>
  <c r="AI15" i="101"/>
  <c r="AK8" i="101"/>
  <c r="U10" i="41" l="1"/>
  <c r="AA27" i="98"/>
  <c r="U27" i="98"/>
  <c r="O27" i="98"/>
  <c r="I27" i="98"/>
  <c r="Z34" i="97"/>
  <c r="U34" i="97"/>
  <c r="AO33" i="97"/>
  <c r="AO34" i="97" s="1"/>
  <c r="AJ33" i="97"/>
  <c r="AJ34" i="97" s="1"/>
  <c r="AE33" i="97"/>
  <c r="AE34" i="97" s="1"/>
  <c r="Z33" i="97"/>
  <c r="U33" i="97"/>
  <c r="P33" i="97"/>
  <c r="P34" i="97" s="1"/>
  <c r="J33" i="97"/>
  <c r="AT32" i="97"/>
  <c r="AT31" i="97"/>
  <c r="AT30" i="97"/>
  <c r="AT29" i="97"/>
  <c r="AT28" i="97"/>
  <c r="AT27" i="97"/>
  <c r="AT26" i="97"/>
  <c r="AT25" i="97"/>
  <c r="AT24" i="97"/>
  <c r="AT23" i="97"/>
  <c r="AT22" i="97"/>
  <c r="AT21" i="97"/>
  <c r="AT33" i="97" s="1"/>
  <c r="E17" i="97"/>
  <c r="BB16" i="97"/>
  <c r="AD16" i="97"/>
  <c r="AX15" i="97"/>
  <c r="U45" i="97" s="1"/>
  <c r="AD49" i="97" s="1"/>
  <c r="AH13" i="97"/>
  <c r="AK10" i="97"/>
  <c r="U45" i="96"/>
  <c r="AD49" i="96" s="1"/>
  <c r="AO34" i="96"/>
  <c r="AO33" i="96"/>
  <c r="AJ33" i="96"/>
  <c r="AJ34" i="96" s="1"/>
  <c r="AE33" i="96"/>
  <c r="Z33" i="96"/>
  <c r="U33" i="96"/>
  <c r="U34" i="96" s="1"/>
  <c r="P33" i="96"/>
  <c r="J33" i="96"/>
  <c r="Z34" i="96" s="1"/>
  <c r="AT32" i="96"/>
  <c r="AT31" i="96"/>
  <c r="AT30" i="96"/>
  <c r="AT29" i="96"/>
  <c r="AT28" i="96"/>
  <c r="AT27" i="96"/>
  <c r="AT26" i="96"/>
  <c r="AT25" i="96"/>
  <c r="AT24" i="96"/>
  <c r="AT23" i="96"/>
  <c r="AT22" i="96"/>
  <c r="AT33" i="96" s="1"/>
  <c r="AT21" i="96"/>
  <c r="E17" i="96"/>
  <c r="AD16" i="96"/>
  <c r="AX15" i="96"/>
  <c r="BB16" i="96" s="1"/>
  <c r="AH13" i="96"/>
  <c r="AK10" i="96"/>
  <c r="AT34" i="97" l="1"/>
  <c r="AX35" i="97" s="1"/>
  <c r="AE34" i="96"/>
  <c r="P34" i="96"/>
  <c r="AT34" i="96" s="1"/>
  <c r="AX35" i="96" s="1"/>
  <c r="AE22" i="58" l="1"/>
  <c r="AW29" i="94"/>
  <c r="BR28" i="94"/>
  <c r="BR29" i="94" s="1"/>
  <c r="BO28" i="94"/>
  <c r="BL28" i="94"/>
  <c r="BI28" i="94"/>
  <c r="BI29" i="94" s="1"/>
  <c r="BF28" i="94"/>
  <c r="BF29" i="94" s="1"/>
  <c r="BC28" i="94"/>
  <c r="BC29" i="94" s="1"/>
  <c r="BC30" i="94" s="1"/>
  <c r="AZ28" i="94"/>
  <c r="AZ29" i="94" s="1"/>
  <c r="AW28" i="94"/>
  <c r="AT28" i="94"/>
  <c r="AT29" i="94" s="1"/>
  <c r="AQ28" i="94"/>
  <c r="AK28" i="94"/>
  <c r="AH28" i="94"/>
  <c r="AH29" i="94" s="1"/>
  <c r="AB28" i="94"/>
  <c r="AB29" i="94" s="1"/>
  <c r="AB30" i="94" s="1"/>
  <c r="Y28" i="94"/>
  <c r="Y29" i="94" s="1"/>
  <c r="S28" i="94"/>
  <c r="S29" i="94" s="1"/>
  <c r="M28" i="94"/>
  <c r="BU27" i="94"/>
  <c r="BU26" i="94"/>
  <c r="BU25" i="94"/>
  <c r="BU24" i="94"/>
  <c r="BU23" i="94"/>
  <c r="BU22" i="94"/>
  <c r="BU21" i="94"/>
  <c r="BU20" i="94"/>
  <c r="BU28" i="94" s="1"/>
  <c r="BU19" i="94"/>
  <c r="BU18" i="94"/>
  <c r="BU17" i="94"/>
  <c r="BU16" i="94"/>
  <c r="BY5" i="94"/>
  <c r="AX73" i="93"/>
  <c r="AW73" i="93"/>
  <c r="AV73" i="93"/>
  <c r="AU73" i="93"/>
  <c r="AT73" i="93"/>
  <c r="AS73" i="93"/>
  <c r="AR73" i="93"/>
  <c r="AQ73" i="93"/>
  <c r="AP73" i="93"/>
  <c r="AO73" i="93"/>
  <c r="AN73" i="93"/>
  <c r="AM73" i="93"/>
  <c r="AL73" i="93"/>
  <c r="AK73" i="93"/>
  <c r="AJ73" i="93"/>
  <c r="AI73" i="93"/>
  <c r="AH73" i="93"/>
  <c r="AG73" i="93"/>
  <c r="AF73" i="93"/>
  <c r="AE73" i="93"/>
  <c r="AD73" i="93"/>
  <c r="AC73" i="93"/>
  <c r="AB73" i="93"/>
  <c r="AA73" i="93"/>
  <c r="Z73" i="93"/>
  <c r="Y73" i="93"/>
  <c r="X73" i="93"/>
  <c r="W73" i="93"/>
  <c r="AY72" i="93"/>
  <c r="BB72" i="93" s="1"/>
  <c r="AY71" i="93"/>
  <c r="BB71" i="93" s="1"/>
  <c r="BB73" i="93" s="1"/>
  <c r="BB70" i="93"/>
  <c r="AY70" i="93"/>
  <c r="AY69" i="93"/>
  <c r="BB69" i="93" s="1"/>
  <c r="AY68" i="93"/>
  <c r="BB68" i="93" s="1"/>
  <c r="BB67" i="93"/>
  <c r="AY67" i="93"/>
  <c r="AY73" i="93" s="1"/>
  <c r="BB66" i="93"/>
  <c r="AY66" i="93"/>
  <c r="AY65" i="93"/>
  <c r="BB65" i="93" s="1"/>
  <c r="AX59" i="93"/>
  <c r="AW59" i="93"/>
  <c r="AV59" i="93"/>
  <c r="AU59" i="93"/>
  <c r="AT59" i="93"/>
  <c r="AS59" i="93"/>
  <c r="AR59" i="93"/>
  <c r="AQ59" i="93"/>
  <c r="AP59" i="93"/>
  <c r="AO59" i="93"/>
  <c r="AN59" i="93"/>
  <c r="AM59" i="93"/>
  <c r="AL59" i="93"/>
  <c r="AK59" i="93"/>
  <c r="AJ59" i="93"/>
  <c r="AI59" i="93"/>
  <c r="AH59" i="93"/>
  <c r="AG59" i="93"/>
  <c r="AF59" i="93"/>
  <c r="AE59" i="93"/>
  <c r="AD59" i="93"/>
  <c r="AC59" i="93"/>
  <c r="AB59" i="93"/>
  <c r="AA59" i="93"/>
  <c r="Z59" i="93"/>
  <c r="Y59" i="93"/>
  <c r="X59" i="93"/>
  <c r="W59" i="93"/>
  <c r="AX58" i="93"/>
  <c r="AW58" i="93"/>
  <c r="AV58" i="93"/>
  <c r="AU58" i="93"/>
  <c r="AT58" i="93"/>
  <c r="AS58" i="93"/>
  <c r="AR58" i="93"/>
  <c r="AQ58" i="93"/>
  <c r="AP58" i="93"/>
  <c r="AO58" i="93"/>
  <c r="AN58" i="93"/>
  <c r="AM58" i="93"/>
  <c r="AL58" i="93"/>
  <c r="AK58" i="93"/>
  <c r="AJ58" i="93"/>
  <c r="AI58" i="93"/>
  <c r="AH58" i="93"/>
  <c r="AG58" i="93"/>
  <c r="AF58" i="93"/>
  <c r="AE58" i="93"/>
  <c r="AD58" i="93"/>
  <c r="AC58" i="93"/>
  <c r="AB58" i="93"/>
  <c r="AA58" i="93"/>
  <c r="Z58" i="93"/>
  <c r="Y58" i="93"/>
  <c r="X58" i="93"/>
  <c r="W58" i="93"/>
  <c r="AY57" i="93"/>
  <c r="BB57" i="93" s="1"/>
  <c r="AY56" i="93"/>
  <c r="BB56" i="93" s="1"/>
  <c r="BB55" i="93"/>
  <c r="AY55" i="93"/>
  <c r="BB54" i="93"/>
  <c r="AY54" i="93"/>
  <c r="AY53" i="93"/>
  <c r="BB53" i="93" s="1"/>
  <c r="AY52" i="93"/>
  <c r="BB52" i="93" s="1"/>
  <c r="BB51" i="93"/>
  <c r="AY51" i="93"/>
  <c r="AY50" i="93"/>
  <c r="BB50" i="93" s="1"/>
  <c r="AY49" i="93"/>
  <c r="BB49" i="93" s="1"/>
  <c r="BB48" i="93"/>
  <c r="AY48" i="93"/>
  <c r="BB47" i="93"/>
  <c r="AY47" i="93"/>
  <c r="AY46" i="93"/>
  <c r="BB46" i="93" s="1"/>
  <c r="AY45" i="93"/>
  <c r="BB45" i="93" s="1"/>
  <c r="BB58" i="93" s="1"/>
  <c r="BB44" i="93"/>
  <c r="AY44" i="93"/>
  <c r="AY43" i="93"/>
  <c r="BB43" i="93" s="1"/>
  <c r="BB42" i="93"/>
  <c r="AY42" i="93"/>
  <c r="BB41" i="93"/>
  <c r="AY41" i="93"/>
  <c r="BB40" i="93"/>
  <c r="AY40" i="93"/>
  <c r="AY39" i="93"/>
  <c r="BB39" i="93" s="1"/>
  <c r="AY38" i="93"/>
  <c r="AY58" i="93" s="1"/>
  <c r="BB37" i="93"/>
  <c r="AY37" i="93"/>
  <c r="AE16" i="93"/>
  <c r="AL16" i="93" s="1"/>
  <c r="AV15" i="93"/>
  <c r="AL15" i="93"/>
  <c r="AE15" i="93"/>
  <c r="AI15" i="93" s="1"/>
  <c r="L15" i="93"/>
  <c r="AE14" i="93"/>
  <c r="AE17" i="93" s="1"/>
  <c r="BA9" i="93"/>
  <c r="AW9" i="93"/>
  <c r="AS9" i="93"/>
  <c r="AO9" i="93"/>
  <c r="AK9" i="93"/>
  <c r="AG9" i="93"/>
  <c r="BE8" i="93"/>
  <c r="L8" i="93"/>
  <c r="BE7" i="93"/>
  <c r="BE6" i="93"/>
  <c r="BE9" i="93" s="1"/>
  <c r="BI26" i="93" s="1"/>
  <c r="AX73" i="92"/>
  <c r="AW73" i="92"/>
  <c r="AV73" i="92"/>
  <c r="AU73" i="92"/>
  <c r="AT73" i="92"/>
  <c r="AS73" i="92"/>
  <c r="AR73" i="92"/>
  <c r="AQ73" i="92"/>
  <c r="AP73" i="92"/>
  <c r="AO73" i="92"/>
  <c r="AN73" i="92"/>
  <c r="AM73" i="92"/>
  <c r="AL73" i="92"/>
  <c r="AK73" i="92"/>
  <c r="AJ73" i="92"/>
  <c r="AI73" i="92"/>
  <c r="AH73" i="92"/>
  <c r="AG73" i="92"/>
  <c r="AF73" i="92"/>
  <c r="AE73" i="92"/>
  <c r="AD73" i="92"/>
  <c r="AC73" i="92"/>
  <c r="AB73" i="92"/>
  <c r="AA73" i="92"/>
  <c r="Z73" i="92"/>
  <c r="Y73" i="92"/>
  <c r="X73" i="92"/>
  <c r="W73" i="92"/>
  <c r="AY72" i="92"/>
  <c r="BB72" i="92" s="1"/>
  <c r="AY71" i="92"/>
  <c r="BB71" i="92" s="1"/>
  <c r="BB70" i="92"/>
  <c r="AY70" i="92"/>
  <c r="AY69" i="92"/>
  <c r="BB69" i="92" s="1"/>
  <c r="AY68" i="92"/>
  <c r="BB68" i="92" s="1"/>
  <c r="BB67" i="92"/>
  <c r="AY67" i="92"/>
  <c r="BB66" i="92"/>
  <c r="AY66" i="92"/>
  <c r="AY65" i="92"/>
  <c r="BB65" i="92" s="1"/>
  <c r="AX59" i="92"/>
  <c r="AW59" i="92"/>
  <c r="AV59" i="92"/>
  <c r="AU59" i="92"/>
  <c r="AT59" i="92"/>
  <c r="AS59" i="92"/>
  <c r="AR59" i="92"/>
  <c r="AQ59" i="92"/>
  <c r="AP59" i="92"/>
  <c r="AO59" i="92"/>
  <c r="AN59" i="92"/>
  <c r="AM59" i="92"/>
  <c r="AL59" i="92"/>
  <c r="AK59" i="92"/>
  <c r="AJ59" i="92"/>
  <c r="AI59" i="92"/>
  <c r="AH59" i="92"/>
  <c r="AG59" i="92"/>
  <c r="AF59" i="92"/>
  <c r="AE59" i="92"/>
  <c r="AD59" i="92"/>
  <c r="AC59" i="92"/>
  <c r="AB59" i="92"/>
  <c r="AA59" i="92"/>
  <c r="Z59" i="92"/>
  <c r="Y59" i="92"/>
  <c r="X59" i="92"/>
  <c r="W59"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AY57" i="92"/>
  <c r="BB57" i="92" s="1"/>
  <c r="AY56" i="92"/>
  <c r="BB56" i="92" s="1"/>
  <c r="BB55" i="92"/>
  <c r="AY55" i="92"/>
  <c r="AY54" i="92"/>
  <c r="BB54" i="92" s="1"/>
  <c r="AY53" i="92"/>
  <c r="BB53" i="92" s="1"/>
  <c r="AY52" i="92"/>
  <c r="BB52" i="92" s="1"/>
  <c r="AY51" i="92"/>
  <c r="BB51" i="92" s="1"/>
  <c r="AY50" i="92"/>
  <c r="BB50" i="92" s="1"/>
  <c r="AY49" i="92"/>
  <c r="BB49" i="92" s="1"/>
  <c r="AY48" i="92"/>
  <c r="BB48" i="92" s="1"/>
  <c r="AY47" i="92"/>
  <c r="BB47" i="92" s="1"/>
  <c r="AY46" i="92"/>
  <c r="BB46" i="92" s="1"/>
  <c r="BB45" i="92"/>
  <c r="AY45" i="92"/>
  <c r="AY44" i="92"/>
  <c r="BB44" i="92" s="1"/>
  <c r="AY43" i="92"/>
  <c r="BB43" i="92" s="1"/>
  <c r="BB42" i="92"/>
  <c r="AY42" i="92"/>
  <c r="AY41" i="92"/>
  <c r="AY58" i="92" s="1"/>
  <c r="AY40" i="92"/>
  <c r="BB40" i="92" s="1"/>
  <c r="AY39" i="92"/>
  <c r="BB39" i="92" s="1"/>
  <c r="BB38" i="92"/>
  <c r="AY38" i="92"/>
  <c r="AY59" i="92" s="1"/>
  <c r="BB37" i="92"/>
  <c r="AY37" i="92"/>
  <c r="AI16" i="92"/>
  <c r="AE16" i="92"/>
  <c r="AL16" i="92" s="1"/>
  <c r="AL17" i="92" s="1"/>
  <c r="BC15" i="92"/>
  <c r="AZ15" i="92"/>
  <c r="AV15" i="92"/>
  <c r="AL15" i="92"/>
  <c r="AI15" i="92"/>
  <c r="AE15" i="92"/>
  <c r="L15" i="92"/>
  <c r="BC14" i="92"/>
  <c r="AZ14" i="92"/>
  <c r="AV14" i="92"/>
  <c r="AL14" i="92"/>
  <c r="AI14" i="92"/>
  <c r="AI17" i="92" s="1"/>
  <c r="AE14" i="92"/>
  <c r="BA9" i="92"/>
  <c r="AW9" i="92"/>
  <c r="AS9" i="92"/>
  <c r="AO9" i="92"/>
  <c r="AK9" i="92"/>
  <c r="AG9" i="92"/>
  <c r="BE8" i="92"/>
  <c r="L8" i="92"/>
  <c r="BE7" i="92"/>
  <c r="BE6" i="92"/>
  <c r="BE9" i="92" s="1"/>
  <c r="AC27" i="92" l="1"/>
  <c r="Y27" i="92" s="1"/>
  <c r="M27" i="92"/>
  <c r="I27" i="92" s="1"/>
  <c r="BI27" i="92"/>
  <c r="BE27" i="92" s="1"/>
  <c r="AS27" i="92"/>
  <c r="AO27" i="92" s="1"/>
  <c r="BE26" i="93"/>
  <c r="BQ14" i="93"/>
  <c r="S30" i="94"/>
  <c r="BJ31" i="92"/>
  <c r="AC26" i="92"/>
  <c r="AT31" i="92"/>
  <c r="BG10" i="92"/>
  <c r="AD31" i="92"/>
  <c r="AS26" i="92"/>
  <c r="BI26" i="92"/>
  <c r="M26" i="92"/>
  <c r="N31" i="92"/>
  <c r="BE51" i="93"/>
  <c r="AV16" i="93" s="1"/>
  <c r="BH51" i="93"/>
  <c r="BB58" i="92"/>
  <c r="BH51" i="92"/>
  <c r="BB41" i="92"/>
  <c r="BB59" i="92" s="1"/>
  <c r="BE51" i="92"/>
  <c r="AV16" i="92" s="1"/>
  <c r="BE65" i="92"/>
  <c r="BE73" i="92" s="1"/>
  <c r="AI14" i="93"/>
  <c r="AI17" i="93" s="1"/>
  <c r="BC15" i="93"/>
  <c r="AZ15" i="93"/>
  <c r="BB38" i="93"/>
  <c r="BB59" i="93" s="1"/>
  <c r="BH43" i="93"/>
  <c r="BE43" i="93"/>
  <c r="AL14" i="93"/>
  <c r="AL17" i="93" s="1"/>
  <c r="AS26" i="93"/>
  <c r="AY73" i="92"/>
  <c r="AE17" i="92"/>
  <c r="BH43" i="92"/>
  <c r="BH58" i="92" s="1"/>
  <c r="BE43" i="92"/>
  <c r="BE58" i="92" s="1"/>
  <c r="BB73" i="92"/>
  <c r="AI16" i="93"/>
  <c r="AK29" i="94"/>
  <c r="BU29" i="94" s="1"/>
  <c r="BY32" i="94" s="1"/>
  <c r="BL29" i="94"/>
  <c r="BL30" i="94" s="1"/>
  <c r="AY59" i="93"/>
  <c r="AQ29" i="94"/>
  <c r="BO29" i="94"/>
  <c r="AC26" i="93"/>
  <c r="BG10" i="93"/>
  <c r="M26" i="93"/>
  <c r="AT30" i="94"/>
  <c r="BE65" i="93"/>
  <c r="BE73" i="93" s="1"/>
  <c r="BM14" i="93" l="1"/>
  <c r="BM15" i="93" s="1"/>
  <c r="BQ15" i="93"/>
  <c r="BC16" i="93"/>
  <c r="AZ16" i="93"/>
  <c r="BC16" i="92"/>
  <c r="BC17" i="92" s="1"/>
  <c r="AZ16" i="92"/>
  <c r="AZ17" i="92" s="1"/>
  <c r="M28" i="92" s="1"/>
  <c r="AV17" i="92"/>
  <c r="BE58" i="93"/>
  <c r="AV14" i="93"/>
  <c r="I26" i="92"/>
  <c r="Y26" i="92"/>
  <c r="BH58" i="93"/>
  <c r="I26" i="93"/>
  <c r="AC27" i="93"/>
  <c r="Y27" i="93" s="1"/>
  <c r="M27" i="93"/>
  <c r="I27" i="93" s="1"/>
  <c r="BI27" i="93"/>
  <c r="AS27" i="93"/>
  <c r="AO27" i="93" s="1"/>
  <c r="Y26" i="93"/>
  <c r="AC28" i="92"/>
  <c r="Y28" i="92" s="1"/>
  <c r="BQ14" i="92"/>
  <c r="AO26" i="92"/>
  <c r="AO26" i="93"/>
  <c r="AK30" i="94"/>
  <c r="BE26" i="92"/>
  <c r="I28" i="92" l="1"/>
  <c r="M29" i="92"/>
  <c r="BE27" i="93"/>
  <c r="AS28" i="92"/>
  <c r="I29" i="92"/>
  <c r="BI28" i="92"/>
  <c r="Y29" i="92"/>
  <c r="AC29" i="92"/>
  <c r="BC14" i="93"/>
  <c r="BC17" i="93" s="1"/>
  <c r="AV17" i="93"/>
  <c r="AZ14" i="93"/>
  <c r="AZ17" i="93" s="1"/>
  <c r="BQ15" i="92"/>
  <c r="BM14" i="92"/>
  <c r="BM15" i="92" s="1"/>
  <c r="AO28" i="92" l="1"/>
  <c r="AO29" i="92" s="1"/>
  <c r="AS29" i="92"/>
  <c r="M28" i="93"/>
  <c r="AS28" i="93"/>
  <c r="AC28" i="93"/>
  <c r="BI28" i="93"/>
  <c r="BE28" i="92"/>
  <c r="BE29" i="92" s="1"/>
  <c r="BI29" i="92"/>
  <c r="BE28" i="93" l="1"/>
  <c r="BE29" i="93" s="1"/>
  <c r="BJ31" i="93" s="1"/>
  <c r="BI29" i="93"/>
  <c r="AO28" i="93"/>
  <c r="AO29" i="93" s="1"/>
  <c r="AT31" i="93" s="1"/>
  <c r="AS29" i="93"/>
  <c r="Y28" i="93"/>
  <c r="Y29" i="93" s="1"/>
  <c r="AD31" i="93" s="1"/>
  <c r="AC29" i="93"/>
  <c r="I28" i="93"/>
  <c r="I29" i="93" s="1"/>
  <c r="N31" i="93" s="1"/>
  <c r="M29" i="93"/>
  <c r="G6" i="43"/>
  <c r="G7" i="43"/>
  <c r="G7" i="42"/>
  <c r="G6" i="42" l="1"/>
  <c r="G30" i="43" l="1"/>
  <c r="AE25" i="12"/>
  <c r="S13" i="12" s="1"/>
  <c r="AE25" i="11"/>
  <c r="S13" i="11" s="1"/>
  <c r="S28" i="11"/>
  <c r="S12" i="11"/>
  <c r="S28" i="12"/>
  <c r="S12" i="12"/>
  <c r="H13" i="15"/>
  <c r="R30" i="17"/>
  <c r="D19" i="30"/>
  <c r="G18" i="31"/>
  <c r="G8" i="40"/>
  <c r="G28" i="42"/>
  <c r="G20" i="42"/>
  <c r="G30" i="42" s="1"/>
  <c r="H52" i="91"/>
  <c r="I36" i="91" s="1"/>
  <c r="U45" i="91"/>
  <c r="U40" i="91"/>
  <c r="U35" i="91"/>
  <c r="T32" i="91"/>
  <c r="U12" i="91" s="1"/>
  <c r="I22" i="91"/>
  <c r="I12" i="91"/>
  <c r="O57" i="91" l="1"/>
  <c r="Y43" i="89" l="1"/>
  <c r="Y45" i="89"/>
  <c r="AD43" i="89" l="1"/>
  <c r="P27" i="70"/>
  <c r="P26" i="61"/>
  <c r="F10" i="59"/>
  <c r="W26" i="56"/>
  <c r="Y40" i="56"/>
  <c r="N40" i="56"/>
  <c r="G28" i="43" l="1"/>
  <c r="G20" i="43"/>
  <c r="AF19" i="18"/>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6" i="20"/>
  <c r="K16" i="20"/>
  <c r="J16" i="20"/>
  <c r="I16" i="20"/>
  <c r="H16" i="20"/>
  <c r="G16" i="20"/>
  <c r="AF31" i="18"/>
  <c r="X19" i="18"/>
  <c r="I31" i="8" l="1"/>
  <c r="I33" i="8" s="1"/>
  <c r="I30" i="8"/>
  <c r="I26" i="8"/>
  <c r="I18" i="8"/>
  <c r="I17" i="8"/>
  <c r="I25" i="8" s="1"/>
</calcChain>
</file>

<file path=xl/comments1.xml><?xml version="1.0" encoding="utf-8"?>
<comments xmlns="http://schemas.openxmlformats.org/spreadsheetml/2006/main">
  <authors>
    <author>枚方市福祉指導監査課</author>
  </authors>
  <commentList>
    <comment ref="Q7" authorId="0" shapeId="0">
      <text>
        <r>
          <rPr>
            <sz val="9"/>
            <rFont val="ＭＳ Ｐゴシック"/>
            <family val="3"/>
          </rPr>
          <t>プルダウンメニューから選択してください。</t>
        </r>
      </text>
    </comment>
    <comment ref="Q8" authorId="0" shapeId="0">
      <text>
        <r>
          <rPr>
            <sz val="9"/>
            <rFont val="ＭＳ Ｐゴシック"/>
            <family val="3"/>
          </rPr>
          <t>プルダウンメニューから選択してください。</t>
        </r>
      </text>
    </comment>
  </commentList>
</comments>
</file>

<file path=xl/comments2.xml><?xml version="1.0" encoding="utf-8"?>
<comments xmlns="http://schemas.openxmlformats.org/spreadsheetml/2006/main">
  <authors>
    <author>大阪府庁</author>
  </authors>
  <commentList>
    <comment ref="M11" authorId="0" shapeId="0">
      <text>
        <r>
          <rPr>
            <b/>
            <sz val="9"/>
            <rFont val="ＭＳ Ｐゴシック"/>
            <family val="3"/>
          </rPr>
          <t xml:space="preserve">該当する項目に○を選択
</t>
        </r>
        <r>
          <rPr>
            <sz val="9"/>
            <rFont val="ＭＳ Ｐゴシック"/>
            <family val="3"/>
          </rPr>
          <t xml:space="preserve">
</t>
        </r>
      </text>
    </comment>
    <comment ref="M12" authorId="0" shapeId="0">
      <text>
        <r>
          <rPr>
            <b/>
            <sz val="9"/>
            <rFont val="ＭＳ Ｐゴシック"/>
            <family val="3"/>
          </rPr>
          <t xml:space="preserve">該当する項目に○を選択
</t>
        </r>
        <r>
          <rPr>
            <sz val="9"/>
            <rFont val="ＭＳ Ｐゴシック"/>
            <family val="3"/>
          </rPr>
          <t xml:space="preserve">
</t>
        </r>
      </text>
    </comment>
    <comment ref="M13" authorId="0" shapeId="0">
      <text>
        <r>
          <rPr>
            <b/>
            <sz val="9"/>
            <rFont val="ＭＳ Ｐゴシック"/>
            <family val="3"/>
          </rPr>
          <t xml:space="preserve">該当する項目に○を選択
</t>
        </r>
        <r>
          <rPr>
            <sz val="9"/>
            <rFont val="ＭＳ Ｐゴシック"/>
            <family val="3"/>
          </rPr>
          <t xml:space="preserve">
</t>
        </r>
      </text>
    </comment>
  </commentList>
</comments>
</file>

<file path=xl/comments3.xml><?xml version="1.0" encoding="utf-8"?>
<comments xmlns="http://schemas.openxmlformats.org/spreadsheetml/2006/main">
  <authors>
    <author>作成者</author>
  </authors>
  <commentList>
    <comment ref="AK8" authorId="0" shapeId="0">
      <text>
        <r>
          <rPr>
            <b/>
            <sz val="9"/>
            <color indexed="81"/>
            <rFont val="MS P ゴシック"/>
            <family val="3"/>
            <charset val="128"/>
          </rPr>
          <t>入力不要</t>
        </r>
      </text>
    </comment>
    <comment ref="AI15" authorId="0" shapeId="0">
      <text>
        <r>
          <rPr>
            <b/>
            <sz val="9"/>
            <color indexed="81"/>
            <rFont val="MS P ゴシック"/>
            <family val="3"/>
            <charset val="128"/>
          </rPr>
          <t>入力不要</t>
        </r>
      </text>
    </comment>
    <comment ref="AI19" authorId="0" shapeId="0">
      <text>
        <r>
          <rPr>
            <b/>
            <sz val="9"/>
            <color indexed="81"/>
            <rFont val="MS P ゴシック"/>
            <family val="3"/>
            <charset val="128"/>
          </rPr>
          <t>入力不要</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<sst xmlns="http://schemas.openxmlformats.org/spreadsheetml/2006/main" count="5938" uniqueCount="2511">
  <si>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3"/>
  </si>
  <si>
    <t>事 業 所 名</t>
    <rPh sb="0" eb="1">
      <t>コト</t>
    </rPh>
    <rPh sb="2" eb="3">
      <t>ギョウ</t>
    </rPh>
    <rPh sb="4" eb="5">
      <t>ショ</t>
    </rPh>
    <rPh sb="6" eb="7">
      <t>メイ</t>
    </rPh>
    <phoneticPr fontId="3"/>
  </si>
  <si>
    <t>届 出 項 目</t>
    <phoneticPr fontId="3"/>
  </si>
  <si>
    <t>　〔　体　制　要　件　〕</t>
    <rPh sb="3" eb="4">
      <t>カラダ</t>
    </rPh>
    <rPh sb="5" eb="6">
      <t>セイ</t>
    </rPh>
    <rPh sb="7" eb="8">
      <t>ヨウ</t>
    </rPh>
    <rPh sb="9" eb="10">
      <t>ケン</t>
    </rPh>
    <phoneticPr fontId="3"/>
  </si>
  <si>
    <t>①－ア</t>
    <phoneticPr fontId="3"/>
  </si>
  <si>
    <t>①－イ</t>
    <phoneticPr fontId="3"/>
  </si>
  <si>
    <t>③</t>
    <phoneticPr fontId="3"/>
  </si>
  <si>
    <t>④　</t>
    <phoneticPr fontId="3"/>
  </si>
  <si>
    <t>⑤　</t>
    <phoneticPr fontId="3"/>
  </si>
  <si>
    <t>⑥　</t>
    <phoneticPr fontId="3"/>
  </si>
  <si>
    <t>　</t>
    <phoneticPr fontId="3"/>
  </si>
  <si>
    <t>　〔　人　材　要　件　〕　</t>
    <rPh sb="3" eb="4">
      <t>ジン</t>
    </rPh>
    <rPh sb="5" eb="6">
      <t>ザイ</t>
    </rPh>
    <rPh sb="7" eb="8">
      <t>ヨウ</t>
    </rPh>
    <rPh sb="9" eb="10">
      <t>ケン</t>
    </rPh>
    <phoneticPr fontId="3"/>
  </si>
  <si>
    <t>常勤換算
職員数</t>
    <rPh sb="0" eb="2">
      <t>ジョウキン</t>
    </rPh>
    <rPh sb="2" eb="4">
      <t>カンサン</t>
    </rPh>
    <rPh sb="5" eb="7">
      <t>ショクイン</t>
    </rPh>
    <rPh sb="7" eb="8">
      <t>スウ</t>
    </rPh>
    <phoneticPr fontId="3"/>
  </si>
  <si>
    <t>サービス
提供時間</t>
    <rPh sb="5" eb="7">
      <t>テイキョウ</t>
    </rPh>
    <rPh sb="7" eb="9">
      <t>ジカン</t>
    </rPh>
    <phoneticPr fontId="3"/>
  </si>
  <si>
    <t>(1)</t>
    <phoneticPr fontId="3"/>
  </si>
  <si>
    <t>居宅介護従業者の総数</t>
    <rPh sb="0" eb="2">
      <t>キョタク</t>
    </rPh>
    <rPh sb="2" eb="4">
      <t>カイゴ</t>
    </rPh>
    <rPh sb="4" eb="7">
      <t>ジュウギョウシャ</t>
    </rPh>
    <rPh sb="8" eb="10">
      <t>ソウスウ</t>
    </rPh>
    <phoneticPr fontId="3"/>
  </si>
  <si>
    <t>人</t>
    <rPh sb="0" eb="1">
      <t>ニン</t>
    </rPh>
    <phoneticPr fontId="3"/>
  </si>
  <si>
    <t>時間</t>
    <rPh sb="0" eb="2">
      <t>ジカン</t>
    </rPh>
    <phoneticPr fontId="3"/>
  </si>
  <si>
    <t>(2)</t>
  </si>
  <si>
    <t>(3)</t>
  </si>
  <si>
    <t>(４)</t>
    <phoneticPr fontId="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</si>
  <si>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3"/>
  </si>
  <si>
    <t>月延べサービス提供時間</t>
    <rPh sb="0" eb="1">
      <t>ツキ</t>
    </rPh>
    <rPh sb="1" eb="2">
      <t>ノ</t>
    </rPh>
    <rPh sb="7" eb="9">
      <t>テイキョウ</t>
    </rPh>
    <rPh sb="9" eb="11">
      <t>ジカン</t>
    </rPh>
    <phoneticPr fontId="3"/>
  </si>
  <si>
    <t>居宅介護従業者の数</t>
    <rPh sb="0" eb="2">
      <t>キョタク</t>
    </rPh>
    <rPh sb="2" eb="4">
      <t>カイゴ</t>
    </rPh>
    <rPh sb="4" eb="7">
      <t>ジュウギョウシャ</t>
    </rPh>
    <rPh sb="8" eb="9">
      <t>スウ</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</si>
  <si>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</si>
  <si>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</si>
  <si>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</si>
  <si>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</si>
  <si>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</si>
  <si>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</si>
  <si>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 xml:space="preserve"> </t>
    <phoneticPr fontId="2"/>
  </si>
  <si>
    <t>②　</t>
    <phoneticPr fontId="3"/>
  </si>
  <si>
    <t>□</t>
  </si>
  <si>
    <t>・</t>
    <phoneticPr fontId="3"/>
  </si>
  <si>
    <t xml:space="preserve">  ア</t>
    <phoneticPr fontId="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</si>
  <si>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3"/>
  </si>
  <si>
    <t>　イ　</t>
    <phoneticPr fontId="3"/>
  </si>
  <si>
    <t>　ウ　</t>
    <phoneticPr fontId="3"/>
  </si>
  <si>
    <t>備考</t>
    <phoneticPr fontId="3"/>
  </si>
  <si>
    <t>異動等区分</t>
    <rPh sb="2" eb="3">
      <t>ナド</t>
    </rPh>
    <phoneticPr fontId="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</si>
  <si>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3"/>
  </si>
  <si>
    <t>異動区分</t>
    <phoneticPr fontId="3"/>
  </si>
  <si>
    <t>①</t>
    <phoneticPr fontId="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</si>
  <si>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3"/>
  </si>
  <si>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
  </si>
  <si>
    <t>　サービス提供責任者が重度訪問介護従業者に対して、毎月定期的に利用者に関する情報やサービス提供に当たっての留意事項を伝達している。（変更があった場合を含む。）</t>
    <phoneticPr fontId="2"/>
  </si>
  <si>
    <t>⑦　</t>
    <phoneticPr fontId="3"/>
  </si>
  <si>
    <t>重度訪問介護従業者の総数</t>
    <rPh sb="0" eb="2">
      <t>ジュウド</t>
    </rPh>
    <rPh sb="2" eb="4">
      <t>ホウモン</t>
    </rPh>
    <rPh sb="4" eb="6">
      <t>カイゴ</t>
    </rPh>
    <rPh sb="6" eb="9">
      <t>ジュウギョウシャ</t>
    </rPh>
    <rPh sb="10" eb="12">
      <t>ソウスウ</t>
    </rPh>
    <phoneticPr fontId="3"/>
  </si>
  <si>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3"/>
  </si>
  <si>
    <t>ア</t>
    <phoneticPr fontId="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</si>
  <si>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
  </si>
  <si>
    <t>重度訪問介護従業者の数</t>
    <rPh sb="0" eb="2">
      <t>ジュウド</t>
    </rPh>
    <rPh sb="2" eb="4">
      <t>ホウモン</t>
    </rPh>
    <rPh sb="4" eb="6">
      <t>カイゴ</t>
    </rPh>
    <rPh sb="6" eb="9">
      <t>ジュウギョウシャ</t>
    </rPh>
    <rPh sb="10" eb="11">
      <t>スウ</t>
    </rPh>
    <phoneticPr fontId="3"/>
  </si>
  <si>
    <t>サービス
提供責任者</t>
    <rPh sb="5" eb="6">
      <t>ツツミ</t>
    </rPh>
    <rPh sb="6" eb="7">
      <t>トモ</t>
    </rPh>
    <rPh sb="7" eb="10">
      <t>セキニンシャ</t>
    </rPh>
    <phoneticPr fontId="3"/>
  </si>
  <si>
    <t>備考</t>
  </si>
  <si>
    <t>　</t>
    <phoneticPr fontId="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</si>
  <si>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3"/>
  </si>
  <si>
    <t>・</t>
  </si>
  <si>
    <t>同行援護従業者の総数</t>
    <rPh sb="0" eb="2">
      <t>ドウコウ</t>
    </rPh>
    <rPh sb="2" eb="4">
      <t>エンゴ</t>
    </rPh>
    <rPh sb="4" eb="7">
      <t>ジュウギョウシャ</t>
    </rPh>
    <rPh sb="8" eb="10">
      <t>ソウスウ</t>
    </rPh>
    <phoneticPr fontId="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</si>
  <si>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3"/>
  </si>
  <si>
    <t>(５)</t>
  </si>
  <si>
    <t>(６)</t>
  </si>
  <si>
    <t xml:space="preserve">　ア　
   </t>
    <phoneticPr fontId="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</si>
  <si>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3"/>
  </si>
  <si>
    <t>　１人を超えるサービス提供責任者を配置することとされている事業所は、常勤のサービス提供責任者の２名以上の配置していること。</t>
    <phoneticPr fontId="3"/>
  </si>
  <si>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3"/>
  </si>
  <si>
    <t>同行援護従業者の数</t>
    <rPh sb="4" eb="7">
      <t>ジュウギョウシャ</t>
    </rPh>
    <rPh sb="8" eb="9">
      <t>スウ</t>
    </rPh>
    <phoneticPr fontId="3"/>
  </si>
  <si>
    <t>①　</t>
    <phoneticPr fontId="3"/>
  </si>
  <si>
    <t xml:space="preserve"> 　　年 　　月 　　日</t>
    <phoneticPr fontId="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</si>
  <si>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3"/>
  </si>
  <si>
    <t>④</t>
    <phoneticPr fontId="3"/>
  </si>
  <si>
    <t>⑤</t>
    <phoneticPr fontId="3"/>
  </si>
  <si>
    <t>⑥</t>
    <phoneticPr fontId="3"/>
  </si>
  <si>
    <t>⑦</t>
    <phoneticPr fontId="3"/>
  </si>
  <si>
    <t>行動援護従業者の総数</t>
    <rPh sb="0" eb="4">
      <t>コウドウエンゴ</t>
    </rPh>
    <rPh sb="4" eb="7">
      <t>ジュウギョウシャ</t>
    </rPh>
    <rPh sb="8" eb="10">
      <t>ソウスウ</t>
    </rPh>
    <phoneticPr fontId="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</si>
  <si>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</si>
  <si>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3"/>
  </si>
  <si>
    <t>１人以上</t>
    <phoneticPr fontId="3"/>
  </si>
  <si>
    <t>　ア　</t>
    <phoneticPr fontId="3"/>
  </si>
  <si>
    <t>行動援護従業者の数</t>
    <rPh sb="0" eb="4">
      <t>コウドウエンゴ</t>
    </rPh>
    <rPh sb="4" eb="7">
      <t>ジュウギョウシャ</t>
    </rPh>
    <rPh sb="8" eb="9">
      <t>スウ</t>
    </rPh>
    <phoneticPr fontId="3"/>
  </si>
  <si>
    <t>　　</t>
    <phoneticPr fontId="3"/>
  </si>
  <si>
    <t>イ　</t>
    <phoneticPr fontId="2"/>
  </si>
  <si>
    <t>２　　　　
　　　　　</t>
    <phoneticPr fontId="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</si>
  <si>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3"/>
  </si>
  <si>
    <t>(1)のうち介護福祉士の総数</t>
    <rPh sb="5" eb="7">
      <t>カイゴ</t>
    </rPh>
    <rPh sb="7" eb="10">
      <t>フクシシ</t>
    </rPh>
    <rPh sb="11" eb="13">
      <t>ソウスウ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</si>
  <si>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3"/>
  </si>
  <si>
    <t>(4)</t>
    <phoneticPr fontId="3"/>
  </si>
  <si>
    <t>(1)のうち介護福祉士の総数</t>
    <rPh sb="6" eb="8">
      <t>カイゴ</t>
    </rPh>
    <rPh sb="8" eb="11">
      <t>フクシシ</t>
    </rPh>
    <rPh sb="12" eb="14">
      <t>ソウスウ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</si>
  <si>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3"/>
  </si>
  <si>
    <t>(2)</t>
    <phoneticPr fontId="3"/>
  </si>
  <si>
    <t>(3)</t>
    <phoneticPr fontId="3"/>
  </si>
  <si>
    <t>(1)に占める(2)の割合が30％以上</t>
    <rPh sb="4" eb="5">
      <t>シ</t>
    </rPh>
    <rPh sb="11" eb="13">
      <t>ワリアイ</t>
    </rPh>
    <rPh sb="17" eb="19">
      <t>イジョウ</t>
    </rPh>
    <phoneticPr fontId="3"/>
  </si>
  <si>
    <t>(1)に占める(3)の割合が50％以上</t>
    <rPh sb="4" eb="5">
      <t>シ</t>
    </rPh>
    <rPh sb="11" eb="13">
      <t>ワリアイ</t>
    </rPh>
    <rPh sb="17" eb="19">
      <t>イジョウ</t>
    </rPh>
    <phoneticPr fontId="3"/>
  </si>
  <si>
    <t>(1)に占める(4)の割合が40％以上</t>
    <rPh sb="4" eb="5">
      <t>シ</t>
    </rPh>
    <rPh sb="11" eb="13">
      <t>ワリアイ</t>
    </rPh>
    <rPh sb="17" eb="19">
      <t>イジョウ</t>
    </rPh>
    <phoneticPr fontId="3"/>
  </si>
  <si>
    <t>　前年度又は前３月の期間における利用者の総数のうち、障害支援区分５以上である者、たんの吸引等を必要とする者、重症心身障害児及び医療的ケア児の占める割合が３０％以上</t>
    <phoneticPr fontId="3"/>
  </si>
  <si>
    <t>　前年度又は前３月の期間における利用者の総数のうち、障害支援区分４以上である者、たんの吸引等を必要とする者、重症心身障害児及び医療的ケア児が占める割合が５０％以上</t>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</si>
  <si>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</si>
  <si>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　重度訪問介護従業者に対する健康診断の定期的な実施体制を整備している。</t>
    <phoneticPr fontId="2"/>
  </si>
  <si>
    <t>　緊急時等における対応方法を利用者に明示している。</t>
    <phoneticPr fontId="2"/>
  </si>
  <si>
    <t>　新規に採用したすべての重度訪問介護従業者に対し、熟練した重度訪問介護従業者の同行による研修を実施している。</t>
    <phoneticPr fontId="2"/>
  </si>
  <si>
    <t>　重度訪問介護従業者の常時派遣が可能となっており、現に深夜帯も含めてサービス提供している。</t>
    <rPh sb="11" eb="13">
      <t>ジョウジ</t>
    </rPh>
    <phoneticPr fontId="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</si>
  <si>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</si>
  <si>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3"/>
  </si>
  <si>
    <t>　居宅介護従業者の技術指導等を目的とした会議を定期的に開催している。</t>
    <phoneticPr fontId="2"/>
  </si>
  <si>
    <t>　サービス提供責任者と居宅介護従業者との間の情報伝達及び報告体制を整備している。</t>
    <rPh sb="11" eb="13">
      <t>キョタク</t>
    </rPh>
    <rPh sb="13" eb="15">
      <t>カイゴ</t>
    </rPh>
    <rPh sb="15" eb="18">
      <t>ジュウギョウシャ</t>
    </rPh>
    <phoneticPr fontId="3"/>
  </si>
  <si>
    <t>　居宅介護従業者に対する健康診断の定期的な実施体制を整備している。</t>
    <phoneticPr fontId="3"/>
  </si>
  <si>
    <t>　緊急時等における対応方法を利用者に明示している。</t>
    <phoneticPr fontId="3"/>
  </si>
  <si>
    <t>　新規に採用したすべての居宅介護従業者に対し、熟練した居宅介護従業者の同行による研修を実施している。</t>
    <phoneticPr fontId="3"/>
  </si>
  <si>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3"/>
  </si>
  <si>
    <t>①　居宅介護従業者に関する要件について</t>
    <rPh sb="2" eb="4">
      <t>キョタク</t>
    </rPh>
    <rPh sb="4" eb="6">
      <t>カイゴ</t>
    </rPh>
    <rPh sb="6" eb="9">
      <t>ジュウギョウシャ</t>
    </rPh>
    <rPh sb="10" eb="11">
      <t>カン</t>
    </rPh>
    <rPh sb="13" eb="15">
      <t>ヨウケン</t>
    </rPh>
    <phoneticPr fontId="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</si>
  <si>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3"/>
  </si>
  <si>
    <t>②　サービス提供責任者に関する要件について</t>
    <rPh sb="6" eb="8">
      <t>テイキョウ</t>
    </rPh>
    <rPh sb="8" eb="11">
      <t>セキニンシャ</t>
    </rPh>
    <rPh sb="12" eb="13">
      <t>カン</t>
    </rPh>
    <rPh sb="15" eb="17">
      <t>ヨウケン</t>
    </rPh>
    <phoneticPr fontId="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</si>
  <si>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3"/>
  </si>
  <si>
    <t>　　下表の(1)については必ず記載すること。(2)・(3)・(4)についてはいずれかを記載することで可。</t>
    <phoneticPr fontId="2"/>
  </si>
  <si>
    <t>　一人を超えるサービス提供責任者の配置義務がある事業所については、常勤のサービス提供責任者の２名以上の配置していること。</t>
    <phoneticPr fontId="2"/>
  </si>
  <si>
    <t>(1)　総数</t>
    <rPh sb="4" eb="6">
      <t>ソウスウ</t>
    </rPh>
    <phoneticPr fontId="3"/>
  </si>
  <si>
    <t>(2)　常勤</t>
    <rPh sb="4" eb="6">
      <t>ジョウキン</t>
    </rPh>
    <phoneticPr fontId="3"/>
  </si>
  <si>
    <t>(3)　非常勤</t>
    <rPh sb="4" eb="7">
      <t>ヒジョウキン</t>
    </rPh>
    <phoneticPr fontId="3"/>
  </si>
  <si>
    <t>　前年度又は前３月の期間における利用者（障害児を除く）の総数のうち、障害支援区分５以上である者及びたんの吸引等を必要とする者が占める割合が50％以上</t>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</si>
  <si>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</si>
  <si>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3"/>
  </si>
  <si>
    <t>　同行援護従業者の技術指導等を目的とした会議を定期的に開催している。</t>
    <rPh sb="1" eb="3">
      <t>ドウコウ</t>
    </rPh>
    <phoneticPr fontId="3"/>
  </si>
  <si>
    <t>　サービス提供責任者と同行援護従業者との間の情報伝達及び報告体制を整備している。</t>
    <rPh sb="11" eb="13">
      <t>ドウコウ</t>
    </rPh>
    <rPh sb="13" eb="15">
      <t>エンゴ</t>
    </rPh>
    <rPh sb="15" eb="18">
      <t>ジュウギョウシャ</t>
    </rPh>
    <phoneticPr fontId="3"/>
  </si>
  <si>
    <t>　同行援護従業者に対する健康診断の定期的な実施体制を整備している。</t>
    <rPh sb="1" eb="3">
      <t>ドウコウ</t>
    </rPh>
    <phoneticPr fontId="3"/>
  </si>
  <si>
    <t>　新規に採用したすべての同行援護介護従業者に対し、熟練した同行援護従業者の同行による研修を実施している。</t>
    <rPh sb="12" eb="14">
      <t>ドウコウ</t>
    </rPh>
    <rPh sb="29" eb="31">
      <t>ドウコウ</t>
    </rPh>
    <phoneticPr fontId="3"/>
  </si>
  <si>
    <t>①　同行援護従業者に関する要件について</t>
    <rPh sb="2" eb="4">
      <t>ドウコウ</t>
    </rPh>
    <rPh sb="4" eb="6">
      <t>エンゴ</t>
    </rPh>
    <rPh sb="6" eb="9">
      <t>ジュウギョウシャ</t>
    </rPh>
    <rPh sb="10" eb="11">
      <t>カン</t>
    </rPh>
    <rPh sb="13" eb="15">
      <t>ヨウケン</t>
    </rPh>
    <phoneticPr fontId="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</si>
  <si>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3"/>
  </si>
  <si>
    <t>(1)に占める(5)の割合が30％以上</t>
    <rPh sb="4" eb="5">
      <t>シ</t>
    </rPh>
    <rPh sb="11" eb="13">
      <t>ワリアイ</t>
    </rPh>
    <rPh sb="17" eb="19">
      <t>イジョウ</t>
    </rPh>
    <phoneticPr fontId="3"/>
  </si>
  <si>
    <t>(1)のうち同行援護従業者養成研修及び国立リハビリテーションセンター学院視覚障害学科修了者等の総数</t>
    <phoneticPr fontId="2"/>
  </si>
  <si>
    <t>(1)に占める(6)の割合が20％以上</t>
    <phoneticPr fontId="2"/>
  </si>
  <si>
    <t>　前年度又は前３月の期間における利用者（障害児を除く）の総数のうち、障害支援区分５以上である者及びたんの吸引等を必要とする者が占める割合が30％以上</t>
    <phoneticPr fontId="3"/>
  </si>
  <si>
    <t>　前年度又は前３月の期間における利用者（障害児を除く）の総数のうち、障害支援区分４以上である者及びたんの吸引等を必要とする者が占める割合が50％以上</t>
    <phoneticPr fontId="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</si>
  <si>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3"/>
  </si>
  <si>
    <t>　行動援護従業者の技術指導等を目的とした会議を定期的に開催している。</t>
    <phoneticPr fontId="2"/>
  </si>
  <si>
    <t>　サービス提供責任者と行動援護従業者との間の情報伝達及び報告体制を整備している。</t>
    <rPh sb="11" eb="15">
      <t>コウドウエンゴ</t>
    </rPh>
    <rPh sb="15" eb="18">
      <t>ジュウギョウシャ</t>
    </rPh>
    <phoneticPr fontId="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</si>
  <si>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
  </si>
  <si>
    <t>　行動援護従業者に対する健康診断の定期的な実施体制を整備している。</t>
    <phoneticPr fontId="2"/>
  </si>
  <si>
    <t>　新規に採用したすべての行動援護介護従業者に対し、熟練した行動援護従業者の同行による研修を実施している。</t>
    <phoneticPr fontId="3"/>
  </si>
  <si>
    <t>①　行動援護従業者に関する要件について</t>
    <rPh sb="2" eb="6">
      <t>コウドウエンゴ</t>
    </rPh>
    <rPh sb="6" eb="9">
      <t>ジュウギョウシャ</t>
    </rPh>
    <rPh sb="10" eb="11">
      <t>カン</t>
    </rPh>
    <rPh sb="13" eb="15">
      <t>ヨウケン</t>
    </rPh>
    <phoneticPr fontId="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</si>
  <si>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3"/>
  </si>
  <si>
    <t>(5)</t>
    <phoneticPr fontId="2"/>
  </si>
  <si>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</si>
  <si>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</si>
  <si>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3"/>
  </si>
  <si>
    <t>②</t>
    <phoneticPr fontId="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</si>
  <si>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</si>
  <si>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3"/>
  </si>
  <si>
    <t>「常勤」をいう。</t>
  </si>
  <si>
    <t>　ここでいう常勤とは、「障害者の日常生活及び社会生活を総合的に支援するための法律に基づく指定障害福祉サービスの事業等の人員、
　　</t>
    <phoneticPr fontId="3"/>
  </si>
  <si>
    <t>設備及び運営に関する基準について」（平成１８年１２月６日厚生労働省社会・援護局障害保健福祉部長通知）第二の２の(3)に定義する</t>
  </si>
  <si>
    <t>（別紙１－２）</t>
    <rPh sb="1" eb="3">
      <t>ベッシ</t>
    </rPh>
    <phoneticPr fontId="2"/>
  </si>
  <si>
    <t>（別紙１－１）</t>
    <rPh sb="1" eb="3">
      <t>ベッシ</t>
    </rPh>
    <phoneticPr fontId="3"/>
  </si>
  <si>
    <t>　</t>
  </si>
  <si>
    <t>１　新規</t>
    <rPh sb="2" eb="4">
      <t>シンキ</t>
    </rPh>
    <phoneticPr fontId="3"/>
  </si>
  <si>
    <t>２　変更</t>
    <rPh sb="2" eb="4">
      <t>ヘンコウ</t>
    </rPh>
    <phoneticPr fontId="3"/>
  </si>
  <si>
    <t>３終了</t>
    <rPh sb="1" eb="3">
      <t>シュウリョウ</t>
    </rPh>
    <phoneticPr fontId="3"/>
  </si>
  <si>
    <t>１　特定事業所加算(Ⅰ)　</t>
    <phoneticPr fontId="3"/>
  </si>
  <si>
    <t>２　特定事業所加算(Ⅱ)　</t>
  </si>
  <si>
    <t>４　特定事業所加算(Ⅳ)</t>
    <phoneticPr fontId="3"/>
  </si>
  <si>
    <t>日</t>
  </si>
  <si>
    <t>日</t>
    <rPh sb="0" eb="1">
      <t>ニチ</t>
    </rPh>
    <phoneticPr fontId="3"/>
  </si>
  <si>
    <t>月</t>
    <rPh sb="0" eb="1">
      <t>ガツ</t>
    </rPh>
    <phoneticPr fontId="3"/>
  </si>
  <si>
    <t>年</t>
    <rPh sb="0" eb="1">
      <t>ネン</t>
    </rPh>
    <phoneticPr fontId="3"/>
  </si>
  <si>
    <t>１　新規</t>
    <rPh sb="2" eb="4">
      <t>シンキ</t>
    </rPh>
    <phoneticPr fontId="2"/>
  </si>
  <si>
    <t>２　変更</t>
    <rPh sb="2" eb="4">
      <t>ヘンコウ</t>
    </rPh>
    <phoneticPr fontId="2"/>
  </si>
  <si>
    <t>３　終了</t>
    <rPh sb="2" eb="4">
      <t>シュウリョウ</t>
    </rPh>
    <phoneticPr fontId="2"/>
  </si>
  <si>
    <t>３　特定事業所加算(Ⅲ)</t>
    <phoneticPr fontId="2"/>
  </si>
  <si>
    <t>　２　特定事業所加算(Ⅱ)　　</t>
    <phoneticPr fontId="2"/>
  </si>
  <si>
    <t>１　特定事業所加算(Ⅰ)　</t>
    <phoneticPr fontId="2"/>
  </si>
  <si>
    <t>（別紙１－３）</t>
    <rPh sb="1" eb="3">
      <t>ベッシ</t>
    </rPh>
    <phoneticPr fontId="2"/>
  </si>
  <si>
    <t>３　特定事業所加算(Ⅲ)　</t>
    <phoneticPr fontId="3"/>
  </si>
  <si>
    <t>（別紙１－４）</t>
    <rPh sb="1" eb="3">
      <t>ベッシ</t>
    </rPh>
    <phoneticPr fontId="2"/>
  </si>
  <si>
    <t>　　年　　月　　日</t>
    <rPh sb="2" eb="3">
      <t>ネン</t>
    </rPh>
    <rPh sb="5" eb="6">
      <t>ガツ</t>
    </rPh>
    <rPh sb="8" eb="9">
      <t>ニチ</t>
    </rPh>
    <phoneticPr fontId="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</si>
  <si>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
  </si>
  <si>
    <t>１　事業所・施設の名称</t>
    <rPh sb="2" eb="5">
      <t>ジギョウショ</t>
    </rPh>
    <rPh sb="6" eb="8">
      <t>シセツ</t>
    </rPh>
    <rPh sb="9" eb="11">
      <t>メイショウ</t>
    </rPh>
    <phoneticPr fontId="3"/>
  </si>
  <si>
    <t>２　異動区分</t>
    <rPh sb="2" eb="4">
      <t>イドウ</t>
    </rPh>
    <rPh sb="4" eb="6">
      <t>クブン</t>
    </rPh>
    <phoneticPr fontId="3"/>
  </si>
  <si>
    <t>１　新規　　　　　　　２　変更　　　　　　　３　終了</t>
    <rPh sb="2" eb="4">
      <t>シンキ</t>
    </rPh>
    <rPh sb="13" eb="15">
      <t>ヘンコウ</t>
    </rPh>
    <rPh sb="24" eb="26">
      <t>シュウリョウ</t>
    </rPh>
    <phoneticPr fontId="3"/>
  </si>
  <si>
    <t>３　サービスの種類</t>
    <rPh sb="7" eb="9">
      <t>シュルイ</t>
    </rPh>
    <phoneticPr fontId="3"/>
  </si>
  <si>
    <t>４　申請する加算区分</t>
    <rPh sb="2" eb="4">
      <t>シンセイ</t>
    </rPh>
    <rPh sb="6" eb="8">
      <t>カサン</t>
    </rPh>
    <rPh sb="8" eb="10">
      <t>クブン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</si>
  <si>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</si>
  <si>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</si>
  <si>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人</t>
    <rPh sb="0" eb="1">
      <t>ヒト</t>
    </rPh>
    <phoneticPr fontId="3"/>
  </si>
  <si>
    <t>６　人員配置の状況</t>
    <rPh sb="2" eb="4">
      <t>ジンイン</t>
    </rPh>
    <rPh sb="4" eb="6">
      <t>ハイチ</t>
    </rPh>
    <rPh sb="7" eb="9">
      <t>ジョウキョウ</t>
    </rPh>
    <phoneticPr fontId="3"/>
  </si>
  <si>
    <t>合計</t>
    <rPh sb="0" eb="2">
      <t>ゴウケイ</t>
    </rPh>
    <phoneticPr fontId="3"/>
  </si>
  <si>
    <t>７　人員体制</t>
    <phoneticPr fontId="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</si>
  <si>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</si>
  <si>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</si>
  <si>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
  </si>
  <si>
    <t>（別紙２－１）</t>
    <rPh sb="1" eb="3">
      <t>ベッシ</t>
    </rPh>
    <phoneticPr fontId="2"/>
  </si>
  <si>
    <t>１　新規</t>
    <rPh sb="2" eb="4">
      <t>シンキ</t>
    </rPh>
    <phoneticPr fontId="2"/>
  </si>
  <si>
    <t>２　変更</t>
    <rPh sb="2" eb="4">
      <t>ヘンコウ</t>
    </rPh>
    <phoneticPr fontId="2"/>
  </si>
  <si>
    <t>３　終了</t>
    <rPh sb="2" eb="4">
      <t>シュウリョウ</t>
    </rPh>
    <phoneticPr fontId="2"/>
  </si>
  <si>
    <t>療養介護</t>
    <rPh sb="0" eb="2">
      <t>リョウヨウ</t>
    </rPh>
    <rPh sb="2" eb="4">
      <t>カイゴ</t>
    </rPh>
    <phoneticPr fontId="2"/>
  </si>
  <si>
    <t>生活介護</t>
    <rPh sb="0" eb="2">
      <t>セイカツ</t>
    </rPh>
    <rPh sb="2" eb="4">
      <t>カイゴ</t>
    </rPh>
    <phoneticPr fontId="2"/>
  </si>
  <si>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</si>
  <si>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</si>
  <si>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</si>
  <si>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</si>
  <si>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</si>
  <si>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</si>
  <si>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</si>
  <si>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</si>
  <si>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</si>
  <si>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</si>
  <si>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</si>
  <si>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</si>
  <si>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</si>
  <si>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14"/>
  </si>
  <si>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</si>
  <si>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</si>
  <si>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</si>
  <si>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14"/>
  </si>
  <si>
    <t>勤務延べ
時間数</t>
    <rPh sb="0" eb="3">
      <t>キンムノ</t>
    </rPh>
    <rPh sb="5" eb="8">
      <t>ジカンスウ</t>
    </rPh>
    <phoneticPr fontId="14"/>
  </si>
  <si>
    <t>○人員配置体制加算の算定において必要な加配数</t>
    <rPh sb="16" eb="18">
      <t>ヒツヨウ</t>
    </rPh>
    <phoneticPr fontId="14"/>
  </si>
  <si>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</si>
  <si>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</si>
  <si>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14"/>
  </si>
  <si>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</si>
  <si>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14"/>
  </si>
  <si>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</si>
  <si>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</si>
  <si>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（別紙２－２）</t>
    <rPh sb="1" eb="3">
      <t>ベッシ</t>
    </rPh>
    <phoneticPr fontId="2"/>
  </si>
  <si>
    <t>　１　事業所・施設の名称</t>
    <rPh sb="3" eb="6">
      <t>ジギョウショ</t>
    </rPh>
    <rPh sb="7" eb="9">
      <t>シセツ</t>
    </rPh>
    <rPh sb="10" eb="12">
      <t>メイショウ</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</si>
  <si>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</si>
  <si>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</si>
  <si>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</si>
  <si>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①に占める②の割合が
２５％又は３５％以上</t>
    <rPh sb="2" eb="3">
      <t>シ</t>
    </rPh>
    <rPh sb="7" eb="9">
      <t>ワリアイ</t>
    </rPh>
    <rPh sb="14" eb="15">
      <t>マタ</t>
    </rPh>
    <rPh sb="19" eb="21">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</si>
  <si>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</si>
  <si>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無</t>
    <rPh sb="0" eb="1">
      <t>ナ</t>
    </rPh>
    <phoneticPr fontId="2"/>
  </si>
  <si>
    <t>有</t>
    <rPh sb="0" eb="1">
      <t>ア</t>
    </rPh>
    <phoneticPr fontId="2"/>
  </si>
  <si>
    <t>□</t>
    <phoneticPr fontId="2"/>
  </si>
  <si>
    <t>■</t>
    <phoneticPr fontId="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</si>
  <si>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</si>
  <si>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
  </si>
  <si>
    <t>従業者の総数</t>
    <rPh sb="0" eb="3">
      <t>ジュウギョウシャ</t>
    </rPh>
    <rPh sb="4" eb="6">
      <t>ソウスウ</t>
    </rPh>
    <phoneticPr fontId="3"/>
  </si>
  <si>
    <t>①のうち社会福祉士等
の総数</t>
    <rPh sb="4" eb="6">
      <t>シャカイ</t>
    </rPh>
    <rPh sb="6" eb="8">
      <t>フクシ</t>
    </rPh>
    <rPh sb="8" eb="9">
      <t>シ</t>
    </rPh>
    <rPh sb="9" eb="10">
      <t>トウ</t>
    </rPh>
    <rPh sb="12" eb="14">
      <t>ソウスウ</t>
    </rPh>
    <phoneticPr fontId="3"/>
  </si>
  <si>
    <t>　５　地域に貢献する活動の内容</t>
    <rPh sb="3" eb="5">
      <t>チイキ</t>
    </rPh>
    <rPh sb="6" eb="8">
      <t>コウケン</t>
    </rPh>
    <rPh sb="10" eb="12">
      <t>カツドウ</t>
    </rPh>
    <rPh sb="13" eb="15">
      <t>ナイヨウ</t>
    </rPh>
    <phoneticPr fontId="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</si>
  <si>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</si>
  <si>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
  </si>
  <si>
    <t>　　３　地域に貢献する活動は、「地域の交流の場（開放スペースや交流会等）の提供」、「認知症カフェ・食堂等の設置」、</t>
    <phoneticPr fontId="3"/>
  </si>
  <si>
    <t>　　　「地域住民が参加できるイベントやお祭り等の開催」、「地域のボランティアの受入れや活動（保育所等における</t>
    <phoneticPr fontId="3"/>
  </si>
  <si>
    <t>　　　清掃活動等）の実施」、「協議会等を設けて地域住民が事業所の運営への参加」、「地域住民への健康相談教室</t>
    <phoneticPr fontId="3"/>
  </si>
  <si>
    <t>　　　・研修会」などをいう。</t>
    <phoneticPr fontId="3"/>
  </si>
  <si>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</si>
  <si>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年　　月　　日</t>
    <rPh sb="0" eb="1">
      <t>ネン</t>
    </rPh>
    <rPh sb="3" eb="4">
      <t>ツキ</t>
    </rPh>
    <rPh sb="6" eb="7">
      <t>ヒ</t>
    </rPh>
    <phoneticPr fontId="25"/>
  </si>
  <si>
    <t>視覚・聴覚言語障害者支援体制加算（Ⅰ）に関する届出書</t>
    <phoneticPr fontId="25"/>
  </si>
  <si>
    <t>事業所の名称</t>
  </si>
  <si>
    <t>サービスの種類</t>
  </si>
  <si>
    <r>
      <t>多機能型の実施</t>
    </r>
    <r>
      <rPr>
        <sz val="8"/>
        <color rgb="FF000000"/>
        <rFont val="HGｺﾞｼｯｸM"/>
        <family val="3"/>
        <charset val="128"/>
      </rPr>
      <t>※1</t>
    </r>
    <phoneticPr fontId="25"/>
  </si>
  <si>
    <t>有　・　無</t>
  </si>
  <si>
    <r>
      <t>異動区分</t>
    </r>
    <r>
      <rPr>
        <sz val="8"/>
        <color rgb="FF000000"/>
        <rFont val="HGｺﾞｼｯｸM"/>
        <family val="3"/>
        <charset val="128"/>
      </rPr>
      <t>※2</t>
    </r>
    <phoneticPr fontId="25"/>
  </si>
  <si>
    <t>１　新規　　　　　２　変更　　　　　３　終了</t>
    <phoneticPr fontId="25"/>
  </si>
  <si>
    <t>１　利用者の状況</t>
  </si>
  <si>
    <t>当該事業所の前年度の平均実利用者数　(A)</t>
    <phoneticPr fontId="25"/>
  </si>
  <si>
    <t>人</t>
  </si>
  <si>
    <t>うち５０％　　　　　(B)＝ (A)×0.5</t>
    <phoneticPr fontId="25"/>
  </si>
  <si>
    <t>加算要件に該当する利用者の数 (C)＝(E)／(D)</t>
    <phoneticPr fontId="25"/>
  </si>
  <si>
    <t>(C)＞＝(B)</t>
    <phoneticPr fontId="25"/>
  </si>
  <si>
    <t>該当利用者の氏名</t>
  </si>
  <si>
    <t>手帳の種類</t>
  </si>
  <si>
    <t>手帳の等級</t>
  </si>
  <si>
    <t>前年度利用日数</t>
  </si>
  <si>
    <t>前年度の開所日数 (D)</t>
    <phoneticPr fontId="25"/>
  </si>
  <si>
    <t>合　計 (E)</t>
    <phoneticPr fontId="25"/>
  </si>
  <si>
    <t>２　加配される従業者の状況</t>
  </si>
  <si>
    <t>利用者数 (A)　÷　40　＝ (F)</t>
    <phoneticPr fontId="25"/>
  </si>
  <si>
    <t>加配される従業者の数　(G)</t>
    <phoneticPr fontId="25"/>
  </si>
  <si>
    <t>(G)＞＝ (F)</t>
    <phoneticPr fontId="25"/>
  </si>
  <si>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</si>
  <si>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</si>
  <si>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</si>
  <si>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5"/>
  </si>
  <si>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5"/>
  </si>
  <si>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5"/>
  </si>
  <si>
    <t>※１：多機能型事業所等については、当該多機能型事業所全体で、加算要件の利用者数や配置割合の計算を行
　　　うこと。</t>
    <phoneticPr fontId="25"/>
  </si>
  <si>
    <t>　　　</t>
    <phoneticPr fontId="25"/>
  </si>
  <si>
    <t>視覚・聴覚言語障害者支援体制加算（Ⅱ）に関する届出書</t>
    <phoneticPr fontId="25"/>
  </si>
  <si>
    <t>有・無</t>
    <phoneticPr fontId="25"/>
  </si>
  <si>
    <t>うち３０％　　　　　(B)＝ (A)×0.3</t>
    <phoneticPr fontId="25"/>
  </si>
  <si>
    <t>利用者数 (A)　÷　50　＝ (F)</t>
    <phoneticPr fontId="25"/>
  </si>
  <si>
    <t>(G)＞＝(F)</t>
    <phoneticPr fontId="25"/>
  </si>
  <si>
    <t>（別紙３－２）</t>
    <rPh sb="1" eb="3">
      <t>ベッシ</t>
    </rPh>
    <phoneticPr fontId="3"/>
  </si>
  <si>
    <t>（別紙４－１）</t>
    <rPh sb="1" eb="3">
      <t>ベッシ</t>
    </rPh>
    <phoneticPr fontId="2"/>
  </si>
  <si>
    <t>（別紙４－２）</t>
    <rPh sb="1" eb="3">
      <t>ベッシ</t>
    </rPh>
    <phoneticPr fontId="2"/>
  </si>
  <si>
    <t>（別紙５）</t>
    <rPh sb="1" eb="3">
      <t>ベッシ</t>
    </rPh>
    <phoneticPr fontId="3"/>
  </si>
  <si>
    <t>食事提供体制加算に関する届出書</t>
    <rPh sb="0" eb="2">
      <t>ショクジ</t>
    </rPh>
    <rPh sb="2" eb="4">
      <t>テイキョウ</t>
    </rPh>
    <rPh sb="4" eb="6">
      <t>タイセイ</t>
    </rPh>
    <rPh sb="6" eb="8">
      <t>カサン</t>
    </rPh>
    <rPh sb="9" eb="10">
      <t>カン</t>
    </rPh>
    <rPh sb="12" eb="15">
      <t>トドケデショ</t>
    </rPh>
    <phoneticPr fontId="3"/>
  </si>
  <si>
    <t>１　事業所の名称</t>
    <rPh sb="2" eb="5">
      <t>ジギョウショ</t>
    </rPh>
    <rPh sb="6" eb="8">
      <t>メイショウ</t>
    </rPh>
    <phoneticPr fontId="3"/>
  </si>
  <si>
    <t>２　サービスの種類</t>
    <rPh sb="7" eb="9">
      <t>シュルイ</t>
    </rPh>
    <phoneticPr fontId="3"/>
  </si>
  <si>
    <t>３　異動区分</t>
    <rPh sb="2" eb="6">
      <t>イドウクブン</t>
    </rPh>
    <phoneticPr fontId="3"/>
  </si>
  <si>
    <t>１　新規　　　　　２　変更　　　　　３　終了</t>
    <rPh sb="2" eb="4">
      <t>シンキ</t>
    </rPh>
    <rPh sb="11" eb="13">
      <t>ヘンコウ</t>
    </rPh>
    <rPh sb="20" eb="22">
      <t>シュウリョウ</t>
    </rPh>
    <phoneticPr fontId="3"/>
  </si>
  <si>
    <t>食事の提供体制</t>
    <rPh sb="0" eb="2">
      <t>ショクジ</t>
    </rPh>
    <rPh sb="3" eb="5">
      <t>テイキョウ</t>
    </rPh>
    <rPh sb="5" eb="7">
      <t>タイセイ</t>
    </rPh>
    <phoneticPr fontId="3"/>
  </si>
  <si>
    <t>食事提供に係る
人員配置</t>
    <rPh sb="0" eb="2">
      <t>ショクジ</t>
    </rPh>
    <rPh sb="2" eb="4">
      <t>テイキョウ</t>
    </rPh>
    <rPh sb="5" eb="6">
      <t>カカ</t>
    </rPh>
    <rPh sb="8" eb="10">
      <t>ジンイン</t>
    </rPh>
    <rPh sb="10" eb="12">
      <t>ハイチ</t>
    </rPh>
    <phoneticPr fontId="3"/>
  </si>
  <si>
    <t>管理栄養士</t>
    <rPh sb="0" eb="2">
      <t>カンリ</t>
    </rPh>
    <rPh sb="2" eb="5">
      <t>エイヨウシ</t>
    </rPh>
    <phoneticPr fontId="3"/>
  </si>
  <si>
    <t>名</t>
    <rPh sb="0" eb="1">
      <t>メイ</t>
    </rPh>
    <phoneticPr fontId="3"/>
  </si>
  <si>
    <t>栄養士</t>
    <rPh sb="0" eb="1">
      <t>サカエ</t>
    </rPh>
    <rPh sb="1" eb="2">
      <t>ヨウ</t>
    </rPh>
    <rPh sb="2" eb="3">
      <t>シ</t>
    </rPh>
    <phoneticPr fontId="3"/>
  </si>
  <si>
    <t>保健所等との連携により、管理栄養士等が関与している場合</t>
    <phoneticPr fontId="3"/>
  </si>
  <si>
    <t>連携先名</t>
    <phoneticPr fontId="3"/>
  </si>
  <si>
    <t>業務委託により食事提供を行う場合</t>
    <rPh sb="0" eb="2">
      <t>ギョウム</t>
    </rPh>
    <rPh sb="2" eb="4">
      <t>イタク</t>
    </rPh>
    <rPh sb="7" eb="9">
      <t>ショクジ</t>
    </rPh>
    <rPh sb="9" eb="11">
      <t>テイキョウ</t>
    </rPh>
    <rPh sb="12" eb="13">
      <t>オコナ</t>
    </rPh>
    <rPh sb="14" eb="16">
      <t>バアイ</t>
    </rPh>
    <phoneticPr fontId="3"/>
  </si>
  <si>
    <t>業務委託先</t>
    <rPh sb="0" eb="2">
      <t>ギョウム</t>
    </rPh>
    <rPh sb="2" eb="5">
      <t>イタクサキ</t>
    </rPh>
    <phoneticPr fontId="3"/>
  </si>
  <si>
    <t>委託業務内容</t>
    <rPh sb="0" eb="2">
      <t>イタク</t>
    </rPh>
    <rPh sb="2" eb="4">
      <t>ギョウム</t>
    </rPh>
    <rPh sb="4" eb="6">
      <t>ナイヨウ</t>
    </rPh>
    <phoneticPr fontId="3"/>
  </si>
  <si>
    <t>適切な食事提供
の確保方策</t>
    <rPh sb="0" eb="2">
      <t>テキセツ</t>
    </rPh>
    <rPh sb="3" eb="5">
      <t>ショクジ</t>
    </rPh>
    <rPh sb="5" eb="7">
      <t>テイキョウ</t>
    </rPh>
    <rPh sb="9" eb="11">
      <t>カクホ</t>
    </rPh>
    <rPh sb="11" eb="13">
      <t>ホウサク</t>
    </rPh>
    <phoneticPr fontId="3"/>
  </si>
  <si>
    <t>日</t>
    <rPh sb="0" eb="1">
      <t>ニチ</t>
    </rPh>
    <phoneticPr fontId="3"/>
  </si>
  <si>
    <t>月</t>
    <rPh sb="0" eb="1">
      <t>ゲツ</t>
    </rPh>
    <phoneticPr fontId="2"/>
  </si>
  <si>
    <t>年</t>
    <rPh sb="0" eb="1">
      <t>ネン</t>
    </rPh>
    <phoneticPr fontId="2"/>
  </si>
  <si>
    <t>事業所・施設の名称</t>
    <rPh sb="0" eb="3">
      <t>ジギョウショ</t>
    </rPh>
    <rPh sb="4" eb="6">
      <t>シセツ</t>
    </rPh>
    <rPh sb="7" eb="9">
      <t>メイショウ</t>
    </rPh>
    <phoneticPr fontId="3"/>
  </si>
  <si>
    <t>１　異動区分</t>
    <rPh sb="2" eb="4">
      <t>イドウ</t>
    </rPh>
    <rPh sb="4" eb="6">
      <t>クブン</t>
    </rPh>
    <phoneticPr fontId="3"/>
  </si>
  <si>
    <t>年　　月　　日</t>
    <rPh sb="0" eb="1">
      <t>ネン</t>
    </rPh>
    <rPh sb="3" eb="4">
      <t>ガツ</t>
    </rPh>
    <rPh sb="6" eb="7">
      <t>ニチ</t>
    </rPh>
    <phoneticPr fontId="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</si>
  <si>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
  </si>
  <si>
    <t>３　異動区分</t>
    <rPh sb="2" eb="4">
      <t>イドウ</t>
    </rPh>
    <rPh sb="4" eb="6">
      <t>クブン</t>
    </rPh>
    <phoneticPr fontId="3"/>
  </si>
  <si>
    <t>４　配置状況</t>
    <rPh sb="2" eb="4">
      <t>ハイチ</t>
    </rPh>
    <rPh sb="4" eb="6">
      <t>ジョウキョウ</t>
    </rPh>
    <phoneticPr fontId="3"/>
  </si>
  <si>
    <t>５　強度行動障害支援者
　養成研修（基礎研修）
　修了者配置人数</t>
    <rPh sb="18" eb="20">
      <t>キソ</t>
    </rPh>
    <rPh sb="28" eb="30">
      <t>ハイチ</t>
    </rPh>
    <rPh sb="30" eb="32">
      <t>ニンズウ</t>
    </rPh>
    <phoneticPr fontId="3"/>
  </si>
  <si>
    <t>生活支援員の数（全体）（a)</t>
    <rPh sb="0" eb="2">
      <t>セイカツ</t>
    </rPh>
    <rPh sb="2" eb="4">
      <t>シエン</t>
    </rPh>
    <rPh sb="4" eb="5">
      <t>イン</t>
    </rPh>
    <rPh sb="6" eb="7">
      <t>カズ</t>
    </rPh>
    <rPh sb="8" eb="10">
      <t>ゼンタイ</t>
    </rPh>
    <phoneticPr fontId="2"/>
  </si>
  <si>
    <t>研修修了者の人数(b)</t>
    <rPh sb="0" eb="2">
      <t>ケンシュウ</t>
    </rPh>
    <rPh sb="2" eb="5">
      <t>シュウリョウシャ</t>
    </rPh>
    <rPh sb="6" eb="8">
      <t>ニンズウ</t>
    </rPh>
    <phoneticPr fontId="2"/>
  </si>
  <si>
    <t>(b)/(a)</t>
    <phoneticPr fontId="2"/>
  </si>
  <si>
    <t>％</t>
    <phoneticPr fontId="3"/>
  </si>
  <si>
    <t>　　　※　生活支援員のうち20％以上が、強度行動障害支援者養成研修（基礎研修）修了者であ
　　　　ること。</t>
    <rPh sb="36" eb="38">
      <t>ケンシュウ</t>
    </rPh>
    <phoneticPr fontId="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</si>
  <si>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</si>
  <si>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</si>
  <si>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</si>
  <si>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
  </si>
  <si>
    <t>１　新規　　　　　　　２　変更　　　　　　　　３　終了</t>
    <rPh sb="2" eb="4">
      <t>シンキ</t>
    </rPh>
    <rPh sb="13" eb="15">
      <t>ヘンコウ</t>
    </rPh>
    <rPh sb="25" eb="27">
      <t>シュウリョウ</t>
    </rPh>
    <phoneticPr fontId="3"/>
  </si>
  <si>
    <t>３　配置状況
（基礎研修修了者名）</t>
    <rPh sb="2" eb="4">
      <t>ハイチ</t>
    </rPh>
    <rPh sb="4" eb="6">
      <t>ジョウキョウ</t>
    </rPh>
    <rPh sb="8" eb="10">
      <t>キソ</t>
    </rPh>
    <rPh sb="10" eb="12">
      <t>ケンシュウ</t>
    </rPh>
    <rPh sb="12" eb="15">
      <t>シュウリョウシャ</t>
    </rPh>
    <rPh sb="15" eb="16">
      <t>メイ</t>
    </rPh>
    <phoneticPr fontId="3"/>
  </si>
  <si>
    <t>４　配置状況
（実践研修修了者名）</t>
    <rPh sb="2" eb="4">
      <t>ハイチ</t>
    </rPh>
    <rPh sb="4" eb="6">
      <t>ジョウキョウ</t>
    </rPh>
    <rPh sb="8" eb="10">
      <t>ジッセン</t>
    </rPh>
    <rPh sb="10" eb="12">
      <t>ケンシュウ</t>
    </rPh>
    <rPh sb="12" eb="15">
      <t>シュウリョウシャ</t>
    </rPh>
    <rPh sb="15" eb="16">
      <t>メイ</t>
    </rPh>
    <phoneticPr fontId="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</si>
  <si>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</si>
  <si>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</si>
  <si>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</si>
  <si>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
  </si>
  <si>
    <t>年　　月　　日</t>
    <rPh sb="0" eb="1">
      <t>ネン</t>
    </rPh>
    <rPh sb="3" eb="4">
      <t>ツキ</t>
    </rPh>
    <rPh sb="6" eb="7">
      <t>ヒ</t>
    </rPh>
    <phoneticPr fontId="14"/>
  </si>
  <si>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</si>
  <si>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事業所の名称</t>
    <rPh sb="0" eb="3">
      <t>ジギョウショ</t>
    </rPh>
    <rPh sb="4" eb="6">
      <t>メイショウ</t>
    </rPh>
    <phoneticPr fontId="3"/>
  </si>
  <si>
    <t>異動区分</t>
    <rPh sb="0" eb="2">
      <t>イドウ</t>
    </rPh>
    <rPh sb="2" eb="4">
      <t>クブン</t>
    </rPh>
    <phoneticPr fontId="3"/>
  </si>
  <si>
    <t>１　新規　　　　２　変更　　　　３　終了</t>
    <phoneticPr fontId="14"/>
  </si>
  <si>
    <t>職員配置</t>
    <rPh sb="0" eb="2">
      <t>ショクイン</t>
    </rPh>
    <rPh sb="2" eb="4">
      <t>ハイチ</t>
    </rPh>
    <phoneticPr fontId="3"/>
  </si>
  <si>
    <t>職種</t>
    <rPh sb="0" eb="2">
      <t>ショクシュ</t>
    </rPh>
    <phoneticPr fontId="3"/>
  </si>
  <si>
    <t>氏名</t>
    <rPh sb="0" eb="2">
      <t>シメイ</t>
    </rPh>
    <phoneticPr fontId="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</si>
  <si>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</si>
  <si>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</si>
  <si>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</si>
  <si>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</si>
  <si>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　　あり　　・　　なし　　）</t>
    <phoneticPr fontId="14"/>
  </si>
  <si>
    <t>生活支援員の数</t>
    <rPh sb="0" eb="2">
      <t>セイカツ</t>
    </rPh>
    <rPh sb="2" eb="5">
      <t>シエンイン</t>
    </rPh>
    <rPh sb="6" eb="7">
      <t>カズ</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</si>
  <si>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</si>
  <si>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</si>
  <si>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（別紙８）</t>
    <rPh sb="1" eb="3">
      <t>ベッシ</t>
    </rPh>
    <phoneticPr fontId="3"/>
  </si>
  <si>
    <t>共同生活援助に係る体制</t>
    <rPh sb="0" eb="2">
      <t>キョウドウ</t>
    </rPh>
    <rPh sb="2" eb="4">
      <t>セイカツ</t>
    </rPh>
    <rPh sb="4" eb="6">
      <t>エンジョ</t>
    </rPh>
    <rPh sb="7" eb="8">
      <t>カカ</t>
    </rPh>
    <rPh sb="9" eb="11">
      <t>タイセイ</t>
    </rPh>
    <phoneticPr fontId="3"/>
  </si>
  <si>
    <t>事業所の所在地</t>
    <rPh sb="0" eb="3">
      <t>ジギョウショ</t>
    </rPh>
    <rPh sb="4" eb="7">
      <t>ショザイチ</t>
    </rPh>
    <phoneticPr fontId="3"/>
  </si>
  <si>
    <t>連絡先</t>
    <rPh sb="0" eb="3">
      <t>レンラクサキ</t>
    </rPh>
    <phoneticPr fontId="3"/>
  </si>
  <si>
    <t>電話番号</t>
    <rPh sb="0" eb="2">
      <t>デンワ</t>
    </rPh>
    <rPh sb="2" eb="4">
      <t>バンゴウ</t>
    </rPh>
    <phoneticPr fontId="3"/>
  </si>
  <si>
    <t>担当者名</t>
    <rPh sb="0" eb="4">
      <t>タントウシャメイ</t>
    </rPh>
    <phoneticPr fontId="3"/>
  </si>
  <si>
    <t>ＦＡＸ番号</t>
    <rPh sb="3" eb="5">
      <t>バンゴウ</t>
    </rPh>
    <phoneticPr fontId="3"/>
  </si>
  <si>
    <t>共同生活住居の状況</t>
    <rPh sb="0" eb="2">
      <t>キョウドウ</t>
    </rPh>
    <rPh sb="2" eb="4">
      <t>セイカツ</t>
    </rPh>
    <rPh sb="4" eb="6">
      <t>ジュウキョ</t>
    </rPh>
    <rPh sb="7" eb="9">
      <t>ジョウキョウ</t>
    </rPh>
    <phoneticPr fontId="3"/>
  </si>
  <si>
    <t>共同生活住居の名称</t>
    <rPh sb="0" eb="2">
      <t>キョウドウ</t>
    </rPh>
    <rPh sb="2" eb="4">
      <t>セイカツ</t>
    </rPh>
    <rPh sb="4" eb="6">
      <t>ジュウキョ</t>
    </rPh>
    <rPh sb="7" eb="9">
      <t>メイショウ</t>
    </rPh>
    <phoneticPr fontId="3"/>
  </si>
  <si>
    <t>住所</t>
    <rPh sb="0" eb="2">
      <t>ジュウショ</t>
    </rPh>
    <phoneticPr fontId="3"/>
  </si>
  <si>
    <t>定員</t>
    <rPh sb="0" eb="2">
      <t>テイイン</t>
    </rPh>
    <phoneticPr fontId="3"/>
  </si>
  <si>
    <t>大規模住居減算の該当の有無</t>
    <rPh sb="0" eb="3">
      <t>ダイキボ</t>
    </rPh>
    <rPh sb="3" eb="5">
      <t>ジュウキョ</t>
    </rPh>
    <rPh sb="5" eb="7">
      <t>ゲンサン</t>
    </rPh>
    <rPh sb="8" eb="10">
      <t>ガイトウ</t>
    </rPh>
    <rPh sb="11" eb="13">
      <t>ウム</t>
    </rPh>
    <phoneticPr fontId="3"/>
  </si>
  <si>
    <t>（記載例）○○ホーム</t>
    <rPh sb="1" eb="3">
      <t>キサイ</t>
    </rPh>
    <rPh sb="3" eb="4">
      <t>レイ</t>
    </rPh>
    <phoneticPr fontId="3"/>
  </si>
  <si>
    <t>○○市○○町○－○</t>
    <phoneticPr fontId="3"/>
  </si>
  <si>
    <t>４人</t>
    <rPh sb="1" eb="2">
      <t>ニン</t>
    </rPh>
    <phoneticPr fontId="3"/>
  </si>
  <si>
    <t>○○ハイツ</t>
    <phoneticPr fontId="3"/>
  </si>
  <si>
    <t>２０人</t>
    <rPh sb="2" eb="3">
      <t>ニン</t>
    </rPh>
    <phoneticPr fontId="3"/>
  </si>
  <si>
    <t>○</t>
    <phoneticPr fontId="3"/>
  </si>
  <si>
    <t>重度障害者の状況</t>
    <rPh sb="0" eb="2">
      <t>ジュウド</t>
    </rPh>
    <rPh sb="2" eb="4">
      <t>ショウガイ</t>
    </rPh>
    <rPh sb="4" eb="5">
      <t>モノ</t>
    </rPh>
    <rPh sb="6" eb="8">
      <t>ジョウキョウ</t>
    </rPh>
    <phoneticPr fontId="3"/>
  </si>
  <si>
    <t>居住する共同生活住居の名称</t>
    <rPh sb="0" eb="2">
      <t>キョジュウ</t>
    </rPh>
    <rPh sb="4" eb="6">
      <t>キョウドウ</t>
    </rPh>
    <rPh sb="6" eb="8">
      <t>セイカツ</t>
    </rPh>
    <rPh sb="8" eb="10">
      <t>ジュウキョ</t>
    </rPh>
    <rPh sb="11" eb="13">
      <t>メイショウ</t>
    </rPh>
    <phoneticPr fontId="3"/>
  </si>
  <si>
    <t>障害程度区分</t>
    <rPh sb="0" eb="2">
      <t>ショウガイ</t>
    </rPh>
    <rPh sb="2" eb="4">
      <t>テイド</t>
    </rPh>
    <rPh sb="4" eb="6">
      <t>クブン</t>
    </rPh>
    <phoneticPr fontId="3"/>
  </si>
  <si>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3"/>
  </si>
  <si>
    <t>（記載例）○○　○○</t>
    <rPh sb="1" eb="3">
      <t>キサイ</t>
    </rPh>
    <rPh sb="3" eb="4">
      <t>レイ</t>
    </rPh>
    <phoneticPr fontId="3"/>
  </si>
  <si>
    <t>○○ホーム</t>
    <phoneticPr fontId="3"/>
  </si>
  <si>
    <t>区分４</t>
    <rPh sb="0" eb="2">
      <t>クブン</t>
    </rPh>
    <phoneticPr fontId="3"/>
  </si>
  <si>
    <t>○○　○○</t>
    <phoneticPr fontId="3"/>
  </si>
  <si>
    <t>区分５</t>
    <rPh sb="0" eb="2">
      <t>クブン</t>
    </rPh>
    <phoneticPr fontId="3"/>
  </si>
  <si>
    <t>○○コーポ</t>
    <phoneticPr fontId="3"/>
  </si>
  <si>
    <t>区分６</t>
    <rPh sb="0" eb="2">
      <t>クブン</t>
    </rPh>
    <phoneticPr fontId="3"/>
  </si>
  <si>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3"/>
  </si>
  <si>
    <t>看護師</t>
    <rPh sb="0" eb="3">
      <t>カンゴシ</t>
    </rPh>
    <phoneticPr fontId="3"/>
  </si>
  <si>
    <t>（別紙１０－１）</t>
    <rPh sb="1" eb="3">
      <t>ベッシ</t>
    </rPh>
    <phoneticPr fontId="3"/>
  </si>
  <si>
    <t>　　年　　月　　日</t>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</si>
  <si>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</si>
  <si>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</si>
  <si>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</si>
  <si>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夜間支援等体制加算（Ⅰ）・（Ⅱ）</t>
    <rPh sb="0" eb="2">
      <t>ヤカン</t>
    </rPh>
    <rPh sb="2" eb="4">
      <t>シエン</t>
    </rPh>
    <rPh sb="4" eb="5">
      <t>トウ</t>
    </rPh>
    <rPh sb="5" eb="7">
      <t>タイセイ</t>
    </rPh>
    <rPh sb="7" eb="9">
      <t>カサン</t>
    </rPh>
    <phoneticPr fontId="3"/>
  </si>
  <si>
    <t>夜間支援体制の確保が必要な理由</t>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</si>
  <si>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</si>
  <si>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共同生活住居名</t>
    <phoneticPr fontId="3"/>
  </si>
  <si>
    <t>夜間支援の対象者数（人）</t>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</si>
  <si>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</si>
  <si>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</si>
  <si>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</si>
  <si>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</si>
  <si>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</si>
  <si>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</si>
  <si>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</si>
  <si>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</si>
  <si>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</si>
  <si>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</si>
  <si>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</si>
  <si>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</si>
  <si>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</si>
  <si>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</si>
  <si>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</si>
  <si>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</si>
  <si>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備考</t>
    <rPh sb="0" eb="2">
      <t>ビコウ</t>
    </rPh>
    <phoneticPr fontId="3"/>
  </si>
  <si>
    <t>夜間支援等体制加算（Ⅲ）</t>
    <rPh sb="4" eb="5">
      <t>トウ</t>
    </rPh>
    <phoneticPr fontId="3"/>
  </si>
  <si>
    <t>住居名</t>
    <rPh sb="0" eb="2">
      <t>ジュウキョ</t>
    </rPh>
    <rPh sb="2" eb="3">
      <t>メイ</t>
    </rPh>
    <phoneticPr fontId="3"/>
  </si>
  <si>
    <t>夜間における防災体制の内容
（契約内容等）</t>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</si>
  <si>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</si>
  <si>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</si>
  <si>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</si>
  <si>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</si>
  <si>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</si>
  <si>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</si>
  <si>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</si>
  <si>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</si>
  <si>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</si>
  <si>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</si>
  <si>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</si>
  <si>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</si>
  <si>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</si>
  <si>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</si>
  <si>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</si>
  <si>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</si>
  <si>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</si>
  <si>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</si>
  <si>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</si>
  <si>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</si>
  <si>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</si>
  <si>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</si>
  <si>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t>
    <phoneticPr fontId="3"/>
  </si>
  <si>
    <t>○○事業所</t>
    <phoneticPr fontId="3"/>
  </si>
  <si>
    <t>△△県□□市◇◇×－×－×</t>
    <phoneticPr fontId="3"/>
  </si>
  <si>
    <t>××－××××－××××</t>
    <phoneticPr fontId="3"/>
  </si>
  <si>
    <t>◎◎　◎◎</t>
    <phoneticPr fontId="3"/>
  </si>
  <si>
    <t>夜間の排せつ支援等を必要とする利用者が入居しているため。</t>
    <phoneticPr fontId="3"/>
  </si>
  <si>
    <t>Aホーム</t>
    <phoneticPr fontId="3"/>
  </si>
  <si>
    <t>宿直</t>
    <rPh sb="0" eb="2">
      <t>シュクチョク</t>
    </rPh>
    <phoneticPr fontId="3"/>
  </si>
  <si>
    <t>Bホーム</t>
    <phoneticPr fontId="3"/>
  </si>
  <si>
    <t>夜勤</t>
    <rPh sb="0" eb="2">
      <t>ヤキン</t>
    </rPh>
    <phoneticPr fontId="3"/>
  </si>
  <si>
    <t>Cホーム</t>
    <phoneticPr fontId="3"/>
  </si>
  <si>
    <t>Dホーム</t>
    <phoneticPr fontId="3"/>
  </si>
  <si>
    <t>Eホーム</t>
    <phoneticPr fontId="3"/>
  </si>
  <si>
    <t>－</t>
    <phoneticPr fontId="3"/>
  </si>
  <si>
    <t>徒歩10分</t>
    <phoneticPr fontId="3"/>
  </si>
  <si>
    <t>携帯電話</t>
    <phoneticPr fontId="3"/>
  </si>
  <si>
    <t>22:00～6:00</t>
    <phoneticPr fontId="3"/>
  </si>
  <si>
    <t>Fホーム</t>
    <phoneticPr fontId="3"/>
  </si>
  <si>
    <t>Gホーム</t>
    <phoneticPr fontId="3"/>
  </si>
  <si>
    <t>Hホーム</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</si>
  <si>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</si>
  <si>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</si>
  <si>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</si>
  <si>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22:00～23:00</t>
    <phoneticPr fontId="3"/>
  </si>
  <si>
    <t>1:00～3:00</t>
    <phoneticPr fontId="3"/>
  </si>
  <si>
    <t>夜勤（Ⅳ）</t>
    <rPh sb="0" eb="2">
      <t>ヤキン</t>
    </rPh>
    <phoneticPr fontId="3"/>
  </si>
  <si>
    <t>4:00～5:00</t>
    <phoneticPr fontId="3"/>
  </si>
  <si>
    <t>23:00～2:00</t>
    <phoneticPr fontId="3"/>
  </si>
  <si>
    <t>夜勤（Ⅴ）</t>
    <rPh sb="0" eb="2">
      <t>ヤキン</t>
    </rPh>
    <phoneticPr fontId="3"/>
  </si>
  <si>
    <t>（別紙１０－２）</t>
    <phoneticPr fontId="3"/>
  </si>
  <si>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3"/>
  </si>
  <si>
    <t>夜間支援の対象者数（人）</t>
    <rPh sb="5" eb="8">
      <t>タイショウシャ</t>
    </rPh>
    <rPh sb="8" eb="9">
      <t>スウ</t>
    </rPh>
    <phoneticPr fontId="3"/>
  </si>
  <si>
    <t>想定される夜間支援体制（夜勤・宿直）</t>
    <rPh sb="0" eb="2">
      <t>ソウテイ</t>
    </rPh>
    <rPh sb="5" eb="7">
      <t>ヤカン</t>
    </rPh>
    <rPh sb="7" eb="9">
      <t>シエン</t>
    </rPh>
    <rPh sb="9" eb="11">
      <t>タイセイ</t>
    </rPh>
    <rPh sb="12" eb="14">
      <t>ヤキン</t>
    </rPh>
    <rPh sb="15" eb="17">
      <t>トノイ</t>
    </rPh>
    <phoneticPr fontId="3"/>
  </si>
  <si>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3"/>
  </si>
  <si>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3"/>
  </si>
  <si>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</si>
  <si>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3"/>
  </si>
  <si>
    <t>(別紙９）</t>
    <rPh sb="1" eb="3">
      <t>ベッシ</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</si>
  <si>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</si>
  <si>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</si>
  <si>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</si>
  <si>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</si>
  <si>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</si>
  <si>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事業所名</t>
    <rPh sb="0" eb="3">
      <t>ジギョウショ</t>
    </rPh>
    <rPh sb="3" eb="4">
      <t>メイ</t>
    </rPh>
    <phoneticPr fontId="3"/>
  </si>
  <si>
    <t>事業所番号</t>
    <rPh sb="0" eb="3">
      <t>ジギョウショ</t>
    </rPh>
    <rPh sb="3" eb="5">
      <t>バンゴウ</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</si>
  <si>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</si>
  <si>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</si>
  <si>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</si>
  <si>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</si>
  <si>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</si>
  <si>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</si>
  <si>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氏　　名</t>
    <rPh sb="0" eb="1">
      <t>シ</t>
    </rPh>
    <rPh sb="3" eb="4">
      <t>メイ</t>
    </rPh>
    <phoneticPr fontId="3"/>
  </si>
  <si>
    <t>雇用されている事業所名</t>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</si>
  <si>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</si>
  <si>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（別紙１３－１）</t>
    <rPh sb="1" eb="3">
      <t>ベッシ</t>
    </rPh>
    <phoneticPr fontId="2"/>
  </si>
  <si>
    <t>（別紙１３－２）</t>
    <rPh sb="1" eb="3">
      <t>ベッシ</t>
    </rPh>
    <phoneticPr fontId="2"/>
  </si>
  <si>
    <t>（別紙１３－３）</t>
    <rPh sb="1" eb="3">
      <t>ベッシ</t>
    </rPh>
    <phoneticPr fontId="2"/>
  </si>
  <si>
    <t>夜勤者の加配</t>
    <phoneticPr fontId="2"/>
  </si>
  <si>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3"/>
  </si>
  <si>
    <t>●年　●月　●日</t>
    <phoneticPr fontId="3"/>
  </si>
  <si>
    <t>１　強度行動障害支援者養成研修（実践研修）修了者　配置</t>
    <phoneticPr fontId="2"/>
  </si>
  <si>
    <t xml:space="preserve"> ２　強度行動障害支援者養成研修（中核的人材養成研修）修了者　配置</t>
    <phoneticPr fontId="2"/>
  </si>
  <si>
    <t>％</t>
    <phoneticPr fontId="2"/>
  </si>
  <si>
    <t>人</t>
    <rPh sb="0" eb="1">
      <t>ニン</t>
    </rPh>
    <phoneticPr fontId="2"/>
  </si>
  <si>
    <t>あり</t>
    <phoneticPr fontId="2"/>
  </si>
  <si>
    <t>なし</t>
    <phoneticPr fontId="2"/>
  </si>
  <si>
    <t>（別紙１４）</t>
    <rPh sb="1" eb="3">
      <t>ベッシ</t>
    </rPh>
    <phoneticPr fontId="3"/>
  </si>
  <si>
    <t>（別紙１５）</t>
    <rPh sb="1" eb="3">
      <t>ベッシ</t>
    </rPh>
    <phoneticPr fontId="3"/>
  </si>
  <si>
    <t>（別紙１６）</t>
    <rPh sb="1" eb="3">
      <t>ベッシ</t>
    </rPh>
    <phoneticPr fontId="3"/>
  </si>
  <si>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3"/>
  </si>
  <si>
    <t>サービスの種類</t>
    <rPh sb="5" eb="7">
      <t>シュルイ</t>
    </rPh>
    <phoneticPr fontId="3"/>
  </si>
  <si>
    <t>事業所・施設の所在地</t>
    <rPh sb="0" eb="3">
      <t>ジギョウショ</t>
    </rPh>
    <rPh sb="4" eb="6">
      <t>シセツ</t>
    </rPh>
    <rPh sb="7" eb="10">
      <t>ショザイチ</t>
    </rPh>
    <phoneticPr fontId="3"/>
  </si>
  <si>
    <t>設備</t>
    <rPh sb="0" eb="2">
      <t>セツビ</t>
    </rPh>
    <phoneticPr fontId="3"/>
  </si>
  <si>
    <t>居室数</t>
    <rPh sb="0" eb="2">
      <t>キョシツ</t>
    </rPh>
    <rPh sb="2" eb="3">
      <t>スウ</t>
    </rPh>
    <phoneticPr fontId="3"/>
  </si>
  <si>
    <t>１人当たり居室面積</t>
    <rPh sb="1" eb="2">
      <t>ニン</t>
    </rPh>
    <rPh sb="2" eb="3">
      <t>ア</t>
    </rPh>
    <rPh sb="5" eb="7">
      <t>キョシツ</t>
    </rPh>
    <rPh sb="7" eb="9">
      <t>メンセキ</t>
    </rPh>
    <phoneticPr fontId="3"/>
  </si>
  <si>
    <t>うち個室</t>
    <rPh sb="2" eb="4">
      <t>コシツ</t>
    </rPh>
    <phoneticPr fontId="3"/>
  </si>
  <si>
    <t>室　</t>
    <rPh sb="0" eb="1">
      <t>シツ</t>
    </rPh>
    <phoneticPr fontId="3"/>
  </si>
  <si>
    <t>㎡　　</t>
    <phoneticPr fontId="3"/>
  </si>
  <si>
    <t>うち２人部屋</t>
    <rPh sb="3" eb="4">
      <t>ニン</t>
    </rPh>
    <rPh sb="4" eb="6">
      <t>ベヤ</t>
    </rPh>
    <phoneticPr fontId="3"/>
  </si>
  <si>
    <t>うち３人部屋</t>
    <rPh sb="3" eb="4">
      <t>ニン</t>
    </rPh>
    <rPh sb="4" eb="6">
      <t>ベヤ</t>
    </rPh>
    <phoneticPr fontId="3"/>
  </si>
  <si>
    <t>うち４人部屋</t>
    <rPh sb="3" eb="4">
      <t>ニン</t>
    </rPh>
    <rPh sb="4" eb="6">
      <t>ベヤ</t>
    </rPh>
    <phoneticPr fontId="3"/>
  </si>
  <si>
    <t>うち　人部屋</t>
    <rPh sb="3" eb="4">
      <t>ニン</t>
    </rPh>
    <rPh sb="4" eb="6">
      <t>ベヤ</t>
    </rPh>
    <phoneticPr fontId="3"/>
  </si>
  <si>
    <t>その他の設備の内容</t>
    <rPh sb="2" eb="3">
      <t>タ</t>
    </rPh>
    <rPh sb="4" eb="6">
      <t>セツビ</t>
    </rPh>
    <rPh sb="7" eb="9">
      <t>ナイヨウ</t>
    </rPh>
    <phoneticPr fontId="3"/>
  </si>
  <si>
    <t>①　デイルーム（○㎡）
②　食堂(○㎡)</t>
    <rPh sb="14" eb="16">
      <t>ショクドウ</t>
    </rPh>
    <phoneticPr fontId="3"/>
  </si>
  <si>
    <t>夜間の支援体制</t>
    <rPh sb="0" eb="2">
      <t>ヤカン</t>
    </rPh>
    <rPh sb="3" eb="5">
      <t>シエン</t>
    </rPh>
    <rPh sb="5" eb="7">
      <t>タイセイ</t>
    </rPh>
    <phoneticPr fontId="3"/>
  </si>
  <si>
    <t>勤務形態</t>
    <rPh sb="0" eb="2">
      <t>キンム</t>
    </rPh>
    <rPh sb="2" eb="4">
      <t>ケイタイ</t>
    </rPh>
    <phoneticPr fontId="3"/>
  </si>
  <si>
    <t>人数</t>
    <rPh sb="0" eb="2">
      <t>ニンズウ</t>
    </rPh>
    <phoneticPr fontId="3"/>
  </si>
  <si>
    <t>専従</t>
    <rPh sb="0" eb="2">
      <t>センジュウ</t>
    </rPh>
    <phoneticPr fontId="3"/>
  </si>
  <si>
    <t>兼務</t>
    <rPh sb="0" eb="2">
      <t>ケンム</t>
    </rPh>
    <phoneticPr fontId="3"/>
  </si>
  <si>
    <t>連携施設の名称</t>
    <rPh sb="0" eb="2">
      <t>レンケイ</t>
    </rPh>
    <rPh sb="2" eb="4">
      <t>シセツ</t>
    </rPh>
    <rPh sb="5" eb="7">
      <t>メイショウ</t>
    </rPh>
    <phoneticPr fontId="3"/>
  </si>
  <si>
    <t>夜間の支援体制の内容</t>
    <rPh sb="0" eb="2">
      <t>ヤカン</t>
    </rPh>
    <rPh sb="3" eb="5">
      <t>シエン</t>
    </rPh>
    <rPh sb="5" eb="7">
      <t>タイセイ</t>
    </rPh>
    <rPh sb="8" eb="10">
      <t>ナイヨウ</t>
    </rPh>
    <phoneticPr fontId="3"/>
  </si>
  <si>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3"/>
  </si>
  <si>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</si>
  <si>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3"/>
  </si>
  <si>
    <t>１　新規　　　　　　　　　２　変更　　　　　　　　　　３　終了</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</si>
  <si>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</si>
  <si>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</si>
  <si>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</si>
  <si>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</si>
  <si>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</si>
  <si>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</si>
  <si>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</si>
  <si>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</si>
  <si>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</si>
  <si>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</si>
  <si>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</si>
  <si>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</si>
  <si>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</si>
  <si>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</si>
  <si>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</si>
  <si>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</si>
  <si>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t>該当
・
非該当</t>
    <rPh sb="0" eb="2">
      <t>ガイトウ</t>
    </rPh>
    <rPh sb="7" eb="10">
      <t>ヒガイトウ</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</si>
  <si>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</si>
  <si>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</si>
  <si>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</si>
  <si>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</si>
  <si>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</si>
  <si>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</si>
  <si>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</si>
  <si>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</si>
  <si>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</si>
  <si>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（別紙１７）</t>
    <rPh sb="1" eb="3">
      <t>ベッシ</t>
    </rPh>
    <phoneticPr fontId="2"/>
  </si>
  <si>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</si>
  <si>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3"/>
  </si>
  <si>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3"/>
  </si>
  <si>
    <t>加算算定上の必要人数（人）</t>
    <phoneticPr fontId="3"/>
  </si>
  <si>
    <t>常勤換算後の人数（人）</t>
    <phoneticPr fontId="3"/>
  </si>
  <si>
    <t>非常勤（人）</t>
    <phoneticPr fontId="3"/>
  </si>
  <si>
    <t>常　 勤（人）</t>
    <phoneticPr fontId="3"/>
  </si>
  <si>
    <t>従業者数</t>
    <phoneticPr fontId="3"/>
  </si>
  <si>
    <t>地域移行支援員</t>
    <rPh sb="0" eb="2">
      <t>チイキ</t>
    </rPh>
    <rPh sb="2" eb="4">
      <t>イコウ</t>
    </rPh>
    <rPh sb="4" eb="7">
      <t>シエンイン</t>
    </rPh>
    <phoneticPr fontId="3"/>
  </si>
  <si>
    <t>従業者の職種・員数　　</t>
    <rPh sb="0" eb="3">
      <t>ジュウギョウシャ</t>
    </rPh>
    <rPh sb="4" eb="6">
      <t>ショクシュ</t>
    </rPh>
    <rPh sb="7" eb="9">
      <t>インスウ</t>
    </rPh>
    <phoneticPr fontId="3"/>
  </si>
  <si>
    <t>地域移行支援に係る体制</t>
    <rPh sb="0" eb="2">
      <t>チイキ</t>
    </rPh>
    <rPh sb="2" eb="4">
      <t>イコウ</t>
    </rPh>
    <rPh sb="4" eb="6">
      <t>シエン</t>
    </rPh>
    <rPh sb="7" eb="8">
      <t>カカ</t>
    </rPh>
    <rPh sb="9" eb="11">
      <t>タイセイ</t>
    </rPh>
    <phoneticPr fontId="3"/>
  </si>
  <si>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3"/>
  </si>
  <si>
    <t>(別紙１８）</t>
    <rPh sb="1" eb="3">
      <t>ベッシ</t>
    </rPh>
    <phoneticPr fontId="3"/>
  </si>
  <si>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3"/>
  </si>
  <si>
    <t>（別紙１９）</t>
    <phoneticPr fontId="3"/>
  </si>
  <si>
    <t>提出</t>
    <rPh sb="0" eb="2">
      <t>テイシュツ</t>
    </rPh>
    <phoneticPr fontId="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</si>
  <si>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</si>
  <si>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施設・事業所名</t>
    <rPh sb="0" eb="2">
      <t>シセツ</t>
    </rPh>
    <rPh sb="3" eb="6">
      <t>ジギョウショ</t>
    </rPh>
    <rPh sb="6" eb="7">
      <t>メイ</t>
    </rPh>
    <phoneticPr fontId="3"/>
  </si>
  <si>
    <t>定員区分</t>
    <rPh sb="0" eb="2">
      <t>テイイン</t>
    </rPh>
    <rPh sb="2" eb="4">
      <t>クブン</t>
    </rPh>
    <phoneticPr fontId="3"/>
  </si>
  <si>
    <t>就労定着率区分</t>
    <rPh sb="0" eb="2">
      <t>シュウロウ</t>
    </rPh>
    <rPh sb="2" eb="5">
      <t>テイチャクリツ</t>
    </rPh>
    <rPh sb="5" eb="7">
      <t>クブン</t>
    </rPh>
    <phoneticPr fontId="3"/>
  </si>
  <si>
    <t>就職後6月以上定着率が5割以上</t>
    <rPh sb="0" eb="3">
      <t>シュウショクゴ</t>
    </rPh>
    <rPh sb="4" eb="5">
      <t>ツキ</t>
    </rPh>
    <rPh sb="5" eb="7">
      <t>イジョウ</t>
    </rPh>
    <rPh sb="7" eb="10">
      <t>テイチャクリツ</t>
    </rPh>
    <rPh sb="12" eb="13">
      <t>ワリ</t>
    </rPh>
    <rPh sb="13" eb="15">
      <t>イジョウ</t>
    </rPh>
    <phoneticPr fontId="3"/>
  </si>
  <si>
    <t>21人以上40人以下</t>
    <rPh sb="2" eb="3">
      <t>ニン</t>
    </rPh>
    <rPh sb="3" eb="5">
      <t>イジョウ</t>
    </rPh>
    <rPh sb="7" eb="8">
      <t>ニン</t>
    </rPh>
    <rPh sb="8" eb="10">
      <t>イカ</t>
    </rPh>
    <phoneticPr fontId="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</si>
  <si>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</si>
  <si>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41人以上60人以下</t>
    <rPh sb="2" eb="3">
      <t>ニン</t>
    </rPh>
    <rPh sb="3" eb="5">
      <t>イジョウ</t>
    </rPh>
    <rPh sb="7" eb="8">
      <t>ニン</t>
    </rPh>
    <rPh sb="8" eb="10">
      <t>イカ</t>
    </rPh>
    <phoneticPr fontId="3"/>
  </si>
  <si>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</si>
  <si>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61人以上80人以下</t>
    <rPh sb="2" eb="3">
      <t>ニン</t>
    </rPh>
    <rPh sb="3" eb="5">
      <t>イジョウ</t>
    </rPh>
    <rPh sb="7" eb="8">
      <t>ニン</t>
    </rPh>
    <rPh sb="8" eb="10">
      <t>イカ</t>
    </rPh>
    <phoneticPr fontId="3"/>
  </si>
  <si>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</si>
  <si>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81人以上</t>
    <rPh sb="2" eb="3">
      <t>ニン</t>
    </rPh>
    <rPh sb="3" eb="5">
      <t>イジョウ</t>
    </rPh>
    <phoneticPr fontId="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</si>
  <si>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</si>
  <si>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20人以下</t>
    <rPh sb="2" eb="3">
      <t>ニン</t>
    </rPh>
    <rPh sb="3" eb="5">
      <t>イカ</t>
    </rPh>
    <phoneticPr fontId="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</si>
  <si>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3"/>
  </si>
  <si>
    <t>就職後6月以上定着率が0</t>
    <rPh sb="0" eb="3">
      <t>シュウショクゴ</t>
    </rPh>
    <rPh sb="4" eb="5">
      <t>ツキ</t>
    </rPh>
    <rPh sb="5" eb="7">
      <t>イジョウ</t>
    </rPh>
    <rPh sb="7" eb="10">
      <t>テイチャクリツ</t>
    </rPh>
    <phoneticPr fontId="3"/>
  </si>
  <si>
    <t>なし（経過措置対象）</t>
    <rPh sb="3" eb="5">
      <t>ケイカ</t>
    </rPh>
    <rPh sb="5" eb="7">
      <t>ソチ</t>
    </rPh>
    <rPh sb="7" eb="9">
      <t>タイショウ</t>
    </rPh>
    <phoneticPr fontId="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</si>
  <si>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3"/>
  </si>
  <si>
    <t>就職後６月以上定着者数</t>
    <rPh sb="0" eb="2">
      <t>シュウショク</t>
    </rPh>
    <rPh sb="2" eb="3">
      <t>ゴ</t>
    </rPh>
    <rPh sb="4" eb="5">
      <t>ツキ</t>
    </rPh>
    <rPh sb="5" eb="7">
      <t>イジョウ</t>
    </rPh>
    <rPh sb="7" eb="9">
      <t>テイチャク</t>
    </rPh>
    <rPh sb="9" eb="10">
      <t>シャ</t>
    </rPh>
    <rPh sb="10" eb="11">
      <t>スウ</t>
    </rPh>
    <phoneticPr fontId="3"/>
  </si>
  <si>
    <t>前年度</t>
    <rPh sb="0" eb="3">
      <t>ゼンネンド</t>
    </rPh>
    <phoneticPr fontId="3"/>
  </si>
  <si>
    <t>前々年度</t>
    <rPh sb="0" eb="2">
      <t>ゼンゼン</t>
    </rPh>
    <rPh sb="2" eb="4">
      <t>ネンド</t>
    </rPh>
    <phoneticPr fontId="3"/>
  </si>
  <si>
    <t>（　　　年度）</t>
    <rPh sb="4" eb="6">
      <t>ネンド</t>
    </rPh>
    <phoneticPr fontId="3"/>
  </si>
  <si>
    <t>４月</t>
    <rPh sb="1" eb="2">
      <t>ガツ</t>
    </rPh>
    <phoneticPr fontId="3"/>
  </si>
  <si>
    <t>５月</t>
  </si>
  <si>
    <t>６月</t>
  </si>
  <si>
    <t>７月</t>
  </si>
  <si>
    <t>８月</t>
  </si>
  <si>
    <t>９月</t>
  </si>
  <si>
    <t>１０月</t>
  </si>
  <si>
    <t>１１月</t>
  </si>
  <si>
    <t>１２月</t>
  </si>
  <si>
    <t>１月</t>
  </si>
  <si>
    <t>利用定員数</t>
    <rPh sb="0" eb="2">
      <t>リヨウ</t>
    </rPh>
    <rPh sb="2" eb="5">
      <t>テイインスウ</t>
    </rPh>
    <phoneticPr fontId="3"/>
  </si>
  <si>
    <t>２月</t>
  </si>
  <si>
    <t>３月</t>
  </si>
  <si>
    <t>就労定着率</t>
    <rPh sb="0" eb="2">
      <t>シュウロウ</t>
    </rPh>
    <rPh sb="2" eb="4">
      <t>テイチャク</t>
    </rPh>
    <rPh sb="4" eb="5">
      <t>リツ</t>
    </rPh>
    <phoneticPr fontId="3"/>
  </si>
  <si>
    <t>÷</t>
    <phoneticPr fontId="3"/>
  </si>
  <si>
    <t>＝</t>
    <phoneticPr fontId="3"/>
  </si>
  <si>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3"/>
  </si>
  <si>
    <t>別　添</t>
    <rPh sb="0" eb="1">
      <t>ベツ</t>
    </rPh>
    <rPh sb="2" eb="3">
      <t>ソウ</t>
    </rPh>
    <phoneticPr fontId="3"/>
  </si>
  <si>
    <t>（別紙１９－１）</t>
    <rPh sb="1" eb="3">
      <t>ベッシ</t>
    </rPh>
    <phoneticPr fontId="3"/>
  </si>
  <si>
    <t>　　　　年　　　月　　　日</t>
    <rPh sb="4" eb="5">
      <t>ネン</t>
    </rPh>
    <rPh sb="8" eb="9">
      <t>ガツ</t>
    </rPh>
    <rPh sb="12" eb="13">
      <t>ニチ</t>
    </rPh>
    <phoneticPr fontId="3"/>
  </si>
  <si>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</si>
  <si>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3"/>
  </si>
  <si>
    <t>就職日（年月日）</t>
    <rPh sb="0" eb="2">
      <t>シュウショク</t>
    </rPh>
    <rPh sb="2" eb="3">
      <t>ビ</t>
    </rPh>
    <rPh sb="4" eb="7">
      <t>ネンガッピ</t>
    </rPh>
    <phoneticPr fontId="3"/>
  </si>
  <si>
    <t>就職先事業所名</t>
    <rPh sb="0" eb="3">
      <t>シュウショクサキ</t>
    </rPh>
    <rPh sb="3" eb="6">
      <t>ジギョウショ</t>
    </rPh>
    <rPh sb="6" eb="7">
      <t>メイ</t>
    </rPh>
    <phoneticPr fontId="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</si>
  <si>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3"/>
  </si>
  <si>
    <t>届出時点の継続状況</t>
    <rPh sb="0" eb="2">
      <t>トドケデ</t>
    </rPh>
    <rPh sb="2" eb="4">
      <t>ジテン</t>
    </rPh>
    <rPh sb="5" eb="7">
      <t>ケイゾク</t>
    </rPh>
    <rPh sb="7" eb="9">
      <t>ジョウキョウ</t>
    </rPh>
    <phoneticPr fontId="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</si>
  <si>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3"/>
  </si>
  <si>
    <t>(別紙２０）</t>
    <phoneticPr fontId="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</si>
  <si>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</si>
  <si>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3"/>
  </si>
  <si>
    <t>前年度利用定員</t>
    <rPh sb="0" eb="3">
      <t>ゼンネンド</t>
    </rPh>
    <rPh sb="3" eb="5">
      <t>リヨウ</t>
    </rPh>
    <rPh sb="5" eb="7">
      <t>テイイン</t>
    </rPh>
    <phoneticPr fontId="3"/>
  </si>
  <si>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3"/>
  </si>
  <si>
    <t>（別紙２０－１）</t>
    <rPh sb="1" eb="3">
      <t>ベッシ</t>
    </rPh>
    <phoneticPr fontId="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</si>
  <si>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3"/>
  </si>
  <si>
    <t>前年度における
就労定着者の数</t>
    <rPh sb="0" eb="3">
      <t>ゼンネンド</t>
    </rPh>
    <rPh sb="8" eb="10">
      <t>シュウロウ</t>
    </rPh>
    <rPh sb="10" eb="12">
      <t>テイチャク</t>
    </rPh>
    <rPh sb="12" eb="13">
      <t>シャ</t>
    </rPh>
    <rPh sb="14" eb="15">
      <t>カズ</t>
    </rPh>
    <phoneticPr fontId="3"/>
  </si>
  <si>
    <t>前年度において
6月に達した日（年月日）</t>
    <rPh sb="0" eb="3">
      <t>ゼンネンド</t>
    </rPh>
    <rPh sb="9" eb="10">
      <t>ゲツ</t>
    </rPh>
    <rPh sb="11" eb="12">
      <t>タッ</t>
    </rPh>
    <rPh sb="14" eb="15">
      <t>ケイジツ</t>
    </rPh>
    <rPh sb="16" eb="19">
      <t>ネンガッピ</t>
    </rPh>
    <phoneticPr fontId="3"/>
  </si>
  <si>
    <t>(別紙２１）</t>
    <rPh sb="1" eb="3">
      <t>ベッシ</t>
    </rPh>
    <phoneticPr fontId="3"/>
  </si>
  <si>
    <t>実務経験及び研修証明書</t>
    <rPh sb="0" eb="2">
      <t>ジツム</t>
    </rPh>
    <rPh sb="2" eb="4">
      <t>ケイケン</t>
    </rPh>
    <rPh sb="4" eb="5">
      <t>オヨ</t>
    </rPh>
    <rPh sb="6" eb="8">
      <t>ケンシュウ</t>
    </rPh>
    <rPh sb="8" eb="11">
      <t>ショウメイショ</t>
    </rPh>
    <phoneticPr fontId="3"/>
  </si>
  <si>
    <t>番　　　　　　　　号</t>
    <rPh sb="0" eb="1">
      <t>バン</t>
    </rPh>
    <rPh sb="9" eb="10">
      <t>ゴウ</t>
    </rPh>
    <phoneticPr fontId="3"/>
  </si>
  <si>
    <t>様</t>
    <rPh sb="0" eb="1">
      <t>サマ</t>
    </rPh>
    <phoneticPr fontId="3"/>
  </si>
  <si>
    <t>　　　　　　　 年　　　　　　月　　　　　　　日</t>
    <rPh sb="8" eb="9">
      <t>ネン</t>
    </rPh>
    <rPh sb="15" eb="16">
      <t>ガツ</t>
    </rPh>
    <rPh sb="23" eb="24">
      <t>ニチ</t>
    </rPh>
    <phoneticPr fontId="3"/>
  </si>
  <si>
    <t>施設又は事業所所在地及び名称</t>
    <rPh sb="0" eb="2">
      <t>シセツ</t>
    </rPh>
    <rPh sb="2" eb="3">
      <t>マタ</t>
    </rPh>
    <rPh sb="4" eb="7">
      <t>ジギョウショ</t>
    </rPh>
    <rPh sb="7" eb="10">
      <t>ショザイチ</t>
    </rPh>
    <rPh sb="10" eb="11">
      <t>オヨ</t>
    </rPh>
    <rPh sb="12" eb="14">
      <t>メイショウ</t>
    </rPh>
    <phoneticPr fontId="3"/>
  </si>
  <si>
    <t>代表者氏名</t>
    <rPh sb="0" eb="3">
      <t>ダイヒョウシャ</t>
    </rPh>
    <rPh sb="3" eb="5">
      <t>シメイ</t>
    </rPh>
    <phoneticPr fontId="3"/>
  </si>
  <si>
    <t>　　　　　　　　印</t>
    <rPh sb="8" eb="9">
      <t>イン</t>
    </rPh>
    <phoneticPr fontId="3"/>
  </si>
  <si>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3"/>
  </si>
  <si>
    <t>氏名　</t>
    <rPh sb="0" eb="2">
      <t>シメイ</t>
    </rPh>
    <phoneticPr fontId="3"/>
  </si>
  <si>
    <t>　　　　　　　　　　　　　　　　　　　　　　　　　　　　　　　　　　　　　　（生年月日　　　　年　　　　　　月　　　　　　日）</t>
    <rPh sb="39" eb="41">
      <t>セイネン</t>
    </rPh>
    <rPh sb="41" eb="43">
      <t>ガッピ</t>
    </rPh>
    <rPh sb="47" eb="48">
      <t>ネン</t>
    </rPh>
    <rPh sb="54" eb="55">
      <t>ガツ</t>
    </rPh>
    <rPh sb="61" eb="62">
      <t>ニチ</t>
    </rPh>
    <phoneticPr fontId="3"/>
  </si>
  <si>
    <t>現住所</t>
    <rPh sb="0" eb="3">
      <t>ゲンジュウショ</t>
    </rPh>
    <phoneticPr fontId="3"/>
  </si>
  <si>
    <t>実務経験の施設又は
事業所名</t>
    <rPh sb="0" eb="2">
      <t>ジツム</t>
    </rPh>
    <rPh sb="2" eb="4">
      <t>ケイケン</t>
    </rPh>
    <rPh sb="5" eb="7">
      <t>シセツ</t>
    </rPh>
    <rPh sb="7" eb="8">
      <t>マタ</t>
    </rPh>
    <rPh sb="10" eb="13">
      <t>ジギョウショ</t>
    </rPh>
    <rPh sb="13" eb="14">
      <t>メイ</t>
    </rPh>
    <phoneticPr fontId="3"/>
  </si>
  <si>
    <t>施設・事業所の種別　（　　　　　　　　　　　　　　　　　　　　　　　　　　　　　　　　）</t>
    <rPh sb="0" eb="2">
      <t>シセツ</t>
    </rPh>
    <rPh sb="3" eb="6">
      <t>ジギョウショ</t>
    </rPh>
    <rPh sb="7" eb="9">
      <t>シュベツ</t>
    </rPh>
    <phoneticPr fontId="3"/>
  </si>
  <si>
    <t>実務経験期間</t>
    <rPh sb="0" eb="2">
      <t>ジツム</t>
    </rPh>
    <rPh sb="2" eb="4">
      <t>ケイケン</t>
    </rPh>
    <rPh sb="4" eb="6">
      <t>キカン</t>
    </rPh>
    <phoneticPr fontId="3"/>
  </si>
  <si>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3"/>
  </si>
  <si>
    <t>業務内容</t>
    <rPh sb="0" eb="2">
      <t>ギョウム</t>
    </rPh>
    <rPh sb="2" eb="4">
      <t>ナイヨウ</t>
    </rPh>
    <phoneticPr fontId="3"/>
  </si>
  <si>
    <t>職名（　　　　　　　　　　　　　　　　　）</t>
    <rPh sb="0" eb="2">
      <t>ショクメイ</t>
    </rPh>
    <phoneticPr fontId="3"/>
  </si>
  <si>
    <t>研修名</t>
    <rPh sb="0" eb="2">
      <t>ケンシュウ</t>
    </rPh>
    <rPh sb="2" eb="3">
      <t>メイ</t>
    </rPh>
    <phoneticPr fontId="3"/>
  </si>
  <si>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3"/>
  </si>
  <si>
    <t>研修修了年月日</t>
    <rPh sb="0" eb="2">
      <t>ケンシュウ</t>
    </rPh>
    <rPh sb="2" eb="4">
      <t>シュウリョウ</t>
    </rPh>
    <rPh sb="4" eb="7">
      <t>ネンガッピ</t>
    </rPh>
    <phoneticPr fontId="3"/>
  </si>
  <si>
    <t>　　　　　　　　　　年　　　　　　月　　　　　　日</t>
    <rPh sb="10" eb="11">
      <t>ネン</t>
    </rPh>
    <rPh sb="17" eb="18">
      <t>ガツ</t>
    </rPh>
    <rPh sb="24" eb="25">
      <t>ニチ</t>
    </rPh>
    <phoneticPr fontId="3"/>
  </si>
  <si>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3"/>
  </si>
  <si>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3"/>
  </si>
  <si>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3"/>
  </si>
  <si>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3"/>
  </si>
  <si>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3"/>
  </si>
  <si>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3"/>
  </si>
  <si>
    <t>　　　　　７．本加算は、就労移行支援体制加算の対象となる指定就労移行支援事業者等に限る。</t>
    <rPh sb="7" eb="8">
      <t>ホン</t>
    </rPh>
    <rPh sb="8" eb="10">
      <t>カサン</t>
    </rPh>
    <rPh sb="12" eb="14">
      <t>シュウロウ</t>
    </rPh>
    <rPh sb="14" eb="16">
      <t>イコウ</t>
    </rPh>
    <rPh sb="16" eb="18">
      <t>シエン</t>
    </rPh>
    <rPh sb="18" eb="20">
      <t>タイセイ</t>
    </rPh>
    <rPh sb="20" eb="22">
      <t>カサン</t>
    </rPh>
    <rPh sb="23" eb="25">
      <t>タイショウ</t>
    </rPh>
    <rPh sb="28" eb="30">
      <t>シテイ</t>
    </rPh>
    <rPh sb="30" eb="32">
      <t>シュウロウ</t>
    </rPh>
    <rPh sb="32" eb="34">
      <t>イコウ</t>
    </rPh>
    <rPh sb="34" eb="36">
      <t>シエン</t>
    </rPh>
    <rPh sb="36" eb="38">
      <t>ジギョウ</t>
    </rPh>
    <rPh sb="38" eb="39">
      <t>シャ</t>
    </rPh>
    <rPh sb="39" eb="40">
      <t>ナド</t>
    </rPh>
    <rPh sb="41" eb="42">
      <t>カギ</t>
    </rPh>
    <phoneticPr fontId="3"/>
  </si>
  <si>
    <t>就職日</t>
    <rPh sb="0" eb="2">
      <t>シュウショク</t>
    </rPh>
    <rPh sb="2" eb="3">
      <t>ビ</t>
    </rPh>
    <phoneticPr fontId="3"/>
  </si>
  <si>
    <t>前年度において
6月に達した日</t>
    <rPh sb="0" eb="3">
      <t>ゼンネンド</t>
    </rPh>
    <rPh sb="9" eb="10">
      <t>ゲツ</t>
    </rPh>
    <rPh sb="11" eb="12">
      <t>タッ</t>
    </rPh>
    <rPh sb="14" eb="15">
      <t>ケイジツ</t>
    </rPh>
    <phoneticPr fontId="3"/>
  </si>
  <si>
    <t>基本報酬の算定区分</t>
    <rPh sb="0" eb="2">
      <t>キホン</t>
    </rPh>
    <rPh sb="2" eb="4">
      <t>ホウシュウ</t>
    </rPh>
    <rPh sb="5" eb="7">
      <t>サンテイ</t>
    </rPh>
    <rPh sb="7" eb="9">
      <t>クブン</t>
    </rPh>
    <phoneticPr fontId="3"/>
  </si>
  <si>
    <t>評価点が170点以上</t>
    <rPh sb="0" eb="3">
      <t>ヒョウカテン</t>
    </rPh>
    <rPh sb="7" eb="8">
      <t>テン</t>
    </rPh>
    <rPh sb="8" eb="10">
      <t>イジョウ</t>
    </rPh>
    <phoneticPr fontId="3"/>
  </si>
  <si>
    <t>評価点が150点以上170点未満</t>
    <rPh sb="0" eb="3">
      <t>ヒョウカテン</t>
    </rPh>
    <rPh sb="7" eb="8">
      <t>テン</t>
    </rPh>
    <rPh sb="8" eb="10">
      <t>イジョウ</t>
    </rPh>
    <rPh sb="13" eb="14">
      <t>テン</t>
    </rPh>
    <rPh sb="14" eb="16">
      <t>ミマン</t>
    </rPh>
    <phoneticPr fontId="3"/>
  </si>
  <si>
    <t>評価点が130点以上150点未満</t>
    <rPh sb="0" eb="3">
      <t>ヒョウカテン</t>
    </rPh>
    <rPh sb="7" eb="8">
      <t>テン</t>
    </rPh>
    <rPh sb="8" eb="10">
      <t>イジョウ</t>
    </rPh>
    <rPh sb="13" eb="14">
      <t>テン</t>
    </rPh>
    <rPh sb="14" eb="16">
      <t>ミマン</t>
    </rPh>
    <phoneticPr fontId="3"/>
  </si>
  <si>
    <t>評価点が105点以上130点未満</t>
    <rPh sb="0" eb="3">
      <t>ヒョウカテン</t>
    </rPh>
    <rPh sb="7" eb="8">
      <t>テン</t>
    </rPh>
    <rPh sb="8" eb="10">
      <t>イジョウ</t>
    </rPh>
    <rPh sb="13" eb="14">
      <t>テン</t>
    </rPh>
    <rPh sb="14" eb="16">
      <t>ミマン</t>
    </rPh>
    <phoneticPr fontId="3"/>
  </si>
  <si>
    <t>評価点が80点以上105点未満</t>
    <rPh sb="0" eb="3">
      <t>ヒョウカテン</t>
    </rPh>
    <rPh sb="6" eb="7">
      <t>テン</t>
    </rPh>
    <rPh sb="7" eb="9">
      <t>イジョウ</t>
    </rPh>
    <rPh sb="12" eb="13">
      <t>テン</t>
    </rPh>
    <rPh sb="13" eb="15">
      <t>ミマン</t>
    </rPh>
    <phoneticPr fontId="3"/>
  </si>
  <si>
    <t>評価点が60点以上80点未満</t>
    <rPh sb="0" eb="3">
      <t>ヒョウカテン</t>
    </rPh>
    <rPh sb="6" eb="7">
      <t>テン</t>
    </rPh>
    <rPh sb="7" eb="9">
      <t>イジョウ</t>
    </rPh>
    <rPh sb="11" eb="12">
      <t>テン</t>
    </rPh>
    <rPh sb="12" eb="14">
      <t>ミマン</t>
    </rPh>
    <phoneticPr fontId="3"/>
  </si>
  <si>
    <t>評価点が60点未満</t>
    <rPh sb="0" eb="3">
      <t>ヒョウカテン</t>
    </rPh>
    <rPh sb="6" eb="7">
      <t>テン</t>
    </rPh>
    <rPh sb="7" eb="9">
      <t>ミマン</t>
    </rPh>
    <phoneticPr fontId="3"/>
  </si>
  <si>
    <t>前年度において6月に達した日（年月日）</t>
    <rPh sb="0" eb="3">
      <t>ゼンネンド</t>
    </rPh>
    <rPh sb="8" eb="9">
      <t>ゲツ</t>
    </rPh>
    <rPh sb="10" eb="11">
      <t>タッ</t>
    </rPh>
    <rPh sb="13" eb="14">
      <t>ケイジツ</t>
    </rPh>
    <rPh sb="15" eb="18">
      <t>ネンガッピ</t>
    </rPh>
    <phoneticPr fontId="3"/>
  </si>
  <si>
    <t>4万5千円以上</t>
    <rPh sb="1" eb="2">
      <t>マン</t>
    </rPh>
    <rPh sb="3" eb="7">
      <t>センエンイジョウ</t>
    </rPh>
    <phoneticPr fontId="3"/>
  </si>
  <si>
    <t>3万5千円以上4万5千円未満</t>
    <rPh sb="1" eb="2">
      <t>マン</t>
    </rPh>
    <rPh sb="3" eb="4">
      <t>セン</t>
    </rPh>
    <rPh sb="4" eb="5">
      <t>エン</t>
    </rPh>
    <rPh sb="5" eb="7">
      <t>イジョウ</t>
    </rPh>
    <rPh sb="8" eb="9">
      <t>マン</t>
    </rPh>
    <rPh sb="10" eb="11">
      <t>セン</t>
    </rPh>
    <rPh sb="11" eb="12">
      <t>エン</t>
    </rPh>
    <rPh sb="12" eb="14">
      <t>ミマン</t>
    </rPh>
    <phoneticPr fontId="3"/>
  </si>
  <si>
    <t>3万円以上3万5千円未満</t>
    <rPh sb="1" eb="2">
      <t>マン</t>
    </rPh>
    <rPh sb="2" eb="3">
      <t>エン</t>
    </rPh>
    <rPh sb="3" eb="5">
      <t>イジョウ</t>
    </rPh>
    <rPh sb="6" eb="7">
      <t>マン</t>
    </rPh>
    <rPh sb="8" eb="9">
      <t>セン</t>
    </rPh>
    <rPh sb="9" eb="10">
      <t>エン</t>
    </rPh>
    <rPh sb="10" eb="12">
      <t>ミマン</t>
    </rPh>
    <phoneticPr fontId="3"/>
  </si>
  <si>
    <t>2万5千円以上3万円未満</t>
    <rPh sb="1" eb="2">
      <t>マン</t>
    </rPh>
    <rPh sb="3" eb="4">
      <t>セン</t>
    </rPh>
    <rPh sb="4" eb="5">
      <t>エン</t>
    </rPh>
    <rPh sb="5" eb="7">
      <t>イジョウ</t>
    </rPh>
    <rPh sb="8" eb="9">
      <t>マン</t>
    </rPh>
    <rPh sb="9" eb="10">
      <t>エン</t>
    </rPh>
    <rPh sb="10" eb="12">
      <t>ミマン</t>
    </rPh>
    <phoneticPr fontId="3"/>
  </si>
  <si>
    <t>2万円以上2万5千円未満</t>
    <rPh sb="1" eb="2">
      <t>マン</t>
    </rPh>
    <rPh sb="2" eb="3">
      <t>エン</t>
    </rPh>
    <rPh sb="3" eb="5">
      <t>イジョウ</t>
    </rPh>
    <rPh sb="6" eb="7">
      <t>マン</t>
    </rPh>
    <rPh sb="8" eb="9">
      <t>セン</t>
    </rPh>
    <rPh sb="9" eb="10">
      <t>エン</t>
    </rPh>
    <rPh sb="10" eb="12">
      <t>ミマン</t>
    </rPh>
    <phoneticPr fontId="3"/>
  </si>
  <si>
    <t>1万5千円以上2万円未満</t>
    <rPh sb="1" eb="2">
      <t>マン</t>
    </rPh>
    <rPh sb="3" eb="4">
      <t>セン</t>
    </rPh>
    <rPh sb="4" eb="5">
      <t>エン</t>
    </rPh>
    <rPh sb="5" eb="7">
      <t>イジョウ</t>
    </rPh>
    <rPh sb="8" eb="9">
      <t>マン</t>
    </rPh>
    <rPh sb="9" eb="10">
      <t>エン</t>
    </rPh>
    <rPh sb="10" eb="12">
      <t>ミマン</t>
    </rPh>
    <phoneticPr fontId="3"/>
  </si>
  <si>
    <t>1万円以上1万5千円未満</t>
    <rPh sb="1" eb="2">
      <t>マン</t>
    </rPh>
    <rPh sb="2" eb="3">
      <t>エン</t>
    </rPh>
    <rPh sb="3" eb="5">
      <t>イジョウ</t>
    </rPh>
    <rPh sb="6" eb="7">
      <t>マン</t>
    </rPh>
    <rPh sb="8" eb="9">
      <t>セン</t>
    </rPh>
    <rPh sb="9" eb="10">
      <t>エン</t>
    </rPh>
    <rPh sb="10" eb="12">
      <t>ミマン</t>
    </rPh>
    <phoneticPr fontId="3"/>
  </si>
  <si>
    <t>1万円未満</t>
    <rPh sb="2" eb="3">
      <t>エン</t>
    </rPh>
    <rPh sb="3" eb="5">
      <t>ミマン</t>
    </rPh>
    <phoneticPr fontId="3"/>
  </si>
  <si>
    <t>(別紙２３）</t>
    <rPh sb="1" eb="3">
      <t>ベッシ</t>
    </rPh>
    <phoneticPr fontId="3"/>
  </si>
  <si>
    <t>　　　　　　年　　月　　日</t>
    <rPh sb="6" eb="7">
      <t>ネン</t>
    </rPh>
    <rPh sb="9" eb="10">
      <t>ガツ</t>
    </rPh>
    <rPh sb="12" eb="13">
      <t>ニチ</t>
    </rPh>
    <phoneticPr fontId="3"/>
  </si>
  <si>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3"/>
  </si>
  <si>
    <t>当該施設の前年度の利用定員</t>
    <rPh sb="0" eb="2">
      <t>トウガイ</t>
    </rPh>
    <rPh sb="2" eb="4">
      <t>シセツ</t>
    </rPh>
    <rPh sb="5" eb="8">
      <t>ゼンネンド</t>
    </rPh>
    <rPh sb="9" eb="11">
      <t>リヨウ</t>
    </rPh>
    <rPh sb="11" eb="13">
      <t>テイイン</t>
    </rPh>
    <phoneticPr fontId="3"/>
  </si>
  <si>
    <t>Ａ</t>
    <phoneticPr fontId="3"/>
  </si>
  <si>
    <t>うち施設外支援実施利用者</t>
    <rPh sb="2" eb="5">
      <t>シセツガイ</t>
    </rPh>
    <rPh sb="5" eb="7">
      <t>シエン</t>
    </rPh>
    <rPh sb="7" eb="9">
      <t>ジッシ</t>
    </rPh>
    <rPh sb="9" eb="12">
      <t>リヨウシャ</t>
    </rPh>
    <phoneticPr fontId="3"/>
  </si>
  <si>
    <t>Ｂ</t>
    <phoneticPr fontId="3"/>
  </si>
  <si>
    <t>施設外支援実施率　（　（Ｂ）／（Ａ）　）</t>
    <rPh sb="0" eb="3">
      <t>シセツガイ</t>
    </rPh>
    <rPh sb="3" eb="5">
      <t>シエン</t>
    </rPh>
    <rPh sb="5" eb="7">
      <t>ジッシ</t>
    </rPh>
    <rPh sb="7" eb="8">
      <t>リツ</t>
    </rPh>
    <phoneticPr fontId="3"/>
  </si>
  <si>
    <t>Ｃ</t>
    <phoneticPr fontId="3"/>
  </si>
  <si>
    <t>職場実習等</t>
    <rPh sb="0" eb="2">
      <t>ショクバ</t>
    </rPh>
    <rPh sb="2" eb="5">
      <t>ジッシュウナド</t>
    </rPh>
    <phoneticPr fontId="3"/>
  </si>
  <si>
    <t>求職活動等</t>
    <rPh sb="0" eb="2">
      <t>キュウショク</t>
    </rPh>
    <rPh sb="2" eb="5">
      <t>カツドウナド</t>
    </rPh>
    <phoneticPr fontId="3"/>
  </si>
  <si>
    <t>（算定する加算に「○」を付記すること）</t>
    <rPh sb="1" eb="3">
      <t>サンテイ</t>
    </rPh>
    <rPh sb="5" eb="7">
      <t>カサン</t>
    </rPh>
    <rPh sb="12" eb="14">
      <t>フキ</t>
    </rPh>
    <phoneticPr fontId="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</si>
  <si>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3"/>
  </si>
  <si>
    <t>　　　　年　　月　　日</t>
    <rPh sb="4" eb="5">
      <t>ネン</t>
    </rPh>
    <rPh sb="7" eb="8">
      <t>ガツ</t>
    </rPh>
    <rPh sb="10" eb="11">
      <t>ニチ</t>
    </rPh>
    <phoneticPr fontId="3"/>
  </si>
  <si>
    <t>重度者支援体制加算</t>
    <rPh sb="0" eb="2">
      <t>ジュウド</t>
    </rPh>
    <rPh sb="2" eb="3">
      <t>シャ</t>
    </rPh>
    <rPh sb="3" eb="5">
      <t>シエン</t>
    </rPh>
    <rPh sb="5" eb="7">
      <t>タイセイ</t>
    </rPh>
    <rPh sb="7" eb="9">
      <t>カサン</t>
    </rPh>
    <phoneticPr fontId="3"/>
  </si>
  <si>
    <t>（別紙２５）</t>
    <rPh sb="1" eb="3">
      <t>ベッシ</t>
    </rPh>
    <phoneticPr fontId="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</si>
  <si>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3"/>
  </si>
  <si>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3"/>
  </si>
  <si>
    <t>職業指導員及び生活支援員の氏名　</t>
    <rPh sb="0" eb="2">
      <t>ショクギョウ</t>
    </rPh>
    <rPh sb="2" eb="5">
      <t>シドウイン</t>
    </rPh>
    <rPh sb="5" eb="6">
      <t>オヨ</t>
    </rPh>
    <rPh sb="7" eb="9">
      <t>セイカツ</t>
    </rPh>
    <rPh sb="9" eb="12">
      <t>シエンイン</t>
    </rPh>
    <rPh sb="13" eb="15">
      <t>シメイ</t>
    </rPh>
    <phoneticPr fontId="3"/>
  </si>
  <si>
    <t>常勤換算後の人数</t>
    <rPh sb="0" eb="2">
      <t>ジョウキン</t>
    </rPh>
    <rPh sb="2" eb="4">
      <t>カンサン</t>
    </rPh>
    <rPh sb="4" eb="5">
      <t>ゴ</t>
    </rPh>
    <rPh sb="6" eb="8">
      <t>ニンズウ</t>
    </rPh>
    <phoneticPr fontId="3"/>
  </si>
  <si>
    <t>(B)≦</t>
    <phoneticPr fontId="3"/>
  </si>
  <si>
    <t>目標工賃達成指導員の氏名</t>
    <rPh sb="0" eb="2">
      <t>モクヒョウ</t>
    </rPh>
    <rPh sb="2" eb="4">
      <t>コウチン</t>
    </rPh>
    <rPh sb="4" eb="6">
      <t>タッセイ</t>
    </rPh>
    <rPh sb="6" eb="9">
      <t>シドウイン</t>
    </rPh>
    <rPh sb="10" eb="12">
      <t>シメイ</t>
    </rPh>
    <phoneticPr fontId="3"/>
  </si>
  <si>
    <t>常勤換算1.0≦</t>
    <rPh sb="0" eb="2">
      <t>ジョウキン</t>
    </rPh>
    <rPh sb="2" eb="4">
      <t>カンサン</t>
    </rPh>
    <phoneticPr fontId="3"/>
  </si>
  <si>
    <t>職業指導員及び生活支援員に目標工賃達成指導員を加えた常勤換算後の人数</t>
    <rPh sb="26" eb="28">
      <t>ジョウキン</t>
    </rPh>
    <rPh sb="28" eb="30">
      <t>カンサン</t>
    </rPh>
    <rPh sb="30" eb="31">
      <t>ゴ</t>
    </rPh>
    <rPh sb="32" eb="34">
      <t>ニンズウ</t>
    </rPh>
    <phoneticPr fontId="3"/>
  </si>
  <si>
    <t>(C)≦</t>
    <phoneticPr fontId="3"/>
  </si>
  <si>
    <t>①＋②</t>
    <phoneticPr fontId="3"/>
  </si>
  <si>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3"/>
  </si>
  <si>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3"/>
  </si>
  <si>
    <t>A</t>
    <phoneticPr fontId="3"/>
  </si>
  <si>
    <t>B</t>
    <phoneticPr fontId="3"/>
  </si>
  <si>
    <t>C</t>
    <phoneticPr fontId="3"/>
  </si>
  <si>
    <t>D</t>
    <phoneticPr fontId="3"/>
  </si>
  <si>
    <t>E</t>
    <phoneticPr fontId="3"/>
  </si>
  <si>
    <t>加算等について体制の届出が必要なサービス一覧</t>
    <rPh sb="0" eb="2">
      <t>カサン</t>
    </rPh>
    <rPh sb="2" eb="3">
      <t>ナド</t>
    </rPh>
    <rPh sb="7" eb="9">
      <t>タイセイ</t>
    </rPh>
    <rPh sb="10" eb="12">
      <t>トドケデ</t>
    </rPh>
    <rPh sb="13" eb="15">
      <t>ヒツヨウ</t>
    </rPh>
    <rPh sb="20" eb="22">
      <t>イチラン</t>
    </rPh>
    <phoneticPr fontId="3"/>
  </si>
  <si>
    <t>必要様式</t>
    <rPh sb="0" eb="2">
      <t>ヒツヨウ</t>
    </rPh>
    <rPh sb="2" eb="4">
      <t>ヨウシキ</t>
    </rPh>
    <phoneticPr fontId="3"/>
  </si>
  <si>
    <t>障害福祉サービス等</t>
    <rPh sb="0" eb="2">
      <t>ショウガイ</t>
    </rPh>
    <rPh sb="2" eb="4">
      <t>フクシ</t>
    </rPh>
    <rPh sb="8" eb="9">
      <t>トウ</t>
    </rPh>
    <phoneticPr fontId="3"/>
  </si>
  <si>
    <t>区分</t>
    <rPh sb="0" eb="2">
      <t>クブン</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</si>
  <si>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</si>
  <si>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</si>
  <si>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</si>
  <si>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</si>
  <si>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</si>
  <si>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生活介護</t>
    <rPh sb="0" eb="2">
      <t>セイカツ</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</si>
  <si>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</si>
  <si>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</si>
  <si>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共同生活援助</t>
    <rPh sb="0" eb="2">
      <t>キョウドウ</t>
    </rPh>
    <rPh sb="2" eb="4">
      <t>セイカツ</t>
    </rPh>
    <rPh sb="4" eb="6">
      <t>エンジョ</t>
    </rPh>
    <phoneticPr fontId="3"/>
  </si>
  <si>
    <t>施設入所支援</t>
    <rPh sb="0" eb="2">
      <t>シセツ</t>
    </rPh>
    <rPh sb="2" eb="4">
      <t>ニュウショ</t>
    </rPh>
    <rPh sb="4" eb="6">
      <t>シエン</t>
    </rPh>
    <phoneticPr fontId="3"/>
  </si>
  <si>
    <t>自立訓練（機能訓練）</t>
    <rPh sb="0" eb="2">
      <t>ジリツ</t>
    </rPh>
    <rPh sb="2" eb="4">
      <t>クンレン</t>
    </rPh>
    <rPh sb="5" eb="7">
      <t>キノウ</t>
    </rPh>
    <rPh sb="7" eb="9">
      <t>クンレン</t>
    </rPh>
    <phoneticPr fontId="3"/>
  </si>
  <si>
    <t>自立訓練（生活訓練）</t>
    <rPh sb="0" eb="2">
      <t>ジリツ</t>
    </rPh>
    <rPh sb="2" eb="4">
      <t>クンレン</t>
    </rPh>
    <rPh sb="5" eb="7">
      <t>セイカツ</t>
    </rPh>
    <rPh sb="7" eb="9">
      <t>クンレン</t>
    </rPh>
    <phoneticPr fontId="3"/>
  </si>
  <si>
    <t>宿泊型自立訓練</t>
    <rPh sb="0" eb="2">
      <t>シュクハク</t>
    </rPh>
    <rPh sb="2" eb="3">
      <t>ガタ</t>
    </rPh>
    <rPh sb="3" eb="5">
      <t>ジリツ</t>
    </rPh>
    <rPh sb="5" eb="7">
      <t>クンレン</t>
    </rPh>
    <phoneticPr fontId="3"/>
  </si>
  <si>
    <t>就労移行支援</t>
    <rPh sb="0" eb="2">
      <t>シュウロウ</t>
    </rPh>
    <rPh sb="2" eb="4">
      <t>イコウ</t>
    </rPh>
    <rPh sb="4" eb="6">
      <t>シエン</t>
    </rPh>
    <phoneticPr fontId="3"/>
  </si>
  <si>
    <t>就労移行支援（養成施設）</t>
    <rPh sb="0" eb="2">
      <t>シュウロウ</t>
    </rPh>
    <rPh sb="7" eb="9">
      <t>ヨウセイ</t>
    </rPh>
    <rPh sb="9" eb="11">
      <t>シセツ</t>
    </rPh>
    <phoneticPr fontId="3"/>
  </si>
  <si>
    <t>就労継続支援Ａ型</t>
    <rPh sb="0" eb="2">
      <t>シュウロウ</t>
    </rPh>
    <rPh sb="2" eb="4">
      <t>ケイゾク</t>
    </rPh>
    <rPh sb="4" eb="6">
      <t>シエン</t>
    </rPh>
    <rPh sb="7" eb="8">
      <t>ガタ</t>
    </rPh>
    <phoneticPr fontId="3"/>
  </si>
  <si>
    <t>就労継続支援Ｂ型</t>
    <rPh sb="0" eb="2">
      <t>シュウロウ</t>
    </rPh>
    <rPh sb="2" eb="4">
      <t>ケイゾク</t>
    </rPh>
    <rPh sb="4" eb="6">
      <t>シエン</t>
    </rPh>
    <rPh sb="7" eb="8">
      <t>ガタ</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</si>
  <si>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</si>
  <si>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</si>
  <si>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計画相談支援</t>
    <rPh sb="0" eb="2">
      <t>ケイカク</t>
    </rPh>
    <rPh sb="2" eb="4">
      <t>ソウダン</t>
    </rPh>
    <rPh sb="4" eb="6">
      <t>シエン</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</si>
  <si>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</si>
  <si>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</si>
  <si>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共通</t>
    <rPh sb="0" eb="2">
      <t>キョウツウ</t>
    </rPh>
    <phoneticPr fontId="3"/>
  </si>
  <si>
    <t>○</t>
  </si>
  <si>
    <t>福祉・介護職員処遇改善加算</t>
    <rPh sb="0" eb="2">
      <t>フクシ</t>
    </rPh>
    <rPh sb="3" eb="5">
      <t>カイゴ</t>
    </rPh>
    <rPh sb="5" eb="7">
      <t>ショクイン</t>
    </rPh>
    <rPh sb="7" eb="9">
      <t>ショグウ</t>
    </rPh>
    <rPh sb="9" eb="11">
      <t>カイゼン</t>
    </rPh>
    <rPh sb="11" eb="13">
      <t>カサン</t>
    </rPh>
    <phoneticPr fontId="3"/>
  </si>
  <si>
    <t>○</t>
    <phoneticPr fontId="3"/>
  </si>
  <si>
    <t>特定事業所加算</t>
    <rPh sb="0" eb="2">
      <t>トクテイ</t>
    </rPh>
    <rPh sb="2" eb="5">
      <t>ジギョウショ</t>
    </rPh>
    <rPh sb="5" eb="7">
      <t>カサン</t>
    </rPh>
    <phoneticPr fontId="3"/>
  </si>
  <si>
    <t>別紙1-1★</t>
    <rPh sb="0" eb="2">
      <t>ベッシ</t>
    </rPh>
    <phoneticPr fontId="3"/>
  </si>
  <si>
    <t>別紙1-2★</t>
    <rPh sb="0" eb="2">
      <t>ベッシ</t>
    </rPh>
    <phoneticPr fontId="3"/>
  </si>
  <si>
    <t>別紙1-3★</t>
    <rPh sb="0" eb="2">
      <t>ベッシ</t>
    </rPh>
    <phoneticPr fontId="3"/>
  </si>
  <si>
    <t>別紙1-4★</t>
    <rPh sb="0" eb="2">
      <t>ベッシ</t>
    </rPh>
    <phoneticPr fontId="3"/>
  </si>
  <si>
    <t>人員配置体制加算</t>
    <rPh sb="0" eb="2">
      <t>ジンイン</t>
    </rPh>
    <rPh sb="2" eb="4">
      <t>ハイチ</t>
    </rPh>
    <rPh sb="4" eb="6">
      <t>タイセイ</t>
    </rPh>
    <rPh sb="6" eb="8">
      <t>カサン</t>
    </rPh>
    <phoneticPr fontId="3"/>
  </si>
  <si>
    <t>別紙2-2</t>
    <rPh sb="0" eb="2">
      <t>ベッシ</t>
    </rPh>
    <phoneticPr fontId="3"/>
  </si>
  <si>
    <t>福祉専門職員配置等加算</t>
    <rPh sb="0" eb="2">
      <t>フクシ</t>
    </rPh>
    <rPh sb="2" eb="5">
      <t>センモンショク</t>
    </rPh>
    <rPh sb="5" eb="6">
      <t>イン</t>
    </rPh>
    <rPh sb="6" eb="8">
      <t>ハイチ</t>
    </rPh>
    <rPh sb="8" eb="9">
      <t>ナド</t>
    </rPh>
    <rPh sb="9" eb="11">
      <t>カサン</t>
    </rPh>
    <phoneticPr fontId="3"/>
  </si>
  <si>
    <t>別紙3-1★</t>
    <rPh sb="0" eb="2">
      <t>ベッシ</t>
    </rPh>
    <phoneticPr fontId="3"/>
  </si>
  <si>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3"/>
  </si>
  <si>
    <t>別紙3-2★</t>
    <rPh sb="0" eb="2">
      <t>ベッシ</t>
    </rPh>
    <phoneticPr fontId="3"/>
  </si>
  <si>
    <t>●</t>
    <phoneticPr fontId="3"/>
  </si>
  <si>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3"/>
  </si>
  <si>
    <t>別紙4-1★</t>
    <rPh sb="0" eb="2">
      <t>ベッシ</t>
    </rPh>
    <phoneticPr fontId="3"/>
  </si>
  <si>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3"/>
  </si>
  <si>
    <t>別紙4-2★</t>
    <rPh sb="0" eb="2">
      <t>ベッシ</t>
    </rPh>
    <phoneticPr fontId="3"/>
  </si>
  <si>
    <t>食事提供体制加算</t>
    <rPh sb="0" eb="2">
      <t>ショクジ</t>
    </rPh>
    <rPh sb="2" eb="4">
      <t>テイキョウ</t>
    </rPh>
    <rPh sb="4" eb="6">
      <t>タイセイ</t>
    </rPh>
    <rPh sb="6" eb="8">
      <t>カサン</t>
    </rPh>
    <phoneticPr fontId="3"/>
  </si>
  <si>
    <t>別紙5★</t>
    <rPh sb="0" eb="2">
      <t>ベッシ</t>
    </rPh>
    <phoneticPr fontId="3"/>
  </si>
  <si>
    <t>送迎加算</t>
    <rPh sb="0" eb="2">
      <t>ソウゲイ</t>
    </rPh>
    <rPh sb="2" eb="4">
      <t>カサン</t>
    </rPh>
    <phoneticPr fontId="3"/>
  </si>
  <si>
    <t>別紙6</t>
    <rPh sb="0" eb="2">
      <t>ベッシ</t>
    </rPh>
    <phoneticPr fontId="3"/>
  </si>
  <si>
    <t>栄養士配置加算</t>
    <rPh sb="0" eb="3">
      <t>エイヨウシ</t>
    </rPh>
    <rPh sb="3" eb="5">
      <t>ハイチ</t>
    </rPh>
    <rPh sb="5" eb="7">
      <t>カサン</t>
    </rPh>
    <phoneticPr fontId="3"/>
  </si>
  <si>
    <t>栄養マネジメント加算</t>
    <rPh sb="0" eb="2">
      <t>エイヨウ</t>
    </rPh>
    <rPh sb="8" eb="10">
      <t>カサン</t>
    </rPh>
    <phoneticPr fontId="3"/>
  </si>
  <si>
    <t>栄養改善加算</t>
    <rPh sb="0" eb="2">
      <t>エイヨウ</t>
    </rPh>
    <rPh sb="2" eb="4">
      <t>カイゼン</t>
    </rPh>
    <rPh sb="4" eb="6">
      <t>カサン</t>
    </rPh>
    <phoneticPr fontId="3"/>
  </si>
  <si>
    <t>大規模住居減算</t>
    <rPh sb="0" eb="3">
      <t>ダイキボ</t>
    </rPh>
    <rPh sb="3" eb="5">
      <t>ジュウキョ</t>
    </rPh>
    <rPh sb="5" eb="7">
      <t>ゲンサン</t>
    </rPh>
    <phoneticPr fontId="3"/>
  </si>
  <si>
    <t>別紙8</t>
    <rPh sb="0" eb="2">
      <t>ベッシ</t>
    </rPh>
    <phoneticPr fontId="3"/>
  </si>
  <si>
    <t>夜勤職員加配加算</t>
    <rPh sb="0" eb="2">
      <t>ヤキン</t>
    </rPh>
    <rPh sb="2" eb="4">
      <t>ショクイン</t>
    </rPh>
    <rPh sb="4" eb="6">
      <t>カハイ</t>
    </rPh>
    <rPh sb="6" eb="8">
      <t>カサン</t>
    </rPh>
    <phoneticPr fontId="3"/>
  </si>
  <si>
    <t>別紙9</t>
    <rPh sb="0" eb="2">
      <t>ベッシ</t>
    </rPh>
    <phoneticPr fontId="3"/>
  </si>
  <si>
    <t>夜間支援等体制加算（共同生活援助）</t>
    <rPh sb="0" eb="2">
      <t>ヤカン</t>
    </rPh>
    <rPh sb="2" eb="5">
      <t>シエンナド</t>
    </rPh>
    <rPh sb="5" eb="7">
      <t>タイセイ</t>
    </rPh>
    <rPh sb="7" eb="9">
      <t>カサン</t>
    </rPh>
    <phoneticPr fontId="3"/>
  </si>
  <si>
    <t>別紙10-1</t>
    <rPh sb="0" eb="2">
      <t>ベッシ</t>
    </rPh>
    <phoneticPr fontId="3"/>
  </si>
  <si>
    <t>夜間支援等体制加算（宿泊型自立訓練）</t>
    <phoneticPr fontId="3"/>
  </si>
  <si>
    <t>別紙10-2</t>
    <rPh sb="0" eb="2">
      <t>ベッシ</t>
    </rPh>
    <phoneticPr fontId="3"/>
  </si>
  <si>
    <t>地域生活移行個別支援特別加算</t>
    <rPh sb="0" eb="2">
      <t>チイキ</t>
    </rPh>
    <rPh sb="2" eb="4">
      <t>セイカツ</t>
    </rPh>
    <rPh sb="4" eb="6">
      <t>イコウ</t>
    </rPh>
    <rPh sb="6" eb="8">
      <t>コベツ</t>
    </rPh>
    <rPh sb="8" eb="10">
      <t>シエン</t>
    </rPh>
    <rPh sb="10" eb="12">
      <t>トクベツ</t>
    </rPh>
    <rPh sb="12" eb="14">
      <t>カサン</t>
    </rPh>
    <phoneticPr fontId="3"/>
  </si>
  <si>
    <t>別紙11★</t>
    <rPh sb="0" eb="2">
      <t>ベッシ</t>
    </rPh>
    <phoneticPr fontId="3"/>
  </si>
  <si>
    <t>通勤者生活支援加算</t>
    <rPh sb="0" eb="3">
      <t>ツウキンシャ</t>
    </rPh>
    <rPh sb="3" eb="5">
      <t>セイカツ</t>
    </rPh>
    <rPh sb="5" eb="7">
      <t>シエン</t>
    </rPh>
    <rPh sb="7" eb="9">
      <t>カサン</t>
    </rPh>
    <phoneticPr fontId="3"/>
  </si>
  <si>
    <t>別紙12</t>
    <rPh sb="0" eb="2">
      <t>ベッシ</t>
    </rPh>
    <phoneticPr fontId="3"/>
  </si>
  <si>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3"/>
  </si>
  <si>
    <t>別紙13-1★</t>
    <rPh sb="0" eb="2">
      <t>ベッシ</t>
    </rPh>
    <phoneticPr fontId="3"/>
  </si>
  <si>
    <t>重度障害者支援加算（短期入所）</t>
    <rPh sb="0" eb="2">
      <t>ジュウド</t>
    </rPh>
    <rPh sb="2" eb="5">
      <t>ショウガイシャ</t>
    </rPh>
    <rPh sb="5" eb="7">
      <t>シエン</t>
    </rPh>
    <rPh sb="7" eb="9">
      <t>カサン</t>
    </rPh>
    <rPh sb="10" eb="12">
      <t>タンキ</t>
    </rPh>
    <rPh sb="12" eb="14">
      <t>ニュウショ</t>
    </rPh>
    <phoneticPr fontId="3"/>
  </si>
  <si>
    <t>別紙13-2★</t>
    <rPh sb="0" eb="2">
      <t>ベッシ</t>
    </rPh>
    <phoneticPr fontId="3"/>
  </si>
  <si>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3"/>
  </si>
  <si>
    <t>別紙13-3★</t>
    <rPh sb="0" eb="2">
      <t>ベッシ</t>
    </rPh>
    <phoneticPr fontId="3"/>
  </si>
  <si>
    <t>夜勤職員配置体制加算</t>
    <rPh sb="0" eb="2">
      <t>ヤキン</t>
    </rPh>
    <rPh sb="2" eb="4">
      <t>ショクイン</t>
    </rPh>
    <rPh sb="4" eb="6">
      <t>ハイチ</t>
    </rPh>
    <rPh sb="6" eb="8">
      <t>タイセイ</t>
    </rPh>
    <rPh sb="8" eb="10">
      <t>カサン</t>
    </rPh>
    <phoneticPr fontId="3"/>
  </si>
  <si>
    <t>別紙14</t>
    <rPh sb="0" eb="2">
      <t>ベッシ</t>
    </rPh>
    <phoneticPr fontId="3"/>
  </si>
  <si>
    <t>夜間看護体制加算</t>
    <rPh sb="0" eb="2">
      <t>ヤカン</t>
    </rPh>
    <rPh sb="2" eb="4">
      <t>カンゴ</t>
    </rPh>
    <rPh sb="4" eb="6">
      <t>タイセイ</t>
    </rPh>
    <rPh sb="6" eb="8">
      <t>カサン</t>
    </rPh>
    <phoneticPr fontId="3"/>
  </si>
  <si>
    <t>別紙15★</t>
    <rPh sb="0" eb="2">
      <t>ベッシ</t>
    </rPh>
    <phoneticPr fontId="3"/>
  </si>
  <si>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3"/>
  </si>
  <si>
    <t>別紙16</t>
    <rPh sb="0" eb="2">
      <t>ベッシ</t>
    </rPh>
    <phoneticPr fontId="3"/>
  </si>
  <si>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3"/>
  </si>
  <si>
    <t>別紙17★</t>
    <rPh sb="0" eb="2">
      <t>ベッシ</t>
    </rPh>
    <phoneticPr fontId="3"/>
  </si>
  <si>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3"/>
  </si>
  <si>
    <t>別紙18</t>
    <rPh sb="0" eb="2">
      <t>ベッシ</t>
    </rPh>
    <phoneticPr fontId="3"/>
  </si>
  <si>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3"/>
  </si>
  <si>
    <t>別紙19</t>
    <rPh sb="0" eb="2">
      <t>ベッシ</t>
    </rPh>
    <phoneticPr fontId="3"/>
  </si>
  <si>
    <t>就労定着者の状況(サービス費(Ⅰ))</t>
    <rPh sb="4" eb="5">
      <t>シャ</t>
    </rPh>
    <rPh sb="6" eb="8">
      <t>ジョウキョウ</t>
    </rPh>
    <phoneticPr fontId="3"/>
  </si>
  <si>
    <t>別紙19-1</t>
    <rPh sb="0" eb="2">
      <t>ベッシ</t>
    </rPh>
    <phoneticPr fontId="3"/>
  </si>
  <si>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3"/>
  </si>
  <si>
    <t>別紙20</t>
    <rPh sb="0" eb="2">
      <t>ベッシ</t>
    </rPh>
    <phoneticPr fontId="3"/>
  </si>
  <si>
    <t>就労定着者の状況(サービス費(Ⅱ))</t>
    <rPh sb="4" eb="5">
      <t>シャ</t>
    </rPh>
    <rPh sb="6" eb="8">
      <t>ジョウキョウ</t>
    </rPh>
    <phoneticPr fontId="3"/>
  </si>
  <si>
    <t>別紙20-1</t>
    <rPh sb="0" eb="2">
      <t>ベッシ</t>
    </rPh>
    <phoneticPr fontId="3"/>
  </si>
  <si>
    <t>就労支援関係研修修了加算</t>
    <rPh sb="0" eb="2">
      <t>シュウロウ</t>
    </rPh>
    <rPh sb="2" eb="4">
      <t>シエン</t>
    </rPh>
    <rPh sb="4" eb="6">
      <t>カンケイ</t>
    </rPh>
    <rPh sb="6" eb="8">
      <t>ケンシュウ</t>
    </rPh>
    <rPh sb="8" eb="10">
      <t>シュウリョウ</t>
    </rPh>
    <rPh sb="10" eb="12">
      <t>カサン</t>
    </rPh>
    <phoneticPr fontId="3"/>
  </si>
  <si>
    <t>別紙21★</t>
    <rPh sb="0" eb="2">
      <t>ベッシ</t>
    </rPh>
    <phoneticPr fontId="3"/>
  </si>
  <si>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3"/>
  </si>
  <si>
    <t>別紙22-1</t>
    <rPh sb="0" eb="2">
      <t>ベッシ</t>
    </rPh>
    <phoneticPr fontId="3"/>
  </si>
  <si>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3"/>
  </si>
  <si>
    <t>別紙22-2</t>
    <rPh sb="0" eb="2">
      <t>ベッシ</t>
    </rPh>
    <phoneticPr fontId="3"/>
  </si>
  <si>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3"/>
  </si>
  <si>
    <t>別紙22-3</t>
    <rPh sb="0" eb="2">
      <t>ベッシ</t>
    </rPh>
    <phoneticPr fontId="3"/>
  </si>
  <si>
    <t>移行準備支援体制加算</t>
    <rPh sb="0" eb="2">
      <t>イコウ</t>
    </rPh>
    <rPh sb="2" eb="4">
      <t>ジュンビ</t>
    </rPh>
    <rPh sb="4" eb="6">
      <t>シエン</t>
    </rPh>
    <rPh sb="6" eb="8">
      <t>タイセイ</t>
    </rPh>
    <rPh sb="8" eb="10">
      <t>カサン</t>
    </rPh>
    <phoneticPr fontId="3"/>
  </si>
  <si>
    <t>別紙23</t>
    <rPh sb="0" eb="2">
      <t>ベッシ</t>
    </rPh>
    <phoneticPr fontId="3"/>
  </si>
  <si>
    <t>別紙24</t>
    <rPh sb="0" eb="2">
      <t>ベッシ</t>
    </rPh>
    <phoneticPr fontId="3"/>
  </si>
  <si>
    <t>目標工賃達成指導員配置加算</t>
    <rPh sb="9" eb="11">
      <t>ハイチ</t>
    </rPh>
    <phoneticPr fontId="3"/>
  </si>
  <si>
    <t>別紙25-1</t>
    <phoneticPr fontId="3"/>
  </si>
  <si>
    <t>別紙25-2</t>
    <rPh sb="0" eb="2">
      <t>ベッシ</t>
    </rPh>
    <phoneticPr fontId="3"/>
  </si>
  <si>
    <t>延長支援加算</t>
    <phoneticPr fontId="3"/>
  </si>
  <si>
    <t>別紙26★</t>
    <phoneticPr fontId="3"/>
  </si>
  <si>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3"/>
  </si>
  <si>
    <t>別紙27★</t>
    <rPh sb="0" eb="2">
      <t>ベッシ</t>
    </rPh>
    <phoneticPr fontId="3"/>
  </si>
  <si>
    <t>※　網掛け部分は基本報酬に係る届出</t>
    <rPh sb="2" eb="4">
      <t>アミカ</t>
    </rPh>
    <rPh sb="5" eb="7">
      <t>ブブン</t>
    </rPh>
    <rPh sb="8" eb="10">
      <t>キホン</t>
    </rPh>
    <rPh sb="10" eb="12">
      <t>ホウシュウ</t>
    </rPh>
    <rPh sb="13" eb="14">
      <t>カカ</t>
    </rPh>
    <rPh sb="15" eb="17">
      <t>トドケデ</t>
    </rPh>
    <phoneticPr fontId="3"/>
  </si>
  <si>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3"/>
  </si>
  <si>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3"/>
  </si>
  <si>
    <t>別紙29-1★</t>
    <rPh sb="0" eb="2">
      <t>ベッシ</t>
    </rPh>
    <phoneticPr fontId="3"/>
  </si>
  <si>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3"/>
  </si>
  <si>
    <t>別紙30</t>
    <rPh sb="0" eb="2">
      <t>ベッシ</t>
    </rPh>
    <phoneticPr fontId="3"/>
  </si>
  <si>
    <t>別紙30-1</t>
    <rPh sb="0" eb="2">
      <t>ベッシ</t>
    </rPh>
    <phoneticPr fontId="3"/>
  </si>
  <si>
    <t>自己評価等未公表減算</t>
    <phoneticPr fontId="3"/>
  </si>
  <si>
    <t>　　　―</t>
  </si>
  <si>
    <t>賃金向上達成指導員配置加算</t>
    <rPh sb="0" eb="2">
      <t>チンギン</t>
    </rPh>
    <rPh sb="2" eb="4">
      <t>コウジョウ</t>
    </rPh>
    <rPh sb="4" eb="6">
      <t>タッセイ</t>
    </rPh>
    <rPh sb="6" eb="9">
      <t>シドウイン</t>
    </rPh>
    <rPh sb="9" eb="11">
      <t>ハイチ</t>
    </rPh>
    <rPh sb="11" eb="13">
      <t>カサン</t>
    </rPh>
    <phoneticPr fontId="3"/>
  </si>
  <si>
    <t>別紙31★</t>
    <rPh sb="0" eb="2">
      <t>ベッシ</t>
    </rPh>
    <phoneticPr fontId="3"/>
  </si>
  <si>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3"/>
  </si>
  <si>
    <t>別紙32</t>
    <rPh sb="0" eb="2">
      <t>ベッシ</t>
    </rPh>
    <phoneticPr fontId="3"/>
  </si>
  <si>
    <t>就労継続者の状況</t>
    <rPh sb="0" eb="2">
      <t>シュウロウ</t>
    </rPh>
    <rPh sb="2" eb="4">
      <t>ケイゾク</t>
    </rPh>
    <rPh sb="4" eb="5">
      <t>シャ</t>
    </rPh>
    <rPh sb="6" eb="8">
      <t>ジョウキョウ</t>
    </rPh>
    <phoneticPr fontId="3"/>
  </si>
  <si>
    <t>別紙32-1</t>
    <rPh sb="0" eb="2">
      <t>ベッシ</t>
    </rPh>
    <phoneticPr fontId="3"/>
  </si>
  <si>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3"/>
  </si>
  <si>
    <t>別紙32-2</t>
    <rPh sb="0" eb="2">
      <t>ベッシ</t>
    </rPh>
    <phoneticPr fontId="3"/>
  </si>
  <si>
    <t>就労定着実績体制加算</t>
    <rPh sb="0" eb="2">
      <t>シュウロウ</t>
    </rPh>
    <rPh sb="2" eb="4">
      <t>テイチャク</t>
    </rPh>
    <rPh sb="4" eb="6">
      <t>ジッセキ</t>
    </rPh>
    <rPh sb="6" eb="8">
      <t>タイセイ</t>
    </rPh>
    <rPh sb="8" eb="10">
      <t>カサン</t>
    </rPh>
    <phoneticPr fontId="3"/>
  </si>
  <si>
    <t>別紙33</t>
    <rPh sb="0" eb="2">
      <t>ベッシ</t>
    </rPh>
    <phoneticPr fontId="3"/>
  </si>
  <si>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3"/>
  </si>
  <si>
    <t>精神障害者地域移行特別加算</t>
    <rPh sb="0" eb="2">
      <t>セイシン</t>
    </rPh>
    <rPh sb="2" eb="5">
      <t>ショウガイシャ</t>
    </rPh>
    <rPh sb="5" eb="7">
      <t>チイキ</t>
    </rPh>
    <rPh sb="7" eb="9">
      <t>イコウ</t>
    </rPh>
    <rPh sb="9" eb="11">
      <t>トクベツ</t>
    </rPh>
    <rPh sb="11" eb="13">
      <t>カサン</t>
    </rPh>
    <phoneticPr fontId="3"/>
  </si>
  <si>
    <t>別紙34★</t>
    <rPh sb="0" eb="2">
      <t>ベッシ</t>
    </rPh>
    <phoneticPr fontId="3"/>
  </si>
  <si>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3"/>
  </si>
  <si>
    <t>別紙35★</t>
    <rPh sb="0" eb="2">
      <t>ベッシ</t>
    </rPh>
    <phoneticPr fontId="3"/>
  </si>
  <si>
    <t>社会生活支援特別加算</t>
    <rPh sb="0" eb="2">
      <t>シャカイ</t>
    </rPh>
    <rPh sb="2" eb="4">
      <t>セイカツ</t>
    </rPh>
    <rPh sb="4" eb="6">
      <t>シエン</t>
    </rPh>
    <rPh sb="6" eb="8">
      <t>トクベツ</t>
    </rPh>
    <rPh sb="8" eb="10">
      <t>カサン</t>
    </rPh>
    <phoneticPr fontId="3"/>
  </si>
  <si>
    <t>別紙36★</t>
    <rPh sb="0" eb="2">
      <t>ベッシ</t>
    </rPh>
    <phoneticPr fontId="3"/>
  </si>
  <si>
    <t>個別計画訓練支援加算</t>
    <rPh sb="0" eb="2">
      <t>コベツ</t>
    </rPh>
    <rPh sb="2" eb="4">
      <t>ケイカク</t>
    </rPh>
    <rPh sb="4" eb="6">
      <t>クンレン</t>
    </rPh>
    <rPh sb="6" eb="8">
      <t>シエン</t>
    </rPh>
    <rPh sb="8" eb="10">
      <t>カサン</t>
    </rPh>
    <phoneticPr fontId="3"/>
  </si>
  <si>
    <t>別紙37★</t>
    <rPh sb="0" eb="2">
      <t>ベッシ</t>
    </rPh>
    <phoneticPr fontId="3"/>
  </si>
  <si>
    <t>地域移行支援サービス費の算定区分</t>
    <rPh sb="0" eb="2">
      <t>チイキ</t>
    </rPh>
    <rPh sb="2" eb="4">
      <t>イコウ</t>
    </rPh>
    <rPh sb="4" eb="6">
      <t>シエン</t>
    </rPh>
    <rPh sb="10" eb="11">
      <t>ヒ</t>
    </rPh>
    <rPh sb="12" eb="14">
      <t>サンテイ</t>
    </rPh>
    <rPh sb="14" eb="16">
      <t>クブン</t>
    </rPh>
    <phoneticPr fontId="3"/>
  </si>
  <si>
    <t>別紙38★</t>
    <rPh sb="0" eb="2">
      <t>ベッシ</t>
    </rPh>
    <phoneticPr fontId="3"/>
  </si>
  <si>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3"/>
  </si>
  <si>
    <t>別紙39</t>
    <rPh sb="0" eb="2">
      <t>ベッシ</t>
    </rPh>
    <phoneticPr fontId="3"/>
  </si>
  <si>
    <t>●</t>
  </si>
  <si>
    <t>別紙40★</t>
    <rPh sb="0" eb="2">
      <t>ベッシ</t>
    </rPh>
    <phoneticPr fontId="3"/>
  </si>
  <si>
    <t>医療的ケア対応支援加算</t>
    <rPh sb="0" eb="3">
      <t>イリョウテキ</t>
    </rPh>
    <rPh sb="5" eb="7">
      <t>タイオウ</t>
    </rPh>
    <rPh sb="7" eb="9">
      <t>シエン</t>
    </rPh>
    <rPh sb="9" eb="11">
      <t>カサン</t>
    </rPh>
    <phoneticPr fontId="3"/>
  </si>
  <si>
    <t>別紙41★</t>
    <rPh sb="0" eb="2">
      <t>ベッシ</t>
    </rPh>
    <phoneticPr fontId="3"/>
  </si>
  <si>
    <t>強度行動障害者体験利用加算</t>
    <rPh sb="0" eb="2">
      <t>キョウド</t>
    </rPh>
    <rPh sb="2" eb="4">
      <t>コウドウ</t>
    </rPh>
    <rPh sb="4" eb="6">
      <t>ショウガイ</t>
    </rPh>
    <rPh sb="6" eb="7">
      <t>シャ</t>
    </rPh>
    <rPh sb="7" eb="9">
      <t>タイケン</t>
    </rPh>
    <rPh sb="9" eb="11">
      <t>リヨウ</t>
    </rPh>
    <rPh sb="11" eb="13">
      <t>カサン</t>
    </rPh>
    <phoneticPr fontId="3"/>
  </si>
  <si>
    <t>別紙42★</t>
    <rPh sb="0" eb="2">
      <t>ベッシ</t>
    </rPh>
    <phoneticPr fontId="3"/>
  </si>
  <si>
    <t>居住支援連携体制加算</t>
    <rPh sb="0" eb="2">
      <t>キョジュウ</t>
    </rPh>
    <rPh sb="2" eb="4">
      <t>シエン</t>
    </rPh>
    <rPh sb="4" eb="6">
      <t>レンケイ</t>
    </rPh>
    <rPh sb="6" eb="8">
      <t>タイセイ</t>
    </rPh>
    <rPh sb="8" eb="10">
      <t>カサン</t>
    </rPh>
    <phoneticPr fontId="3"/>
  </si>
  <si>
    <t>別紙43★</t>
    <rPh sb="0" eb="2">
      <t>ベッシ</t>
    </rPh>
    <phoneticPr fontId="3"/>
  </si>
  <si>
    <t>別紙44★</t>
    <rPh sb="0" eb="2">
      <t>ベッシ</t>
    </rPh>
    <phoneticPr fontId="3"/>
  </si>
  <si>
    <t>口腔衛生管理体制加算</t>
  </si>
  <si>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3"/>
  </si>
  <si>
    <t>別紙46-1★</t>
    <rPh sb="0" eb="2">
      <t>ベッシ</t>
    </rPh>
    <phoneticPr fontId="3"/>
  </si>
  <si>
    <t>機能強化型（継続）サービス利用支援費の算定区分【協働】</t>
    <rPh sb="6" eb="8">
      <t>ケイゾク</t>
    </rPh>
    <rPh sb="13" eb="15">
      <t>リヨウ</t>
    </rPh>
    <rPh sb="15" eb="18">
      <t>シエンピ</t>
    </rPh>
    <rPh sb="19" eb="23">
      <t>サンテイクブン</t>
    </rPh>
    <rPh sb="24" eb="26">
      <t>キョウドウ</t>
    </rPh>
    <phoneticPr fontId="3"/>
  </si>
  <si>
    <t>別紙46-2★</t>
    <rPh sb="0" eb="2">
      <t>ベッシ</t>
    </rPh>
    <phoneticPr fontId="3"/>
  </si>
  <si>
    <t>主任相談支援専門員配置加算</t>
    <phoneticPr fontId="3"/>
  </si>
  <si>
    <t>別紙47★</t>
    <rPh sb="0" eb="2">
      <t>ベッシ</t>
    </rPh>
    <phoneticPr fontId="3"/>
  </si>
  <si>
    <t>目標工賃達成加算</t>
    <rPh sb="6" eb="8">
      <t>カサン</t>
    </rPh>
    <phoneticPr fontId="3"/>
  </si>
  <si>
    <t>目標工賃達成加算に関する届出書</t>
    <rPh sb="0" eb="2">
      <t>モクヒョウ</t>
    </rPh>
    <rPh sb="2" eb="4">
      <t>コウチン</t>
    </rPh>
    <rPh sb="4" eb="6">
      <t>タッセイ</t>
    </rPh>
    <rPh sb="6" eb="8">
      <t>カサン</t>
    </rPh>
    <rPh sb="9" eb="10">
      <t>カン</t>
    </rPh>
    <phoneticPr fontId="14"/>
  </si>
  <si>
    <t>事業所名</t>
    <rPh sb="0" eb="3">
      <t>ジギョウショ</t>
    </rPh>
    <rPh sb="3" eb="4">
      <t>メイ</t>
    </rPh>
    <phoneticPr fontId="14"/>
  </si>
  <si>
    <t>異動区分</t>
    <rPh sb="0" eb="2">
      <t>イドウ</t>
    </rPh>
    <rPh sb="2" eb="4">
      <t>クブン</t>
    </rPh>
    <phoneticPr fontId="14"/>
  </si>
  <si>
    <t>　１　新規　　　　　２　変更　　　　　３　終了</t>
    <phoneticPr fontId="14"/>
  </si>
  <si>
    <t>平均工賃月額等</t>
    <rPh sb="0" eb="2">
      <t>ヘイキン</t>
    </rPh>
    <rPh sb="2" eb="4">
      <t>コウチン</t>
    </rPh>
    <rPh sb="4" eb="6">
      <t>ゲツガク</t>
    </rPh>
    <rPh sb="6" eb="7">
      <t>ナド</t>
    </rPh>
    <phoneticPr fontId="14"/>
  </si>
  <si>
    <t>算定要件</t>
    <phoneticPr fontId="14"/>
  </si>
  <si>
    <t>（別紙２５－１）</t>
    <rPh sb="1" eb="3">
      <t>ベッシ</t>
    </rPh>
    <phoneticPr fontId="3"/>
  </si>
  <si>
    <t>（別紙２６）</t>
    <rPh sb="1" eb="3">
      <t>ベッシ</t>
    </rPh>
    <phoneticPr fontId="3"/>
  </si>
  <si>
    <t>延長支援加算体制届出書</t>
    <rPh sb="0" eb="2">
      <t>エンチョウ</t>
    </rPh>
    <rPh sb="2" eb="4">
      <t>シエン</t>
    </rPh>
    <rPh sb="4" eb="6">
      <t>カサン</t>
    </rPh>
    <rPh sb="6" eb="8">
      <t>タイセイ</t>
    </rPh>
    <rPh sb="8" eb="9">
      <t>トドケ</t>
    </rPh>
    <rPh sb="9" eb="10">
      <t>デ</t>
    </rPh>
    <rPh sb="10" eb="11">
      <t>ショ</t>
    </rPh>
    <phoneticPr fontId="3"/>
  </si>
  <si>
    <t>施設種別</t>
    <rPh sb="0" eb="2">
      <t>シセツ</t>
    </rPh>
    <rPh sb="2" eb="4">
      <t>シュベツ</t>
    </rPh>
    <phoneticPr fontId="3"/>
  </si>
  <si>
    <t>施設名</t>
    <rPh sb="0" eb="2">
      <t>シセツ</t>
    </rPh>
    <rPh sb="2" eb="3">
      <t>メイ</t>
    </rPh>
    <phoneticPr fontId="3"/>
  </si>
  <si>
    <t>運営規定上の営業時間</t>
    <rPh sb="0" eb="2">
      <t>ウンエイ</t>
    </rPh>
    <rPh sb="2" eb="4">
      <t>キテイ</t>
    </rPh>
    <rPh sb="4" eb="5">
      <t>ジョウ</t>
    </rPh>
    <rPh sb="6" eb="8">
      <t>エイギョウ</t>
    </rPh>
    <rPh sb="8" eb="10">
      <t>ジカン</t>
    </rPh>
    <phoneticPr fontId="3"/>
  </si>
  <si>
    <t>年齢</t>
    <rPh sb="0" eb="2">
      <t>ネンレイ</t>
    </rPh>
    <phoneticPr fontId="3"/>
  </si>
  <si>
    <t>利用時間</t>
    <rPh sb="0" eb="2">
      <t>リヨウ</t>
    </rPh>
    <rPh sb="2" eb="4">
      <t>ジカン</t>
    </rPh>
    <phoneticPr fontId="3"/>
  </si>
  <si>
    <t>（別紙２７）</t>
    <rPh sb="1" eb="3">
      <t>ベッシ</t>
    </rPh>
    <phoneticPr fontId="3"/>
  </si>
  <si>
    <t>医療連携体制加算（Ⅶ）に関する届出書</t>
    <phoneticPr fontId="3"/>
  </si>
  <si>
    <t>事業所所在地</t>
    <rPh sb="0" eb="3">
      <t>ジギョウショ</t>
    </rPh>
    <rPh sb="3" eb="6">
      <t>ショザイチ</t>
    </rPh>
    <phoneticPr fontId="3"/>
  </si>
  <si>
    <t>支援対象者</t>
    <rPh sb="0" eb="2">
      <t>シエン</t>
    </rPh>
    <rPh sb="2" eb="5">
      <t>タイショウシャ</t>
    </rPh>
    <phoneticPr fontId="3"/>
  </si>
  <si>
    <t>看護師の配置状況（事業所の職員として看護師を確保している場合）</t>
    <phoneticPr fontId="3"/>
  </si>
  <si>
    <t>配置する看護師の数（人）</t>
    <rPh sb="4" eb="7">
      <t>カンゴシ</t>
    </rPh>
    <rPh sb="8" eb="9">
      <t>カズ</t>
    </rPh>
    <rPh sb="10" eb="11">
      <t>ニン</t>
    </rPh>
    <phoneticPr fontId="3"/>
  </si>
  <si>
    <t>他事業所との併任</t>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</si>
  <si>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</si>
  <si>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</si>
  <si>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</si>
  <si>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確保する看護師の数（人）</t>
    <rPh sb="0" eb="2">
      <t>カクホ</t>
    </rPh>
    <rPh sb="4" eb="7">
      <t>カンゴシ</t>
    </rPh>
    <rPh sb="8" eb="9">
      <t>カズ</t>
    </rPh>
    <rPh sb="10" eb="11">
      <t>ニン</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</si>
  <si>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</si>
  <si>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</si>
  <si>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</si>
  <si>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</si>
  <si>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</si>
  <si>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</si>
  <si>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</si>
  <si>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r>
      <t>注４　事業所の職員として看護師を確保している場合については、看護師であることを証明する
　　</t>
    </r>
    <r>
      <rPr>
        <b/>
        <sz val="11"/>
        <rFont val="ＭＳ ゴシック"/>
        <family val="3"/>
        <charset val="128"/>
      </rPr>
      <t>資格証等の写しを添付</t>
    </r>
    <r>
      <rPr>
        <sz val="11"/>
        <rFont val="ＭＳ ゴシック"/>
        <family val="3"/>
        <charset val="128"/>
      </rPr>
      <t>してください。</t>
    </r>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</si>
  <si>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r>
      <t>注５　病院・診療所・訪問看護ステーション等との連携により看護師を確保している場合については、</t>
    </r>
    <r>
      <rPr>
        <b/>
        <sz val="11"/>
        <rFont val="ＭＳ ゴシック"/>
        <family val="3"/>
        <charset val="128"/>
      </rPr>
      <t>病院・診療所・訪問看護ステーション等との契約書等の写しを添付</t>
    </r>
    <r>
      <rPr>
        <sz val="11"/>
        <rFont val="ＭＳ ゴシック"/>
        <family val="3"/>
        <charset val="128"/>
      </rPr>
      <t>してください。</t>
    </r>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3"/>
  </si>
  <si>
    <r>
      <t>注６　</t>
    </r>
    <r>
      <rPr>
        <b/>
        <sz val="11"/>
        <rFont val="ＭＳ ゴシック"/>
        <family val="3"/>
        <charset val="128"/>
      </rPr>
      <t>重度化した場合における対応に関する指針を添付</t>
    </r>
    <r>
      <rPr>
        <sz val="11"/>
        <rFont val="ＭＳ ゴシック"/>
        <family val="3"/>
        <charset val="128"/>
      </rPr>
      <t>してください。</t>
    </r>
    <rPh sb="0" eb="1">
      <t>チュウ</t>
    </rPh>
    <rPh sb="3" eb="6">
      <t>ジュウドカ</t>
    </rPh>
    <rPh sb="8" eb="10">
      <t>バアイ</t>
    </rPh>
    <rPh sb="14" eb="16">
      <t>タイオウ</t>
    </rPh>
    <rPh sb="17" eb="18">
      <t>カン</t>
    </rPh>
    <rPh sb="20" eb="22">
      <t>シシン</t>
    </rPh>
    <rPh sb="23" eb="25">
      <t>テンプ</t>
    </rPh>
    <phoneticPr fontId="3"/>
  </si>
  <si>
    <t>届　出　項　目</t>
    <rPh sb="0" eb="1">
      <t>トドケ</t>
    </rPh>
    <rPh sb="2" eb="3">
      <t>デ</t>
    </rPh>
    <rPh sb="4" eb="5">
      <t>メ</t>
    </rPh>
    <phoneticPr fontId="3"/>
  </si>
  <si>
    <t>２　　(Ⅱ)</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</si>
  <si>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</si>
  <si>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</si>
  <si>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</si>
  <si>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</si>
  <si>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</si>
  <si>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</si>
  <si>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</si>
  <si>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</si>
  <si>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</si>
  <si>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</si>
  <si>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</si>
  <si>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</si>
  <si>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</si>
  <si>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</si>
  <si>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</si>
  <si>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</si>
  <si>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</si>
  <si>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</si>
  <si>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</si>
  <si>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</si>
  <si>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</si>
  <si>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</si>
  <si>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</si>
  <si>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</si>
  <si>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</si>
  <si>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3"/>
  </si>
  <si>
    <t>○</t>
    <phoneticPr fontId="2"/>
  </si>
  <si>
    <t>身体拘束廃止未実施減算</t>
    <phoneticPr fontId="2"/>
  </si>
  <si>
    <t>虐待防止措置未実施減算</t>
    <phoneticPr fontId="2"/>
  </si>
  <si>
    <t>業務継続計画未策定減算</t>
    <phoneticPr fontId="2"/>
  </si>
  <si>
    <t>情報公表未報告減算</t>
    <phoneticPr fontId="2"/>
  </si>
  <si>
    <t>－</t>
    <phoneticPr fontId="2"/>
  </si>
  <si>
    <t>職業指導員及び生活支援員の数｛(A)÷6｝・・・・(B)　　　</t>
    <rPh sb="0" eb="2">
      <t>ショクギョウ</t>
    </rPh>
    <rPh sb="2" eb="5">
      <t>シドウイン</t>
    </rPh>
    <rPh sb="5" eb="6">
      <t>オヨ</t>
    </rPh>
    <rPh sb="7" eb="9">
      <t>セイカツ</t>
    </rPh>
    <rPh sb="9" eb="12">
      <t>シエンイン</t>
    </rPh>
    <rPh sb="13" eb="14">
      <t>カズ</t>
    </rPh>
    <phoneticPr fontId="3"/>
  </si>
  <si>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3"/>
  </si>
  <si>
    <t>ピアサポート実施加算（共同生活援助）</t>
    <rPh sb="6" eb="8">
      <t>ジッシ</t>
    </rPh>
    <rPh sb="8" eb="10">
      <t>カサン</t>
    </rPh>
    <rPh sb="11" eb="17">
      <t>キョウドウセイカツエンジョ</t>
    </rPh>
    <phoneticPr fontId="3"/>
  </si>
  <si>
    <t>別紙29-2★</t>
    <rPh sb="0" eb="2">
      <t>ベッシ</t>
    </rPh>
    <phoneticPr fontId="2"/>
  </si>
  <si>
    <t>ピアサポート実施加算（自立訓練、Ｂ型）</t>
    <rPh sb="6" eb="8">
      <t>ジッシ</t>
    </rPh>
    <rPh sb="8" eb="10">
      <t>カサン</t>
    </rPh>
    <rPh sb="11" eb="13">
      <t>ジリツ</t>
    </rPh>
    <rPh sb="13" eb="15">
      <t>クンレン</t>
    </rPh>
    <rPh sb="17" eb="18">
      <t>ガタ</t>
    </rPh>
    <phoneticPr fontId="3"/>
  </si>
  <si>
    <t>退居後ピアサポート実施加算</t>
    <rPh sb="0" eb="2">
      <t>タイキョ</t>
    </rPh>
    <rPh sb="2" eb="3">
      <t>ゴ</t>
    </rPh>
    <rPh sb="9" eb="11">
      <t>ジッシ</t>
    </rPh>
    <rPh sb="11" eb="13">
      <t>カサン</t>
    </rPh>
    <phoneticPr fontId="3"/>
  </si>
  <si>
    <t>別紙29-3★</t>
    <rPh sb="0" eb="2">
      <t>ベッシ</t>
    </rPh>
    <phoneticPr fontId="2"/>
  </si>
  <si>
    <t>共同生活援助用</t>
    <rPh sb="0" eb="2">
      <t>キョウドウ</t>
    </rPh>
    <rPh sb="2" eb="4">
      <t>セイカツ</t>
    </rPh>
    <rPh sb="4" eb="6">
      <t>エンジョ</t>
    </rPh>
    <rPh sb="6" eb="7">
      <t>ヨウ</t>
    </rPh>
    <phoneticPr fontId="14"/>
  </si>
  <si>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</si>
  <si>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</si>
  <si>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14"/>
  </si>
  <si>
    <t>自立生活支援加算（Ⅲ）の加算届出をし、受理されている。</t>
    <phoneticPr fontId="14"/>
  </si>
  <si>
    <t>確認</t>
    <rPh sb="0" eb="2">
      <t>カクニン</t>
    </rPh>
    <phoneticPr fontId="14"/>
  </si>
  <si>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</si>
  <si>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</si>
  <si>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</si>
  <si>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14"/>
  </si>
  <si>
    <t>研修の
実施主体</t>
    <phoneticPr fontId="14"/>
  </si>
  <si>
    <t>年</t>
    <rPh sb="0" eb="1">
      <t>ネン</t>
    </rPh>
    <phoneticPr fontId="14"/>
  </si>
  <si>
    <t>＜その他の職員＞</t>
    <rPh sb="3" eb="4">
      <t>タ</t>
    </rPh>
    <rPh sb="5" eb="7">
      <t>ショクイン</t>
    </rPh>
    <phoneticPr fontId="3"/>
  </si>
  <si>
    <t>５　研修の実施</t>
    <rPh sb="2" eb="4">
      <t>ケンシュウ</t>
    </rPh>
    <rPh sb="5" eb="7">
      <t>ジッシ</t>
    </rPh>
    <phoneticPr fontId="14"/>
  </si>
  <si>
    <t>　直上により配置した者のいずれかにより、当該指定共同生活援助等の従業者に対し、障害者に対する配慮等に関する研修を年１回以上行っている。</t>
    <rPh sb="24" eb="30">
      <t>キョウドウセイカツエンジョ</t>
    </rPh>
    <phoneticPr fontId="14"/>
  </si>
  <si>
    <t>確認欄</t>
    <rPh sb="0" eb="2">
      <t>カクニン</t>
    </rPh>
    <rPh sb="2" eb="3">
      <t>ラン</t>
    </rPh>
    <phoneticPr fontId="3"/>
  </si>
  <si>
    <t>確認欄</t>
    <rPh sb="0" eb="2">
      <t>カクニン</t>
    </rPh>
    <rPh sb="2" eb="3">
      <t>ラン</t>
    </rPh>
    <phoneticPr fontId="14"/>
  </si>
  <si>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</si>
  <si>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</si>
  <si>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</si>
  <si>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4"/>
  </si>
  <si>
    <t>ピアサポート実施加算に関する届出書</t>
    <rPh sb="6" eb="8">
      <t>ジッシ</t>
    </rPh>
    <rPh sb="8" eb="10">
      <t>カサン</t>
    </rPh>
    <rPh sb="11" eb="12">
      <t>カン</t>
    </rPh>
    <rPh sb="14" eb="16">
      <t>トドケデ</t>
    </rPh>
    <rPh sb="16" eb="17">
      <t>ショ</t>
    </rPh>
    <phoneticPr fontId="3"/>
  </si>
  <si>
    <t>３　サービス費
　区分</t>
    <rPh sb="6" eb="7">
      <t>ヒ</t>
    </rPh>
    <rPh sb="9" eb="11">
      <t>クブン</t>
    </rPh>
    <phoneticPr fontId="3"/>
  </si>
  <si>
    <t>　直上により配置した者のいずれかにより、当該事業所等の従業者に対し、障害者に対する配慮等に関する研修を年１回以上行っている。</t>
    <phoneticPr fontId="14"/>
  </si>
  <si>
    <t>共同生活援助用</t>
    <rPh sb="0" eb="6">
      <t>キョウドウセイカツエンジョ</t>
    </rPh>
    <rPh sb="6" eb="7">
      <t>ヨウ</t>
    </rPh>
    <phoneticPr fontId="14"/>
  </si>
  <si>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</si>
  <si>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</si>
  <si>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14"/>
  </si>
  <si>
    <t>（別紙２９－１）</t>
    <rPh sb="1" eb="3">
      <t>ベッシ</t>
    </rPh>
    <phoneticPr fontId="2"/>
  </si>
  <si>
    <t>（別紙２９－３）</t>
    <rPh sb="1" eb="3">
      <t>ベッシ</t>
    </rPh>
    <phoneticPr fontId="2"/>
  </si>
  <si>
    <t>（別紙２９－２）</t>
    <rPh sb="1" eb="3">
      <t>ベッシ</t>
    </rPh>
    <phoneticPr fontId="2"/>
  </si>
  <si>
    <t>別紙48★</t>
    <rPh sb="0" eb="2">
      <t>ベッシ</t>
    </rPh>
    <phoneticPr fontId="3"/>
  </si>
  <si>
    <t>別紙28</t>
    <rPh sb="0" eb="2">
      <t>ベッシ</t>
    </rPh>
    <phoneticPr fontId="3"/>
  </si>
  <si>
    <t>（別紙３０）</t>
    <rPh sb="1" eb="3">
      <t>ベッシ</t>
    </rPh>
    <phoneticPr fontId="3"/>
  </si>
  <si>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</si>
  <si>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法人名</t>
    <rPh sb="0" eb="2">
      <t>ホウジン</t>
    </rPh>
    <rPh sb="2" eb="3">
      <t>メイ</t>
    </rPh>
    <phoneticPr fontId="3"/>
  </si>
  <si>
    <t>書類作成者</t>
    <rPh sb="0" eb="2">
      <t>ショルイ</t>
    </rPh>
    <rPh sb="2" eb="4">
      <t>サクセイ</t>
    </rPh>
    <rPh sb="4" eb="5">
      <t>シャ</t>
    </rPh>
    <phoneticPr fontId="3"/>
  </si>
  <si>
    <t>E-mail</t>
    <phoneticPr fontId="3"/>
  </si>
  <si>
    <t>人員配置区分</t>
    <rPh sb="0" eb="2">
      <t>ジンイン</t>
    </rPh>
    <rPh sb="2" eb="4">
      <t>ハイチ</t>
    </rPh>
    <rPh sb="4" eb="6">
      <t>クブン</t>
    </rPh>
    <phoneticPr fontId="3"/>
  </si>
  <si>
    <t>評価点区分</t>
    <rPh sb="0" eb="3">
      <t>ヒョウカテン</t>
    </rPh>
    <rPh sb="3" eb="5">
      <t>クブン</t>
    </rPh>
    <phoneticPr fontId="3"/>
  </si>
  <si>
    <t>評価点の公表</t>
    <rPh sb="0" eb="3">
      <t>ヒョウカテン</t>
    </rPh>
    <rPh sb="4" eb="6">
      <t>コウヒョウ</t>
    </rPh>
    <phoneticPr fontId="3"/>
  </si>
  <si>
    <t>インターネット
利用</t>
    <rPh sb="8" eb="10">
      <t>リヨウ</t>
    </rPh>
    <phoneticPr fontId="3"/>
  </si>
  <si>
    <t xml:space="preserve">（公表場所）
</t>
    <rPh sb="1" eb="3">
      <t>コウヒョウ</t>
    </rPh>
    <rPh sb="3" eb="5">
      <t>バショ</t>
    </rPh>
    <phoneticPr fontId="3"/>
  </si>
  <si>
    <t xml:space="preserve">（ＵＲＬ）
</t>
    <phoneticPr fontId="3"/>
  </si>
  <si>
    <t>その他</t>
    <rPh sb="2" eb="3">
      <t>タ</t>
    </rPh>
    <phoneticPr fontId="3"/>
  </si>
  <si>
    <t>月</t>
    <rPh sb="0" eb="1">
      <t>ガツ</t>
    </rPh>
    <phoneticPr fontId="14"/>
  </si>
  <si>
    <t>日</t>
    <rPh sb="0" eb="1">
      <t>ニチ</t>
    </rPh>
    <phoneticPr fontId="1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</si>
  <si>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4"/>
  </si>
  <si>
    <t>事業所番号</t>
    <rPh sb="0" eb="3">
      <t>ジギョウショ</t>
    </rPh>
    <rPh sb="3" eb="5">
      <t>バンゴウ</t>
    </rPh>
    <phoneticPr fontId="14"/>
  </si>
  <si>
    <t>住　所</t>
    <rPh sb="0" eb="1">
      <t>ジュウ</t>
    </rPh>
    <rPh sb="2" eb="3">
      <t>ショ</t>
    </rPh>
    <phoneticPr fontId="14"/>
  </si>
  <si>
    <t>管理者名</t>
    <rPh sb="0" eb="4">
      <t>カンリシャメイ</t>
    </rPh>
    <phoneticPr fontId="14"/>
  </si>
  <si>
    <t>電話番号</t>
    <rPh sb="0" eb="2">
      <t>デンワ</t>
    </rPh>
    <rPh sb="2" eb="4">
      <t>バンゴウ</t>
    </rPh>
    <phoneticPr fontId="14"/>
  </si>
  <si>
    <t>対象年度</t>
    <rPh sb="0" eb="2">
      <t>タイショウ</t>
    </rPh>
    <rPh sb="2" eb="4">
      <t>ネンド</t>
    </rPh>
    <phoneticPr fontId="14"/>
  </si>
  <si>
    <t>（Ⅰ）労働時間</t>
    <phoneticPr fontId="14"/>
  </si>
  <si>
    <t>（Ⅳ）　支援力向上（※）</t>
    <rPh sb="4" eb="6">
      <t>シエン</t>
    </rPh>
    <rPh sb="6" eb="7">
      <t>リョク</t>
    </rPh>
    <rPh sb="7" eb="9">
      <t>コウジョウ</t>
    </rPh>
    <phoneticPr fontId="14"/>
  </si>
  <si>
    <t>①1日の平均労働時間が７時間以上</t>
    <rPh sb="2" eb="3">
      <t>ニチ</t>
    </rPh>
    <rPh sb="4" eb="6">
      <t>ヘイキン</t>
    </rPh>
    <rPh sb="6" eb="8">
      <t>ロウドウ</t>
    </rPh>
    <rPh sb="8" eb="10">
      <t>ジカン</t>
    </rPh>
    <rPh sb="12" eb="14">
      <t>ジカン</t>
    </rPh>
    <rPh sb="14" eb="16">
      <t>イジョウ</t>
    </rPh>
    <phoneticPr fontId="1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</si>
  <si>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</si>
  <si>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</si>
  <si>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</si>
  <si>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</si>
  <si>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</si>
  <si>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</si>
  <si>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</si>
  <si>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4"/>
  </si>
  <si>
    <t>③視察・実習の実施又は受け入れ</t>
    <rPh sb="1" eb="3">
      <t>シサツ</t>
    </rPh>
    <rPh sb="4" eb="6">
      <t>ジッシュウ</t>
    </rPh>
    <rPh sb="7" eb="9">
      <t>ジッシ</t>
    </rPh>
    <rPh sb="9" eb="10">
      <t>マタ</t>
    </rPh>
    <rPh sb="11" eb="12">
      <t>ウ</t>
    </rPh>
    <rPh sb="13" eb="14">
      <t>イ</t>
    </rPh>
    <phoneticPr fontId="14"/>
  </si>
  <si>
    <t>⑧1日の平均労働時間が２時間未満</t>
    <rPh sb="2" eb="3">
      <t>ニチ</t>
    </rPh>
    <rPh sb="4" eb="6">
      <t>ヘイキン</t>
    </rPh>
    <rPh sb="6" eb="8">
      <t>ロウドウ</t>
    </rPh>
    <rPh sb="8" eb="10">
      <t>ジカン</t>
    </rPh>
    <rPh sb="12" eb="14">
      <t>ジカン</t>
    </rPh>
    <rPh sb="14" eb="16">
      <t>ミマン</t>
    </rPh>
    <phoneticPr fontId="14"/>
  </si>
  <si>
    <t>点</t>
    <rPh sb="0" eb="1">
      <t>テン</t>
    </rPh>
    <phoneticPr fontId="14"/>
  </si>
  <si>
    <t>（Ⅱ）生産活動</t>
    <rPh sb="3" eb="5">
      <t>セイサン</t>
    </rPh>
    <rPh sb="5" eb="7">
      <t>カツドウ</t>
    </rPh>
    <phoneticPr fontId="14"/>
  </si>
  <si>
    <t>④販路拡大の商談会等への参加</t>
    <rPh sb="1" eb="3">
      <t>ハンロ</t>
    </rPh>
    <rPh sb="3" eb="5">
      <t>カクダイ</t>
    </rPh>
    <rPh sb="6" eb="9">
      <t>ショウダンカイ</t>
    </rPh>
    <rPh sb="9" eb="10">
      <t>トウ</t>
    </rPh>
    <rPh sb="12" eb="14">
      <t>サンカ</t>
    </rPh>
    <phoneticPr fontId="14"/>
  </si>
  <si>
    <t>⑤職員の人事評価制度</t>
    <rPh sb="1" eb="3">
      <t>ショクイン</t>
    </rPh>
    <rPh sb="4" eb="6">
      <t>ジンジ</t>
    </rPh>
    <rPh sb="6" eb="8">
      <t>ヒョウカ</t>
    </rPh>
    <rPh sb="8" eb="10">
      <t>セイド</t>
    </rPh>
    <phoneticPr fontId="14"/>
  </si>
  <si>
    <t>⑥ピアサポーターの配置</t>
    <rPh sb="9" eb="11">
      <t>ハイチ</t>
    </rPh>
    <phoneticPr fontId="14"/>
  </si>
  <si>
    <t>⑦第三者評価</t>
    <rPh sb="1" eb="2">
      <t>ダイ</t>
    </rPh>
    <rPh sb="2" eb="4">
      <t>サンシャ</t>
    </rPh>
    <rPh sb="4" eb="6">
      <t>ヒョウカ</t>
    </rPh>
    <phoneticPr fontId="14"/>
  </si>
  <si>
    <t>（Ⅲ）多様な働き方（※）</t>
    <rPh sb="3" eb="5">
      <t>タヨウ</t>
    </rPh>
    <rPh sb="6" eb="7">
      <t>ハタラ</t>
    </rPh>
    <rPh sb="8" eb="9">
      <t>カタ</t>
    </rPh>
    <phoneticPr fontId="1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</si>
  <si>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4"/>
  </si>
  <si>
    <t>　　　　　就業規則等で定めている</t>
    <rPh sb="5" eb="7">
      <t>シュウギョウ</t>
    </rPh>
    <rPh sb="7" eb="9">
      <t>キソク</t>
    </rPh>
    <rPh sb="9" eb="10">
      <t>トウ</t>
    </rPh>
    <rPh sb="11" eb="12">
      <t>サダ</t>
    </rPh>
    <phoneticPr fontId="1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</si>
  <si>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4"/>
  </si>
  <si>
    <t>②利用者を職員として登用する制度</t>
    <phoneticPr fontId="14"/>
  </si>
  <si>
    <t>小計（注2）</t>
    <rPh sb="0" eb="2">
      <t>ショウケイ</t>
    </rPh>
    <rPh sb="3" eb="4">
      <t>チュウ</t>
    </rPh>
    <phoneticPr fontId="1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</si>
  <si>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</si>
  <si>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4"/>
  </si>
  <si>
    <t>④フレックスタイム制に係る労働条件</t>
    <rPh sb="9" eb="10">
      <t>セイ</t>
    </rPh>
    <rPh sb="11" eb="12">
      <t>カカ</t>
    </rPh>
    <rPh sb="13" eb="15">
      <t>ロウドウ</t>
    </rPh>
    <rPh sb="15" eb="17">
      <t>ジョウケン</t>
    </rPh>
    <phoneticPr fontId="14"/>
  </si>
  <si>
    <t>1事例以上ある場合:10点</t>
    <rPh sb="1" eb="3">
      <t>ジレイ</t>
    </rPh>
    <rPh sb="3" eb="5">
      <t>イジョウ</t>
    </rPh>
    <rPh sb="7" eb="9">
      <t>バアイ</t>
    </rPh>
    <rPh sb="12" eb="13">
      <t>テン</t>
    </rPh>
    <phoneticPr fontId="14"/>
  </si>
  <si>
    <t>⑤短時間勤務に係る労働条件</t>
    <rPh sb="1" eb="4">
      <t>タンジカン</t>
    </rPh>
    <rPh sb="4" eb="6">
      <t>キンム</t>
    </rPh>
    <rPh sb="7" eb="8">
      <t>カカ</t>
    </rPh>
    <rPh sb="9" eb="11">
      <t>ロウドウ</t>
    </rPh>
    <rPh sb="11" eb="13">
      <t>ジョウケン</t>
    </rPh>
    <phoneticPr fontId="14"/>
  </si>
  <si>
    <t>項目</t>
    <rPh sb="0" eb="2">
      <t>コウモク</t>
    </rPh>
    <phoneticPr fontId="14"/>
  </si>
  <si>
    <t>点数</t>
    <rPh sb="0" eb="2">
      <t>テンスウ</t>
    </rPh>
    <phoneticPr fontId="14"/>
  </si>
  <si>
    <t>労働時間</t>
    <phoneticPr fontId="14"/>
  </si>
  <si>
    <t>5点</t>
    <rPh sb="1" eb="2">
      <t>テン</t>
    </rPh>
    <phoneticPr fontId="14"/>
  </si>
  <si>
    <t>20点</t>
    <rPh sb="2" eb="3">
      <t>テン</t>
    </rPh>
    <phoneticPr fontId="14"/>
  </si>
  <si>
    <t>30点</t>
    <rPh sb="2" eb="3">
      <t>テン</t>
    </rPh>
    <phoneticPr fontId="14"/>
  </si>
  <si>
    <t>40点</t>
    <rPh sb="2" eb="3">
      <t>テン</t>
    </rPh>
    <phoneticPr fontId="14"/>
  </si>
  <si>
    <t>55点</t>
    <rPh sb="2" eb="3">
      <t>テン</t>
    </rPh>
    <phoneticPr fontId="14"/>
  </si>
  <si>
    <t>80点</t>
    <rPh sb="2" eb="3">
      <t>テン</t>
    </rPh>
    <phoneticPr fontId="14"/>
  </si>
  <si>
    <t>⑥時差出勤制度に係る労働条件</t>
    <rPh sb="1" eb="3">
      <t>ジサ</t>
    </rPh>
    <rPh sb="3" eb="5">
      <t>シュッキン</t>
    </rPh>
    <rPh sb="5" eb="7">
      <t>セイド</t>
    </rPh>
    <rPh sb="8" eb="9">
      <t>カカ</t>
    </rPh>
    <rPh sb="10" eb="12">
      <t>ロウドウ</t>
    </rPh>
    <rPh sb="12" eb="14">
      <t>ジョウケン</t>
    </rPh>
    <phoneticPr fontId="14"/>
  </si>
  <si>
    <t>生産活動</t>
    <phoneticPr fontId="14"/>
  </si>
  <si>
    <t>多様な働き方</t>
    <phoneticPr fontId="14"/>
  </si>
  <si>
    <t>0点</t>
    <rPh sb="1" eb="2">
      <t>テン</t>
    </rPh>
    <phoneticPr fontId="14"/>
  </si>
  <si>
    <t>15点</t>
    <rPh sb="2" eb="3">
      <t>テン</t>
    </rPh>
    <phoneticPr fontId="14"/>
  </si>
  <si>
    <t>支援力向上</t>
    <phoneticPr fontId="1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</si>
  <si>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4"/>
  </si>
  <si>
    <t>地域連携活動</t>
    <phoneticPr fontId="14"/>
  </si>
  <si>
    <t>10点</t>
    <rPh sb="2" eb="3">
      <t>テン</t>
    </rPh>
    <phoneticPr fontId="14"/>
  </si>
  <si>
    <t>⑧傷病休暇等の取得に関する事項</t>
    <rPh sb="1" eb="3">
      <t>ショウビョウ</t>
    </rPh>
    <rPh sb="3" eb="5">
      <t>キュウカ</t>
    </rPh>
    <rPh sb="5" eb="6">
      <t>トウ</t>
    </rPh>
    <rPh sb="7" eb="9">
      <t>シュトク</t>
    </rPh>
    <rPh sb="10" eb="11">
      <t>カン</t>
    </rPh>
    <rPh sb="13" eb="15">
      <t>ジコウ</t>
    </rPh>
    <phoneticPr fontId="14"/>
  </si>
  <si>
    <t>合計</t>
    <rPh sb="0" eb="2">
      <t>ゴウケイ</t>
    </rPh>
    <phoneticPr fontId="14"/>
  </si>
  <si>
    <t>／２００点</t>
    <rPh sb="4" eb="5">
      <t>テン</t>
    </rPh>
    <phoneticPr fontId="14"/>
  </si>
  <si>
    <t>小計（注1）</t>
    <rPh sb="0" eb="2">
      <t>ショウケイ</t>
    </rPh>
    <rPh sb="3" eb="4">
      <t>チュウ</t>
    </rPh>
    <phoneticPr fontId="14"/>
  </si>
  <si>
    <t>（別紙３１）</t>
    <rPh sb="1" eb="3">
      <t>ベッシ</t>
    </rPh>
    <phoneticPr fontId="3"/>
  </si>
  <si>
    <t>（参考書式）</t>
    <rPh sb="1" eb="3">
      <t>サンコウ</t>
    </rPh>
    <rPh sb="3" eb="5">
      <t>ショシキ</t>
    </rPh>
    <phoneticPr fontId="3"/>
  </si>
  <si>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3"/>
  </si>
  <si>
    <t>事業所名称</t>
    <rPh sb="0" eb="3">
      <t>ジギョウショ</t>
    </rPh>
    <rPh sb="3" eb="5">
      <t>メイショウ</t>
    </rPh>
    <phoneticPr fontId="3"/>
  </si>
  <si>
    <t>代表者指名</t>
    <rPh sb="0" eb="3">
      <t>ダイヒョウシャ</t>
    </rPh>
    <rPh sb="3" eb="5">
      <t>シメイ</t>
    </rPh>
    <phoneticPr fontId="3"/>
  </si>
  <si>
    <t>利用者数</t>
    <rPh sb="0" eb="3">
      <t>リヨウシャ</t>
    </rPh>
    <rPh sb="3" eb="4">
      <t>スウ</t>
    </rPh>
    <phoneticPr fontId="3"/>
  </si>
  <si>
    <t>（うち身体</t>
    <rPh sb="3" eb="5">
      <t>シンタイ</t>
    </rPh>
    <phoneticPr fontId="3"/>
  </si>
  <si>
    <t>知的</t>
    <rPh sb="0" eb="2">
      <t>チテキ</t>
    </rPh>
    <phoneticPr fontId="3"/>
  </si>
  <si>
    <t>精神</t>
    <rPh sb="0" eb="2">
      <t>セイシン</t>
    </rPh>
    <phoneticPr fontId="3"/>
  </si>
  <si>
    <t>）</t>
    <phoneticPr fontId="3"/>
  </si>
  <si>
    <t>事業所の設置主体</t>
    <rPh sb="0" eb="3">
      <t>ジギョウショ</t>
    </rPh>
    <rPh sb="4" eb="6">
      <t>セッチ</t>
    </rPh>
    <rPh sb="6" eb="8">
      <t>シュタイ</t>
    </rPh>
    <phoneticPr fontId="3"/>
  </si>
  <si>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3"/>
  </si>
  <si>
    <t>設立年月日</t>
    <rPh sb="0" eb="2">
      <t>セツリツ</t>
    </rPh>
    <rPh sb="2" eb="5">
      <t>ネンガッピ</t>
    </rPh>
    <phoneticPr fontId="3"/>
  </si>
  <si>
    <t>向上計画期間</t>
    <rPh sb="0" eb="2">
      <t>コウジョウ</t>
    </rPh>
    <rPh sb="2" eb="4">
      <t>ケイカク</t>
    </rPh>
    <rPh sb="4" eb="6">
      <t>キカン</t>
    </rPh>
    <phoneticPr fontId="3"/>
  </si>
  <si>
    <t>　　　　年　　月　　日　～　　　年　　月　　日（１年間とすること）</t>
    <rPh sb="4" eb="5">
      <t>ネン</t>
    </rPh>
    <rPh sb="7" eb="8">
      <t>ガツ</t>
    </rPh>
    <rPh sb="10" eb="11">
      <t>ニチ</t>
    </rPh>
    <rPh sb="16" eb="17">
      <t>ネン</t>
    </rPh>
    <rPh sb="19" eb="20">
      <t>ガツ</t>
    </rPh>
    <rPh sb="22" eb="23">
      <t>ニチ</t>
    </rPh>
    <rPh sb="25" eb="27">
      <t>ネンカン</t>
    </rPh>
    <phoneticPr fontId="3"/>
  </si>
  <si>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3"/>
  </si>
  <si>
    <t>（詳細かつ具体的に記載すること）</t>
    <rPh sb="1" eb="3">
      <t>ショウサイ</t>
    </rPh>
    <rPh sb="5" eb="8">
      <t>グタイテキ</t>
    </rPh>
    <rPh sb="9" eb="11">
      <t>キサイ</t>
    </rPh>
    <phoneticPr fontId="3"/>
  </si>
  <si>
    <t>(現在の取組内容等)</t>
    <rPh sb="1" eb="3">
      <t>ゲンザイ</t>
    </rPh>
    <rPh sb="4" eb="5">
      <t>ト</t>
    </rPh>
    <rPh sb="5" eb="6">
      <t>ク</t>
    </rPh>
    <rPh sb="6" eb="8">
      <t>ナイヨウ</t>
    </rPh>
    <rPh sb="8" eb="9">
      <t>トウ</t>
    </rPh>
    <phoneticPr fontId="3"/>
  </si>
  <si>
    <t>(賃金向上のための具体的な取組内容)</t>
    <rPh sb="1" eb="3">
      <t>チンギン</t>
    </rPh>
    <rPh sb="3" eb="5">
      <t>コウジョウ</t>
    </rPh>
    <rPh sb="9" eb="12">
      <t>グタイテキ</t>
    </rPh>
    <rPh sb="13" eb="14">
      <t>ト</t>
    </rPh>
    <rPh sb="14" eb="15">
      <t>ク</t>
    </rPh>
    <rPh sb="15" eb="17">
      <t>ナイヨウ</t>
    </rPh>
    <phoneticPr fontId="3"/>
  </si>
  <si>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3"/>
  </si>
  <si>
    <t>現在の事業内容</t>
    <rPh sb="0" eb="2">
      <t>ゲンザイ</t>
    </rPh>
    <rPh sb="3" eb="5">
      <t>ジギョウ</t>
    </rPh>
    <rPh sb="5" eb="7">
      <t>ナイヨウ</t>
    </rPh>
    <phoneticPr fontId="3"/>
  </si>
  <si>
    <t>計画期間を通じて実施する事業内容</t>
    <rPh sb="0" eb="2">
      <t>ケイカク</t>
    </rPh>
    <rPh sb="2" eb="4">
      <t>キカン</t>
    </rPh>
    <rPh sb="5" eb="6">
      <t>ツウ</t>
    </rPh>
    <rPh sb="8" eb="10">
      <t>ジッシ</t>
    </rPh>
    <rPh sb="12" eb="14">
      <t>ジギョウ</t>
    </rPh>
    <rPh sb="14" eb="16">
      <t>ナイヨウ</t>
    </rPh>
    <phoneticPr fontId="3"/>
  </si>
  <si>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3"/>
  </si>
  <si>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3"/>
  </si>
  <si>
    <t>現在の収入額</t>
    <rPh sb="0" eb="2">
      <t>ゲンザイ</t>
    </rPh>
    <rPh sb="3" eb="6">
      <t>シュウニュウガク</t>
    </rPh>
    <phoneticPr fontId="3"/>
  </si>
  <si>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3"/>
  </si>
  <si>
    <t>円</t>
    <rPh sb="0" eb="1">
      <t>エン</t>
    </rPh>
    <phoneticPr fontId="3"/>
  </si>
  <si>
    <t>（主な費目）</t>
    <rPh sb="1" eb="2">
      <t>オモ</t>
    </rPh>
    <rPh sb="3" eb="5">
      <t>ヒモク</t>
    </rPh>
    <phoneticPr fontId="3"/>
  </si>
  <si>
    <t>（積算根拠）</t>
    <rPh sb="1" eb="3">
      <t>セキサン</t>
    </rPh>
    <rPh sb="3" eb="5">
      <t>コンキョ</t>
    </rPh>
    <phoneticPr fontId="3"/>
  </si>
  <si>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3"/>
  </si>
  <si>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3"/>
  </si>
  <si>
    <t>現在の経費</t>
    <rPh sb="0" eb="2">
      <t>ゲンザイ</t>
    </rPh>
    <rPh sb="3" eb="5">
      <t>ケイヒ</t>
    </rPh>
    <phoneticPr fontId="3"/>
  </si>
  <si>
    <t>計画期間を通じて見込まれる経費</t>
    <rPh sb="0" eb="2">
      <t>ケイカク</t>
    </rPh>
    <rPh sb="2" eb="4">
      <t>キカン</t>
    </rPh>
    <rPh sb="5" eb="6">
      <t>ツウ</t>
    </rPh>
    <rPh sb="8" eb="10">
      <t>ミコ</t>
    </rPh>
    <rPh sb="13" eb="15">
      <t>ケイヒ</t>
    </rPh>
    <phoneticPr fontId="3"/>
  </si>
  <si>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3"/>
  </si>
  <si>
    <t>現在の「収入－経費」</t>
    <rPh sb="0" eb="2">
      <t>ゲンザイ</t>
    </rPh>
    <rPh sb="4" eb="6">
      <t>シュウニュウ</t>
    </rPh>
    <rPh sb="7" eb="9">
      <t>ケイヒ</t>
    </rPh>
    <phoneticPr fontId="3"/>
  </si>
  <si>
    <t>計画期間後の「収入－経費」</t>
    <rPh sb="0" eb="2">
      <t>ケイカク</t>
    </rPh>
    <rPh sb="2" eb="4">
      <t>キカン</t>
    </rPh>
    <rPh sb="4" eb="5">
      <t>ゴ</t>
    </rPh>
    <rPh sb="7" eb="9">
      <t>シュウニュウ</t>
    </rPh>
    <rPh sb="10" eb="12">
      <t>ケイヒ</t>
    </rPh>
    <phoneticPr fontId="3"/>
  </si>
  <si>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3"/>
  </si>
  <si>
    <t>現在の支払い総賃金額</t>
    <rPh sb="0" eb="2">
      <t>ゲンザイ</t>
    </rPh>
    <rPh sb="3" eb="5">
      <t>シハラ</t>
    </rPh>
    <rPh sb="6" eb="7">
      <t>ソウ</t>
    </rPh>
    <rPh sb="7" eb="10">
      <t>チンギンガク</t>
    </rPh>
    <phoneticPr fontId="3"/>
  </si>
  <si>
    <t>計画期間後の支払い総賃金額</t>
    <rPh sb="0" eb="2">
      <t>ケイカク</t>
    </rPh>
    <rPh sb="2" eb="4">
      <t>キカン</t>
    </rPh>
    <rPh sb="4" eb="5">
      <t>ゴ</t>
    </rPh>
    <rPh sb="6" eb="8">
      <t>シハラ</t>
    </rPh>
    <rPh sb="9" eb="10">
      <t>ソウ</t>
    </rPh>
    <rPh sb="10" eb="12">
      <t>チンギン</t>
    </rPh>
    <rPh sb="12" eb="13">
      <t>ガク</t>
    </rPh>
    <phoneticPr fontId="3"/>
  </si>
  <si>
    <t>事業所代表者署名欄　　　　　　　　　　</t>
    <rPh sb="0" eb="3">
      <t>ジギョウショ</t>
    </rPh>
    <rPh sb="3" eb="6">
      <t>ダイヒョウシャ</t>
    </rPh>
    <rPh sb="6" eb="9">
      <t>ショメイラン</t>
    </rPh>
    <phoneticPr fontId="3"/>
  </si>
  <si>
    <t>（別紙３２）</t>
    <rPh sb="1" eb="3">
      <t>ベッシ</t>
    </rPh>
    <phoneticPr fontId="3"/>
  </si>
  <si>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3"/>
  </si>
  <si>
    <t>就労定着率区分</t>
    <rPh sb="0" eb="2">
      <t>シュウロウ</t>
    </rPh>
    <rPh sb="2" eb="4">
      <t>テイチャク</t>
    </rPh>
    <rPh sb="4" eb="5">
      <t>リツ</t>
    </rPh>
    <rPh sb="5" eb="7">
      <t>クブン</t>
    </rPh>
    <phoneticPr fontId="3"/>
  </si>
  <si>
    <t>就労定着率が９割５分以上</t>
    <rPh sb="0" eb="2">
      <t>シュウロウ</t>
    </rPh>
    <rPh sb="2" eb="4">
      <t>テイチャク</t>
    </rPh>
    <rPh sb="4" eb="5">
      <t>リツ</t>
    </rPh>
    <rPh sb="7" eb="8">
      <t>ワリ</t>
    </rPh>
    <rPh sb="9" eb="10">
      <t>ブ</t>
    </rPh>
    <rPh sb="10" eb="12">
      <t>イジョウ</t>
    </rPh>
    <phoneticPr fontId="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</si>
  <si>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3"/>
  </si>
  <si>
    <t>就労定着率が８割以上９割未満</t>
    <rPh sb="0" eb="2">
      <t>シュウロウ</t>
    </rPh>
    <rPh sb="2" eb="4">
      <t>テイチャク</t>
    </rPh>
    <rPh sb="4" eb="5">
      <t>リツ</t>
    </rPh>
    <rPh sb="7" eb="8">
      <t>ワリ</t>
    </rPh>
    <rPh sb="8" eb="10">
      <t>イジョウ</t>
    </rPh>
    <rPh sb="11" eb="12">
      <t>ワリ</t>
    </rPh>
    <rPh sb="12" eb="14">
      <t>ミマン</t>
    </rPh>
    <phoneticPr fontId="3"/>
  </si>
  <si>
    <t>就労定着率が７割以上８割未満</t>
    <rPh sb="0" eb="2">
      <t>シュウロウ</t>
    </rPh>
    <rPh sb="2" eb="4">
      <t>テイチャク</t>
    </rPh>
    <rPh sb="4" eb="5">
      <t>リツ</t>
    </rPh>
    <rPh sb="7" eb="8">
      <t>ワリ</t>
    </rPh>
    <rPh sb="8" eb="10">
      <t>イジョウ</t>
    </rPh>
    <rPh sb="11" eb="12">
      <t>ワリ</t>
    </rPh>
    <rPh sb="12" eb="14">
      <t>ミマン</t>
    </rPh>
    <phoneticPr fontId="3"/>
  </si>
  <si>
    <t>就労定着率が５割以上７割未満</t>
    <rPh sb="0" eb="2">
      <t>シュウロウ</t>
    </rPh>
    <rPh sb="2" eb="4">
      <t>テイチャク</t>
    </rPh>
    <rPh sb="4" eb="5">
      <t>リツ</t>
    </rPh>
    <rPh sb="7" eb="8">
      <t>ワリ</t>
    </rPh>
    <rPh sb="8" eb="10">
      <t>イジョウ</t>
    </rPh>
    <rPh sb="11" eb="12">
      <t>ワリ</t>
    </rPh>
    <rPh sb="12" eb="14">
      <t>ミマン</t>
    </rPh>
    <phoneticPr fontId="3"/>
  </si>
  <si>
    <t>就労定着率が３割以上５割未満</t>
    <rPh sb="0" eb="2">
      <t>シュウロウ</t>
    </rPh>
    <rPh sb="2" eb="4">
      <t>テイチャク</t>
    </rPh>
    <rPh sb="4" eb="5">
      <t>リツ</t>
    </rPh>
    <rPh sb="7" eb="8">
      <t>ワリ</t>
    </rPh>
    <rPh sb="8" eb="10">
      <t>イジョウ</t>
    </rPh>
    <rPh sb="11" eb="12">
      <t>ワリ</t>
    </rPh>
    <rPh sb="12" eb="14">
      <t>ミマン</t>
    </rPh>
    <phoneticPr fontId="3"/>
  </si>
  <si>
    <t>就労定着率が３割未満</t>
    <rPh sb="0" eb="2">
      <t>シュウロウ</t>
    </rPh>
    <rPh sb="2" eb="4">
      <t>テイチャク</t>
    </rPh>
    <rPh sb="4" eb="5">
      <t>リツ</t>
    </rPh>
    <rPh sb="7" eb="8">
      <t>ワリ</t>
    </rPh>
    <rPh sb="8" eb="10">
      <t>ミマン</t>
    </rPh>
    <phoneticPr fontId="3"/>
  </si>
  <si>
    <t>就労定着率区分の状況</t>
    <rPh sb="0" eb="2">
      <t>シュウロウ</t>
    </rPh>
    <rPh sb="2" eb="4">
      <t>テイチャク</t>
    </rPh>
    <rPh sb="4" eb="5">
      <t>リツ</t>
    </rPh>
    <rPh sb="5" eb="7">
      <t>クブン</t>
    </rPh>
    <rPh sb="8" eb="10">
      <t>ジョウキョウ</t>
    </rPh>
    <phoneticPr fontId="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</si>
  <si>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3"/>
  </si>
  <si>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3"/>
  </si>
  <si>
    <r>
      <t xml:space="preserve">就労定着率
</t>
    </r>
    <r>
      <rPr>
        <sz val="9"/>
        <rFont val="ＭＳ Ｐゴシック"/>
        <family val="3"/>
        <charset val="128"/>
      </rPr>
      <t>（②÷①）</t>
    </r>
    <rPh sb="0" eb="2">
      <t>シュウロウ</t>
    </rPh>
    <rPh sb="2" eb="4">
      <t>テイチャク</t>
    </rPh>
    <rPh sb="4" eb="5">
      <t>リツ</t>
    </rPh>
    <phoneticPr fontId="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</si>
  <si>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3"/>
  </si>
  <si>
    <t>過去１年間就職者数</t>
    <rPh sb="0" eb="2">
      <t>カコ</t>
    </rPh>
    <rPh sb="3" eb="5">
      <t>ネンカン</t>
    </rPh>
    <rPh sb="5" eb="7">
      <t>シュウショク</t>
    </rPh>
    <rPh sb="7" eb="8">
      <t>シャ</t>
    </rPh>
    <rPh sb="8" eb="9">
      <t>スウ</t>
    </rPh>
    <phoneticPr fontId="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</si>
  <si>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3"/>
  </si>
  <si>
    <t>過去２年間就職者数</t>
    <rPh sb="0" eb="2">
      <t>カコ</t>
    </rPh>
    <rPh sb="3" eb="5">
      <t>ネンカン</t>
    </rPh>
    <rPh sb="5" eb="7">
      <t>シュウショク</t>
    </rPh>
    <rPh sb="7" eb="8">
      <t>シャ</t>
    </rPh>
    <rPh sb="8" eb="9">
      <t>スウ</t>
    </rPh>
    <phoneticPr fontId="3"/>
  </si>
  <si>
    <t>過去３年間就職者数</t>
    <rPh sb="0" eb="2">
      <t>カコ</t>
    </rPh>
    <rPh sb="3" eb="5">
      <t>ネンカン</t>
    </rPh>
    <rPh sb="5" eb="7">
      <t>シュウショク</t>
    </rPh>
    <rPh sb="7" eb="8">
      <t>シャ</t>
    </rPh>
    <rPh sb="8" eb="9">
      <t>スウ</t>
    </rPh>
    <phoneticPr fontId="3"/>
  </si>
  <si>
    <t>就労定着率
（④÷③）</t>
    <rPh sb="0" eb="2">
      <t>シュウロウ</t>
    </rPh>
    <rPh sb="2" eb="4">
      <t>テイチャク</t>
    </rPh>
    <rPh sb="4" eb="5">
      <t>リツ</t>
    </rPh>
    <phoneticPr fontId="3"/>
  </si>
  <si>
    <t>合計（③）</t>
    <rPh sb="0" eb="2">
      <t>ゴウケイ</t>
    </rPh>
    <phoneticPr fontId="3"/>
  </si>
  <si>
    <t>別　添　１</t>
    <rPh sb="0" eb="1">
      <t>ベツ</t>
    </rPh>
    <rPh sb="2" eb="3">
      <t>ソウ</t>
    </rPh>
    <phoneticPr fontId="3"/>
  </si>
  <si>
    <t>（別紙３２－１）</t>
    <rPh sb="1" eb="3">
      <t>ベッシ</t>
    </rPh>
    <phoneticPr fontId="3"/>
  </si>
  <si>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</si>
  <si>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前年度末における
就労継続者数</t>
    <rPh sb="0" eb="3">
      <t>ゼンネンド</t>
    </rPh>
    <rPh sb="3" eb="4">
      <t>マツ</t>
    </rPh>
    <rPh sb="9" eb="11">
      <t>シュウロウ</t>
    </rPh>
    <rPh sb="11" eb="13">
      <t>ケイゾク</t>
    </rPh>
    <rPh sb="13" eb="14">
      <t>シャ</t>
    </rPh>
    <rPh sb="14" eb="15">
      <t>スウ</t>
    </rPh>
    <phoneticPr fontId="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</si>
  <si>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</si>
  <si>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就労定着支援の利用開始日（年月日）</t>
    <rPh sb="0" eb="2">
      <t>シュウロウ</t>
    </rPh>
    <rPh sb="2" eb="4">
      <t>テイチャク</t>
    </rPh>
    <rPh sb="4" eb="6">
      <t>シエン</t>
    </rPh>
    <rPh sb="7" eb="9">
      <t>リヨウ</t>
    </rPh>
    <rPh sb="9" eb="12">
      <t>カイシビ</t>
    </rPh>
    <rPh sb="13" eb="16">
      <t>ネンガッピ</t>
    </rPh>
    <phoneticPr fontId="3"/>
  </si>
  <si>
    <t>前年度末時点の
継続状況</t>
    <rPh sb="0" eb="3">
      <t>ゼンネンド</t>
    </rPh>
    <rPh sb="3" eb="4">
      <t>マツ</t>
    </rPh>
    <rPh sb="4" eb="6">
      <t>ジテン</t>
    </rPh>
    <rPh sb="8" eb="10">
      <t>ケイゾク</t>
    </rPh>
    <rPh sb="10" eb="12">
      <t>ジョウキョウ</t>
    </rPh>
    <phoneticPr fontId="3"/>
  </si>
  <si>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3"/>
  </si>
  <si>
    <t>（別紙３３）</t>
    <rPh sb="1" eb="3">
      <t>ベッシ</t>
    </rPh>
    <phoneticPr fontId="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</si>
  <si>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</si>
  <si>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
  </si>
  <si>
    <t>過去６年間の就労定着支援の終了者</t>
    <rPh sb="0" eb="2">
      <t>カコ</t>
    </rPh>
    <rPh sb="3" eb="5">
      <t>ネンカン</t>
    </rPh>
    <rPh sb="6" eb="8">
      <t>シュウロウ</t>
    </rPh>
    <rPh sb="8" eb="10">
      <t>テイチャク</t>
    </rPh>
    <rPh sb="10" eb="12">
      <t>シエン</t>
    </rPh>
    <rPh sb="13" eb="16">
      <t>シュウリョウシャ</t>
    </rPh>
    <phoneticPr fontId="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</si>
  <si>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</si>
  <si>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</si>
  <si>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
終了日（年月日）</t>
    <rPh sb="8" eb="11">
      <t>シュウリョウビ</t>
    </rPh>
    <rPh sb="12" eb="15">
      <t>ネンガッピ</t>
    </rPh>
    <phoneticPr fontId="3"/>
  </si>
  <si>
    <t>前年度における
継続期間</t>
    <rPh sb="0" eb="3">
      <t>ゼンネンド</t>
    </rPh>
    <rPh sb="8" eb="10">
      <t>ケイゾク</t>
    </rPh>
    <rPh sb="10" eb="12">
      <t>キカン</t>
    </rPh>
    <phoneticPr fontId="3"/>
  </si>
  <si>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3"/>
  </si>
  <si>
    <t>（別紙３４）</t>
    <rPh sb="1" eb="3">
      <t>ベッシ</t>
    </rPh>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</si>
  <si>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</si>
  <si>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</si>
  <si>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３　有資格者の配置</t>
    <rPh sb="2" eb="6">
      <t>ユウシカクシャ</t>
    </rPh>
    <rPh sb="7" eb="9">
      <t>ハイチ</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</si>
  <si>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</si>
  <si>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</si>
  <si>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（別紙３５）　　　　　　　　　　　　　　　　　　　　　　　　　　　　　　　　　　　　　　　　　　　　　　　　　　　年　　月　　日</t>
    <rPh sb="1" eb="3">
      <t>ベッシ</t>
    </rPh>
    <rPh sb="57" eb="58">
      <t>ネン</t>
    </rPh>
    <rPh sb="60" eb="61">
      <t>ガツ</t>
    </rPh>
    <rPh sb="63" eb="64">
      <t>ニチ</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</si>
  <si>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</si>
  <si>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</si>
  <si>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</si>
  <si>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</si>
  <si>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</si>
  <si>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</si>
  <si>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</si>
  <si>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</si>
  <si>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</si>
  <si>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（別紙３６）</t>
    <rPh sb="1" eb="3">
      <t>ベッシ</t>
    </rPh>
    <phoneticPr fontId="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</si>
  <si>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
  </si>
  <si>
    <t>　　２　従業者の配置</t>
    <rPh sb="4" eb="7">
      <t>ジュウギョウシャ</t>
    </rPh>
    <rPh sb="8" eb="10">
      <t>ハイチ</t>
    </rPh>
    <phoneticPr fontId="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</si>
  <si>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
  </si>
  <si>
    <t>　　３　有資格者による
　　　指導体制</t>
    <rPh sb="4" eb="8">
      <t>ユウシカクシャ</t>
    </rPh>
    <rPh sb="15" eb="17">
      <t>シドウ</t>
    </rPh>
    <rPh sb="17" eb="19">
      <t>タイセイ</t>
    </rPh>
    <phoneticPr fontId="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</si>
  <si>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
  </si>
  <si>
    <t>　　４　研修の開催</t>
    <rPh sb="4" eb="6">
      <t>ケンシュウ</t>
    </rPh>
    <rPh sb="7" eb="9">
      <t>カイサイ</t>
    </rPh>
    <phoneticPr fontId="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</si>
  <si>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
  </si>
  <si>
    <t>　　５　他機関との連携</t>
    <rPh sb="4" eb="7">
      <t>タキカン</t>
    </rPh>
    <rPh sb="9" eb="11">
      <t>レンケイ</t>
    </rPh>
    <phoneticPr fontId="3"/>
  </si>
  <si>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</si>
  <si>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</si>
  <si>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</si>
  <si>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
  </si>
  <si>
    <t>SIMを用いた評価結果を集計し、公表していること。</t>
    <rPh sb="4" eb="5">
      <t>モチ</t>
    </rPh>
    <rPh sb="7" eb="9">
      <t>ヒョウカ</t>
    </rPh>
    <rPh sb="9" eb="11">
      <t>ケッカ</t>
    </rPh>
    <rPh sb="12" eb="14">
      <t>シュウケイ</t>
    </rPh>
    <rPh sb="16" eb="18">
      <t>コウヒョウ</t>
    </rPh>
    <phoneticPr fontId="3"/>
  </si>
  <si>
    <t>支援プログラムを公表していること。</t>
    <rPh sb="0" eb="2">
      <t>シエン</t>
    </rPh>
    <rPh sb="8" eb="10">
      <t>コウヒョウ</t>
    </rPh>
    <phoneticPr fontId="3"/>
  </si>
  <si>
    <t>個別計画訓練支援（Ⅱ）の要件をすべて満たしている。</t>
    <rPh sb="0" eb="8">
      <t>コベツケイカククンレンシエン</t>
    </rPh>
    <rPh sb="12" eb="14">
      <t>ヨウケン</t>
    </rPh>
    <rPh sb="18" eb="19">
      <t>ミ</t>
    </rPh>
    <phoneticPr fontId="3"/>
  </si>
  <si>
    <t>算定要件</t>
    <rPh sb="0" eb="2">
      <t>サンテイ</t>
    </rPh>
    <rPh sb="2" eb="4">
      <t>ヨウケン</t>
    </rPh>
    <phoneticPr fontId="3"/>
  </si>
  <si>
    <t>個別計画訓練支援加算（Ⅰ）の要件</t>
    <rPh sb="14" eb="16">
      <t>ヨウケン</t>
    </rPh>
    <phoneticPr fontId="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</si>
  <si>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</si>
  <si>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
  </si>
  <si>
    <t>　 ３　情報の共有・伝達</t>
    <rPh sb="4" eb="6">
      <t>ジョウホウ</t>
    </rPh>
    <rPh sb="7" eb="9">
      <t>キョウユウ</t>
    </rPh>
    <rPh sb="10" eb="12">
      <t>デンタツ</t>
    </rPh>
    <phoneticPr fontId="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</si>
  <si>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</si>
  <si>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
  </si>
  <si>
    <t>　 ２　個別訓練実施計画
　　　 の運用</t>
    <rPh sb="4" eb="6">
      <t>コベツ</t>
    </rPh>
    <rPh sb="6" eb="8">
      <t>クンレン</t>
    </rPh>
    <rPh sb="8" eb="10">
      <t>ジッシ</t>
    </rPh>
    <rPh sb="10" eb="12">
      <t>ケイカク</t>
    </rPh>
    <rPh sb="18" eb="20">
      <t>ウンヨウ</t>
    </rPh>
    <phoneticPr fontId="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</si>
  <si>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</si>
  <si>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
  </si>
  <si>
    <t>　 １　有資格者の配置等</t>
    <rPh sb="4" eb="8">
      <t>ユウシカクシャ</t>
    </rPh>
    <rPh sb="9" eb="11">
      <t>ハイチ</t>
    </rPh>
    <rPh sb="11" eb="12">
      <t>トウ</t>
    </rPh>
    <phoneticPr fontId="3"/>
  </si>
  <si>
    <t>確認欄</t>
    <phoneticPr fontId="2"/>
  </si>
  <si>
    <t>算定要件</t>
    <rPh sb="0" eb="2">
      <t>サンテイ</t>
    </rPh>
    <rPh sb="2" eb="4">
      <t>ヨウケン</t>
    </rPh>
    <phoneticPr fontId="2"/>
  </si>
  <si>
    <t>個別計画訓練支援加算（Ⅱ）の要件</t>
    <phoneticPr fontId="2"/>
  </si>
  <si>
    <t>個別計画訓練支援加算に関する届出書</t>
    <rPh sb="11" eb="12">
      <t>カン</t>
    </rPh>
    <phoneticPr fontId="2"/>
  </si>
  <si>
    <t>　　　　年　　月　　日</t>
    <rPh sb="4" eb="5">
      <t>ネン</t>
    </rPh>
    <rPh sb="7" eb="8">
      <t>ツキ</t>
    </rPh>
    <rPh sb="10" eb="11">
      <t>ニチ</t>
    </rPh>
    <phoneticPr fontId="3"/>
  </si>
  <si>
    <t>（別紙３７）</t>
    <rPh sb="1" eb="3">
      <t>ベッシ</t>
    </rPh>
    <phoneticPr fontId="2"/>
  </si>
  <si>
    <t>（別紙３８）</t>
    <rPh sb="1" eb="3">
      <t>ベッシ</t>
    </rPh>
    <phoneticPr fontId="3"/>
  </si>
  <si>
    <t>地域移行支援サービス費に係る届出書</t>
    <rPh sb="0" eb="2">
      <t>チイキ</t>
    </rPh>
    <rPh sb="2" eb="4">
      <t>イコウ</t>
    </rPh>
    <rPh sb="4" eb="6">
      <t>シエン</t>
    </rPh>
    <rPh sb="10" eb="11">
      <t>ヒ</t>
    </rPh>
    <rPh sb="12" eb="13">
      <t>カカ</t>
    </rPh>
    <rPh sb="14" eb="16">
      <t>トドケデ</t>
    </rPh>
    <rPh sb="16" eb="17">
      <t>ショ</t>
    </rPh>
    <phoneticPr fontId="3"/>
  </si>
  <si>
    <t xml:space="preserve">   １　異動区分</t>
    <rPh sb="5" eb="7">
      <t>イドウ</t>
    </rPh>
    <rPh sb="7" eb="9">
      <t>クブン</t>
    </rPh>
    <phoneticPr fontId="3"/>
  </si>
  <si>
    <t xml:space="preserve">   ２　サービス費区分</t>
    <rPh sb="9" eb="10">
      <t>ヒ</t>
    </rPh>
    <rPh sb="10" eb="12">
      <t>クブン</t>
    </rPh>
    <phoneticPr fontId="3"/>
  </si>
  <si>
    <t>１．地域移行支援サービス費(Ⅰ)　　　　　　　　２．地域移行支援サービス費(Ⅱ)</t>
    <phoneticPr fontId="3"/>
  </si>
  <si>
    <t>　 ３　有資格者の配置</t>
    <rPh sb="4" eb="8">
      <t>ユウシカクシャ</t>
    </rPh>
    <rPh sb="9" eb="11">
      <t>ハイチ</t>
    </rPh>
    <phoneticPr fontId="3"/>
  </si>
  <si>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3"/>
  </si>
  <si>
    <t>　 ４　地域移行の実績</t>
    <rPh sb="4" eb="6">
      <t>チイキ</t>
    </rPh>
    <rPh sb="6" eb="8">
      <t>イコウ</t>
    </rPh>
    <rPh sb="9" eb="11">
      <t>ジッセキ</t>
    </rPh>
    <phoneticPr fontId="3"/>
  </si>
  <si>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3"/>
  </si>
  <si>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3"/>
  </si>
  <si>
    <t>　 ５　関係機関との連携</t>
    <rPh sb="4" eb="6">
      <t>カンケイ</t>
    </rPh>
    <rPh sb="6" eb="8">
      <t>キカン</t>
    </rPh>
    <rPh sb="10" eb="12">
      <t>レンケイ</t>
    </rPh>
    <phoneticPr fontId="3"/>
  </si>
  <si>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</si>
  <si>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</si>
  <si>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3"/>
  </si>
  <si>
    <t>　　４　関係機関との連携については、その状況等を具体的に記載してください。</t>
    <rPh sb="4" eb="6">
      <t>カンケイ</t>
    </rPh>
    <rPh sb="6" eb="8">
      <t>キカン</t>
    </rPh>
    <rPh sb="10" eb="12">
      <t>レンケイ</t>
    </rPh>
    <phoneticPr fontId="3"/>
  </si>
  <si>
    <t>（別紙３９）　</t>
    <rPh sb="1" eb="3">
      <t>ベッシ</t>
    </rPh>
    <phoneticPr fontId="3"/>
  </si>
  <si>
    <t>　３　サービス管理責任者の配置</t>
    <rPh sb="7" eb="9">
      <t>カンリ</t>
    </rPh>
    <rPh sb="9" eb="12">
      <t>セキニンシャ</t>
    </rPh>
    <rPh sb="13" eb="15">
      <t>ハイチ</t>
    </rPh>
    <phoneticPr fontId="3"/>
  </si>
  <si>
    <t>　４　地域に貢献する活動の内容</t>
    <rPh sb="3" eb="5">
      <t>チイキ</t>
    </rPh>
    <rPh sb="6" eb="8">
      <t>コウケン</t>
    </rPh>
    <rPh sb="10" eb="12">
      <t>カツドウ</t>
    </rPh>
    <rPh sb="13" eb="15">
      <t>ナイヨウ</t>
    </rPh>
    <phoneticPr fontId="3"/>
  </si>
  <si>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</si>
  <si>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
  </si>
  <si>
    <t>　　　指定地域密着型通所介護事業所、指定小規模多機能型居宅介護事業所等の従業者をいう。</t>
    <phoneticPr fontId="3"/>
  </si>
  <si>
    <t>　　　　年　　　　月　　　　日</t>
    <rPh sb="4" eb="5">
      <t>ネン</t>
    </rPh>
    <rPh sb="9" eb="10">
      <t>ツキ</t>
    </rPh>
    <rPh sb="14" eb="15">
      <t>ニチ</t>
    </rPh>
    <phoneticPr fontId="3"/>
  </si>
  <si>
    <t>リハビリテーション加算に関する届出書（生活介護）</t>
    <rPh sb="9" eb="11">
      <t>カサン</t>
    </rPh>
    <rPh sb="12" eb="13">
      <t>カン</t>
    </rPh>
    <rPh sb="15" eb="17">
      <t>トドケデ</t>
    </rPh>
    <phoneticPr fontId="3"/>
  </si>
  <si>
    <t>事業所・施設の名称</t>
    <rPh sb="0" eb="2">
      <t>ジギョウ</t>
    </rPh>
    <rPh sb="2" eb="3">
      <t>ショ</t>
    </rPh>
    <rPh sb="4" eb="6">
      <t>シセツ</t>
    </rPh>
    <rPh sb="7" eb="9">
      <t>メイショウ</t>
    </rPh>
    <phoneticPr fontId="3"/>
  </si>
  <si>
    <t>異動区分</t>
    <rPh sb="0" eb="4">
      <t>イドウクブン</t>
    </rPh>
    <phoneticPr fontId="3"/>
  </si>
  <si>
    <t>１　新規　　　　２　変更　　　　３　終了</t>
    <rPh sb="2" eb="4">
      <t>シンキ</t>
    </rPh>
    <rPh sb="10" eb="12">
      <t>ヘンコウ</t>
    </rPh>
    <rPh sb="18" eb="20">
      <t>シュウリョウ</t>
    </rPh>
    <phoneticPr fontId="3"/>
  </si>
  <si>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</si>
  <si>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</si>
  <si>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</si>
  <si>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</si>
  <si>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</si>
  <si>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</si>
  <si>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</si>
  <si>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</si>
  <si>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
  </si>
  <si>
    <t>注１</t>
    <rPh sb="0" eb="1">
      <t>チュウ</t>
    </rPh>
    <phoneticPr fontId="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</si>
  <si>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
  </si>
  <si>
    <t>注２</t>
    <rPh sb="0" eb="1">
      <t>チュウ</t>
    </rPh>
    <phoneticPr fontId="3"/>
  </si>
  <si>
    <t>資格を証する書類の写しを添付すること。</t>
    <rPh sb="0" eb="2">
      <t>シカク</t>
    </rPh>
    <rPh sb="3" eb="4">
      <t>ショウ</t>
    </rPh>
    <rPh sb="6" eb="8">
      <t>ショルイ</t>
    </rPh>
    <rPh sb="9" eb="10">
      <t>ウツ</t>
    </rPh>
    <rPh sb="12" eb="14">
      <t>テンプ</t>
    </rPh>
    <phoneticPr fontId="3"/>
  </si>
  <si>
    <t>注３</t>
    <rPh sb="0" eb="1">
      <t>チュウ</t>
    </rPh>
    <phoneticPr fontId="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</si>
  <si>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
  </si>
  <si>
    <t>注４</t>
    <rPh sb="0" eb="1">
      <t>チュウ</t>
    </rPh>
    <phoneticPr fontId="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</si>
  <si>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
  </si>
  <si>
    <t>リハビリテーション加算に関する届出書（自立訓練（機能訓練））</t>
    <rPh sb="9" eb="11">
      <t>カサン</t>
    </rPh>
    <rPh sb="12" eb="13">
      <t>カン</t>
    </rPh>
    <rPh sb="15" eb="18">
      <t>トドケデショ</t>
    </rPh>
    <phoneticPr fontId="3"/>
  </si>
  <si>
    <t>リハビリテーション加算Ⅱの算定要件</t>
    <rPh sb="9" eb="11">
      <t>カサン</t>
    </rPh>
    <rPh sb="13" eb="15">
      <t>サンテイ</t>
    </rPh>
    <rPh sb="15" eb="17">
      <t>ヨウケン</t>
    </rPh>
    <phoneticPr fontId="3"/>
  </si>
  <si>
    <t>リハビリテーション加算（Ⅰ）の算定要件の一部（※）</t>
    <rPh sb="9" eb="11">
      <t>カサン</t>
    </rPh>
    <rPh sb="15" eb="17">
      <t>サンテイ</t>
    </rPh>
    <rPh sb="17" eb="19">
      <t>ヨウケン</t>
    </rPh>
    <rPh sb="20" eb="22">
      <t>イチブ</t>
    </rPh>
    <phoneticPr fontId="3"/>
  </si>
  <si>
    <t>※頸髄損傷による四肢麻痺その他これに類する障害者である場合には、当該加算を算定する場合において下記の要件を満たす必要はない。</t>
    <rPh sb="47" eb="49">
      <t>カキ</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</si>
  <si>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</si>
  <si>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</si>
  <si>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常勤換算数</t>
    <rPh sb="0" eb="2">
      <t>ジョウキン</t>
    </rPh>
    <rPh sb="2" eb="4">
      <t>カンサン</t>
    </rPh>
    <rPh sb="4" eb="5">
      <t>スウ</t>
    </rPh>
    <phoneticPr fontId="3"/>
  </si>
  <si>
    <t>実人員</t>
    <rPh sb="0" eb="3">
      <t>ジツジンイン</t>
    </rPh>
    <phoneticPr fontId="3"/>
  </si>
  <si>
    <t>（0.5以上であること）　</t>
    <phoneticPr fontId="14"/>
  </si>
  <si>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</si>
  <si>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</si>
  <si>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</si>
  <si>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４　障害者ピアサ
　ポート研修修了
　職員</t>
    <rPh sb="15" eb="17">
      <t>シュウリョウ</t>
    </rPh>
    <rPh sb="19" eb="21">
      <t>ショクイン</t>
    </rPh>
    <phoneticPr fontId="3"/>
  </si>
  <si>
    <t>ピアサポート体制加算に関する届出書</t>
    <rPh sb="6" eb="8">
      <t>タイセイ</t>
    </rPh>
    <rPh sb="8" eb="10">
      <t>カサン</t>
    </rPh>
    <rPh sb="11" eb="12">
      <t>カン</t>
    </rPh>
    <rPh sb="14" eb="16">
      <t>トドケデ</t>
    </rPh>
    <rPh sb="16" eb="17">
      <t>ショ</t>
    </rPh>
    <phoneticPr fontId="3"/>
  </si>
  <si>
    <t>（別紙４０）</t>
    <rPh sb="1" eb="3">
      <t>ベッシ</t>
    </rPh>
    <phoneticPr fontId="2"/>
  </si>
  <si>
    <t>（別紙４１）</t>
    <rPh sb="1" eb="3">
      <t>ベッシ</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</si>
  <si>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</si>
  <si>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２　看護職員の配置状況</t>
    <rPh sb="7" eb="9">
      <t>ハイチ</t>
    </rPh>
    <rPh sb="9" eb="11">
      <t>ジョウキョウ</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</si>
  <si>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</si>
  <si>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</si>
  <si>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</si>
  <si>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</si>
  <si>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</si>
  <si>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</si>
  <si>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</si>
  <si>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（別紙４２）</t>
    <rPh sb="1" eb="3">
      <t>ベッシ</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</si>
  <si>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</si>
  <si>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（別紙４３）</t>
    <rPh sb="1" eb="3">
      <t>ベッシ</t>
    </rPh>
    <phoneticPr fontId="3"/>
  </si>
  <si>
    <t>居住支援連携体制加算に関する届出書</t>
    <rPh sb="0" eb="2">
      <t>キョジュウ</t>
    </rPh>
    <rPh sb="2" eb="4">
      <t>シエン</t>
    </rPh>
    <rPh sb="4" eb="6">
      <t>レンケイ</t>
    </rPh>
    <rPh sb="6" eb="8">
      <t>タイセイ</t>
    </rPh>
    <rPh sb="8" eb="10">
      <t>カサン</t>
    </rPh>
    <phoneticPr fontId="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</si>
  <si>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</si>
  <si>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</si>
  <si>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</si>
  <si>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
  </si>
  <si>
    <t>（別紙４４）</t>
    <rPh sb="1" eb="3">
      <t>ベッシ</t>
    </rPh>
    <phoneticPr fontId="3"/>
  </si>
  <si>
    <t>日中活動支援加算に関する届出書</t>
    <rPh sb="0" eb="2">
      <t>ニッチュウ</t>
    </rPh>
    <rPh sb="2" eb="4">
      <t>カツドウ</t>
    </rPh>
    <rPh sb="4" eb="6">
      <t>シエン</t>
    </rPh>
    <rPh sb="6" eb="8">
      <t>カサン</t>
    </rPh>
    <rPh sb="9" eb="10">
      <t>カン</t>
    </rPh>
    <rPh sb="12" eb="15">
      <t>トドケデショ</t>
    </rPh>
    <phoneticPr fontId="3"/>
  </si>
  <si>
    <t>１　報酬区分</t>
    <rPh sb="2" eb="4">
      <t>ホウシュウ</t>
    </rPh>
    <rPh sb="4" eb="6">
      <t>クブン</t>
    </rPh>
    <phoneticPr fontId="3"/>
  </si>
  <si>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3"/>
  </si>
  <si>
    <t>(１）</t>
    <phoneticPr fontId="3"/>
  </si>
  <si>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3"/>
  </si>
  <si>
    <t>１　 該当　　　　　　　　２ 　非該当</t>
    <rPh sb="3" eb="5">
      <t>ガイトウ</t>
    </rPh>
    <rPh sb="16" eb="19">
      <t>ヒガイトウ</t>
    </rPh>
    <phoneticPr fontId="3"/>
  </si>
  <si>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</si>
  <si>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3"/>
  </si>
  <si>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</si>
  <si>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3"/>
  </si>
  <si>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</si>
  <si>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3"/>
  </si>
  <si>
    <t>(5)</t>
    <phoneticPr fontId="3"/>
  </si>
  <si>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3"/>
  </si>
  <si>
    <t>日中活動実施計画の作成</t>
    <rPh sb="0" eb="2">
      <t>ニッチュウ</t>
    </rPh>
    <rPh sb="2" eb="4">
      <t>カツドウ</t>
    </rPh>
    <rPh sb="4" eb="6">
      <t>ジッシ</t>
    </rPh>
    <rPh sb="6" eb="8">
      <t>ケイカク</t>
    </rPh>
    <rPh sb="9" eb="11">
      <t>サクセイ</t>
    </rPh>
    <phoneticPr fontId="3"/>
  </si>
  <si>
    <t>指定短期入所の提供</t>
    <rPh sb="0" eb="2">
      <t>シテイ</t>
    </rPh>
    <rPh sb="2" eb="4">
      <t>タンキ</t>
    </rPh>
    <rPh sb="4" eb="6">
      <t>ニュウショ</t>
    </rPh>
    <rPh sb="7" eb="9">
      <t>テイキョウ</t>
    </rPh>
    <phoneticPr fontId="3"/>
  </si>
  <si>
    <t>保育士</t>
    <rPh sb="0" eb="3">
      <t>ホイクシ</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</si>
  <si>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</si>
  <si>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</si>
  <si>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4">
      <t>チョウカク</t>
    </rPh>
    <rPh sb="4" eb="5">
      <t>シ</t>
    </rPh>
    <phoneticPr fontId="3"/>
  </si>
  <si>
    <t>その他（　　　 　　　）</t>
    <rPh sb="2" eb="3">
      <t>タ</t>
    </rPh>
    <phoneticPr fontId="3"/>
  </si>
  <si>
    <t>その他（　　 　　　　）</t>
    <rPh sb="2" eb="3">
      <t>タ</t>
    </rPh>
    <phoneticPr fontId="3"/>
  </si>
  <si>
    <t>　保育士、理学療法士、作業療法士及び言語聴覚士の資格を証する書類の写しを添付してください。</t>
    <rPh sb="24" eb="26">
      <t>シカク</t>
    </rPh>
    <rPh sb="27" eb="28">
      <t>ショウ</t>
    </rPh>
    <rPh sb="30" eb="32">
      <t>ショルイ</t>
    </rPh>
    <rPh sb="33" eb="34">
      <t>ウツ</t>
    </rPh>
    <rPh sb="36" eb="38">
      <t>テンプ</t>
    </rPh>
    <phoneticPr fontId="3"/>
  </si>
  <si>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3" eb="45">
      <t>ニッチュウ</t>
    </rPh>
    <rPh sb="45" eb="47">
      <t>カツドウ</t>
    </rPh>
    <rPh sb="58" eb="59">
      <t>シャ</t>
    </rPh>
    <rPh sb="60" eb="62">
      <t>ショクシュ</t>
    </rPh>
    <rPh sb="62" eb="63">
      <t>オヨ</t>
    </rPh>
    <rPh sb="64" eb="66">
      <t>シメイ</t>
    </rPh>
    <rPh sb="90" eb="92">
      <t>セイカツ</t>
    </rPh>
    <rPh sb="92" eb="94">
      <t>シエン</t>
    </rPh>
    <rPh sb="94" eb="95">
      <t>イン</t>
    </rPh>
    <rPh sb="96" eb="98">
      <t>ジドウ</t>
    </rPh>
    <rPh sb="98" eb="101">
      <t>シドウイン</t>
    </rPh>
    <rPh sb="103" eb="104">
      <t>カ</t>
    </rPh>
    <phoneticPr fontId="3"/>
  </si>
  <si>
    <t>（別紙４５）</t>
    <rPh sb="1" eb="3">
      <t>ベッシ</t>
    </rPh>
    <phoneticPr fontId="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</si>
  <si>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3"/>
  </si>
  <si>
    <t>　 ２　管理体制状況</t>
    <rPh sb="4" eb="6">
      <t>カンリ</t>
    </rPh>
    <rPh sb="6" eb="8">
      <t>タイセイ</t>
    </rPh>
    <rPh sb="8" eb="10">
      <t>ジョウキョウ</t>
    </rPh>
    <phoneticPr fontId="3"/>
  </si>
  <si>
    <t>歯科医師又は歯科医師の指示を受けた歯科衛生士の技術的助言及び指導に基づき，入所者の口腔ケア・マネジメントに係る計画が作成されている。</t>
    <phoneticPr fontId="3"/>
  </si>
  <si>
    <t>　 ３　支援の実施</t>
    <rPh sb="4" eb="6">
      <t>シエン</t>
    </rPh>
    <rPh sb="7" eb="9">
      <t>ジッシ</t>
    </rPh>
    <phoneticPr fontId="3"/>
  </si>
  <si>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3"/>
  </si>
  <si>
    <t>注１　歯科衛生士については，施設と雇用関係にある歯科衛生士（常勤，非常勤を問わない），または，
　　協力歯科医療機関等に属する歯科衛生士のいずれも可。</t>
    <rPh sb="0" eb="1">
      <t>チュウ</t>
    </rPh>
    <rPh sb="3" eb="5">
      <t>シカ</t>
    </rPh>
    <rPh sb="5" eb="8">
      <t>エイセイシ</t>
    </rPh>
    <phoneticPr fontId="3"/>
  </si>
  <si>
    <t>　 　　年 　　月 　　日</t>
    <phoneticPr fontId="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</si>
  <si>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</si>
  <si>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</si>
  <si>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</si>
  <si>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</si>
  <si>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</si>
  <si>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</si>
  <si>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</si>
  <si>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</si>
  <si>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　常勤専従</t>
    <rPh sb="1" eb="3">
      <t>ジョウキン</t>
    </rPh>
    <rPh sb="3" eb="5">
      <t>センジュウ</t>
    </rPh>
    <phoneticPr fontId="3"/>
  </si>
  <si>
    <t>　常勤兼務</t>
    <rPh sb="1" eb="3">
      <t>ジョウキン</t>
    </rPh>
    <rPh sb="3" eb="5">
      <t>ケンム</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</si>
  <si>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</si>
  <si>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</si>
  <si>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</si>
  <si>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</si>
  <si>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</si>
  <si>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</si>
  <si>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</si>
  <si>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</si>
  <si>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</si>
  <si>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</si>
  <si>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</si>
  <si>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</si>
  <si>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</si>
  <si>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</si>
  <si>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</si>
  <si>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</si>
  <si>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</si>
  <si>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</si>
  <si>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</si>
  <si>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</si>
  <si>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</si>
  <si>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</si>
  <si>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</si>
  <si>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</si>
  <si>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</si>
  <si>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</si>
  <si>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</si>
  <si>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</si>
  <si>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</si>
  <si>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</si>
  <si>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</si>
  <si>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（当該事業所）</t>
    <rPh sb="1" eb="3">
      <t>トウガイ</t>
    </rPh>
    <rPh sb="3" eb="6">
      <t>ジギョウショ</t>
    </rPh>
    <phoneticPr fontId="3"/>
  </si>
  <si>
    <t>⑵　事業所名　</t>
    <rPh sb="2" eb="5">
      <t>ジギョウショ</t>
    </rPh>
    <rPh sb="5" eb="6">
      <t>メイ</t>
    </rPh>
    <phoneticPr fontId="3"/>
  </si>
  <si>
    <t>（他の事業所）</t>
    <rPh sb="1" eb="2">
      <t>タ</t>
    </rPh>
    <rPh sb="3" eb="6">
      <t>ジギョウショ</t>
    </rPh>
    <phoneticPr fontId="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</si>
  <si>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</si>
  <si>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</si>
  <si>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</si>
  <si>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</si>
  <si>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</si>
  <si>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</si>
  <si>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</si>
  <si>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</si>
  <si>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</si>
  <si>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</si>
  <si>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</si>
  <si>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</si>
  <si>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</si>
  <si>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</si>
  <si>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</si>
  <si>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</si>
  <si>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</si>
  <si>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</si>
  <si>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</si>
  <si>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</si>
  <si>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</si>
  <si>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</si>
  <si>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</si>
  <si>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</si>
  <si>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</si>
  <si>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</si>
  <si>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</si>
  <si>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</si>
  <si>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</si>
  <si>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</si>
  <si>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</si>
  <si>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</si>
  <si>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</si>
  <si>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</si>
  <si>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</si>
  <si>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</si>
  <si>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</si>
  <si>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</si>
  <si>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</si>
  <si>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</si>
  <si>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</si>
  <si>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</si>
  <si>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</si>
  <si>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</si>
  <si>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</si>
  <si>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</si>
  <si>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</si>
  <si>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</si>
  <si>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</si>
  <si>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</si>
  <si>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</si>
  <si>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</si>
  <si>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</si>
  <si>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</si>
  <si>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</si>
  <si>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</si>
  <si>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</si>
  <si>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</si>
  <si>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14"/>
  </si>
  <si>
    <t>高次脳機能障害者支援体制加算</t>
    <rPh sb="0" eb="7">
      <t>コウジノウキノウショウガイ</t>
    </rPh>
    <rPh sb="7" eb="8">
      <t>シャ</t>
    </rPh>
    <rPh sb="8" eb="10">
      <t>シエン</t>
    </rPh>
    <rPh sb="10" eb="12">
      <t>タイセイ</t>
    </rPh>
    <rPh sb="12" eb="14">
      <t>カサン</t>
    </rPh>
    <phoneticPr fontId="2"/>
  </si>
  <si>
    <t>自立生活支援加算Ⅲ</t>
    <rPh sb="0" eb="4">
      <t>ジリツセイカツ</t>
    </rPh>
    <rPh sb="4" eb="6">
      <t>シエン</t>
    </rPh>
    <rPh sb="6" eb="8">
      <t>カサン</t>
    </rPh>
    <phoneticPr fontId="2"/>
  </si>
  <si>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2"/>
  </si>
  <si>
    <t>入浴支援加算</t>
    <rPh sb="0" eb="4">
      <t>ニュウヨクシエン</t>
    </rPh>
    <rPh sb="4" eb="6">
      <t>カサン</t>
    </rPh>
    <phoneticPr fontId="2"/>
  </si>
  <si>
    <t>地域移行支援体制加算</t>
    <rPh sb="0" eb="8">
      <t>チイキイコウシエンタイセイ</t>
    </rPh>
    <rPh sb="8" eb="10">
      <t>カサン</t>
    </rPh>
    <phoneticPr fontId="2"/>
  </si>
  <si>
    <t>別紙52</t>
    <rPh sb="0" eb="2">
      <t>ベッシ</t>
    </rPh>
    <phoneticPr fontId="2"/>
  </si>
  <si>
    <t>別紙53</t>
    <rPh sb="0" eb="2">
      <t>ベッシ</t>
    </rPh>
    <phoneticPr fontId="2"/>
  </si>
  <si>
    <t>別紙54</t>
    <rPh sb="0" eb="2">
      <t>ベッシ</t>
    </rPh>
    <phoneticPr fontId="2"/>
  </si>
  <si>
    <t>年　　月　　日</t>
    <rPh sb="0" eb="1">
      <t>ネン</t>
    </rPh>
    <rPh sb="3" eb="4">
      <t>ツキ</t>
    </rPh>
    <rPh sb="6" eb="7">
      <t>ニチ</t>
    </rPh>
    <phoneticPr fontId="14"/>
  </si>
  <si>
    <t>高次脳機能障害者支援体制加算に関する届出書</t>
    <rPh sb="0" eb="5">
      <t>コウジノウキノウ</t>
    </rPh>
    <phoneticPr fontId="14"/>
  </si>
  <si>
    <r>
      <t>多機能型の実施　</t>
    </r>
    <r>
      <rPr>
        <sz val="8"/>
        <rFont val="HGｺﾞｼｯｸM"/>
        <family val="3"/>
        <charset val="128"/>
      </rPr>
      <t>※1</t>
    </r>
    <phoneticPr fontId="25"/>
  </si>
  <si>
    <t>有・無</t>
    <phoneticPr fontId="14"/>
  </si>
  <si>
    <r>
      <t xml:space="preserve">異　動　区　分 </t>
    </r>
    <r>
      <rPr>
        <sz val="8"/>
        <rFont val="HGｺﾞｼｯｸM"/>
        <family val="3"/>
        <charset val="128"/>
      </rPr>
      <t>※2</t>
    </r>
    <phoneticPr fontId="25"/>
  </si>
  <si>
    <t>当該事業所の前年度の平均実利用者数　(A)</t>
  </si>
  <si>
    <t>うち３０％　　　　　(B)＝ (A)×0.3</t>
    <phoneticPr fontId="14"/>
  </si>
  <si>
    <t>加算要件に該当する利用者の数 (C)＝(E)／(D)</t>
    <phoneticPr fontId="14"/>
  </si>
  <si>
    <t>(C)＞＝(B)</t>
    <phoneticPr fontId="14"/>
  </si>
  <si>
    <t xml:space="preserve"> 加算要件に該当する利用者の前年度利用日の合計 (E)</t>
    <rPh sb="10" eb="13">
      <t>リヨウシャ</t>
    </rPh>
    <rPh sb="21" eb="23">
      <t>ゴウケイ</t>
    </rPh>
    <phoneticPr fontId="14"/>
  </si>
  <si>
    <t xml:space="preserve"> 前年度の当該サービスの開所日数　　　　の合計 (D)</t>
    <rPh sb="5" eb="7">
      <t>トウガイ</t>
    </rPh>
    <rPh sb="21" eb="23">
      <t>ゴウケイ</t>
    </rPh>
    <phoneticPr fontId="14"/>
  </si>
  <si>
    <t>２　加配される従業者の配置状況</t>
    <rPh sb="11" eb="13">
      <t>ハイチ</t>
    </rPh>
    <phoneticPr fontId="14"/>
  </si>
  <si>
    <t>利用者数 (A)　÷　50　＝ (F)</t>
    <phoneticPr fontId="14"/>
  </si>
  <si>
    <t>加配される従業者の数 (G)</t>
    <phoneticPr fontId="14"/>
  </si>
  <si>
    <t>(G)＞＝(F)</t>
    <phoneticPr fontId="14"/>
  </si>
  <si>
    <t>３　加配される従業者の要件</t>
    <rPh sb="11" eb="13">
      <t>ヨウケン</t>
    </rPh>
    <phoneticPr fontId="14"/>
  </si>
  <si>
    <t>加配される従業者の氏名</t>
    <phoneticPr fontId="14"/>
  </si>
  <si>
    <t>加配される従業者の研修の受講状況</t>
    <rPh sb="9" eb="11">
      <t>ケンシュウ</t>
    </rPh>
    <rPh sb="12" eb="14">
      <t>ジュコウ</t>
    </rPh>
    <rPh sb="14" eb="16">
      <t>ジョウキョウ</t>
    </rPh>
    <phoneticPr fontId="14"/>
  </si>
  <si>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4"/>
  </si>
  <si>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4"/>
  </si>
  <si>
    <t>　　年　　月　　日</t>
    <rPh sb="2" eb="3">
      <t>ネン</t>
    </rPh>
    <rPh sb="5" eb="6">
      <t>ツキ</t>
    </rPh>
    <rPh sb="8" eb="9">
      <t>ヒ</t>
    </rPh>
    <phoneticPr fontId="14"/>
  </si>
  <si>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</si>
  <si>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１．人員配置体制の確認</t>
    <rPh sb="9" eb="11">
      <t>カクニン</t>
    </rPh>
    <phoneticPr fontId="14"/>
  </si>
  <si>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4"/>
  </si>
  <si>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</si>
  <si>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</si>
  <si>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14"/>
  </si>
  <si>
    <t>氏名</t>
    <rPh sb="0" eb="2">
      <t>シメイ</t>
    </rPh>
    <phoneticPr fontId="14"/>
  </si>
  <si>
    <t>社会福祉士又は精神保健福祉士の資格要件の確認</t>
    <phoneticPr fontId="14"/>
  </si>
  <si>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4"/>
  </si>
  <si>
    <t>二人目</t>
    <rPh sb="0" eb="2">
      <t>フタリ</t>
    </rPh>
    <rPh sb="2" eb="3">
      <t>メ</t>
    </rPh>
    <phoneticPr fontId="14"/>
  </si>
  <si>
    <t>⑵</t>
    <phoneticPr fontId="14"/>
  </si>
  <si>
    <t>配置割合　（別添にて確認）</t>
    <rPh sb="0" eb="2">
      <t>ハイチ</t>
    </rPh>
    <rPh sb="2" eb="4">
      <t>ワリアイ</t>
    </rPh>
    <rPh sb="6" eb="8">
      <t>ベッテン</t>
    </rPh>
    <rPh sb="10" eb="12">
      <t>カクニン</t>
    </rPh>
    <phoneticPr fontId="14"/>
  </si>
  <si>
    <t>配置割合の基準を満たす
確認の可否</t>
    <rPh sb="0" eb="4">
      <t>ハイチワリアイ</t>
    </rPh>
    <rPh sb="5" eb="7">
      <t>キジュン</t>
    </rPh>
    <rPh sb="8" eb="9">
      <t>ミ</t>
    </rPh>
    <rPh sb="12" eb="14">
      <t>カクニン</t>
    </rPh>
    <rPh sb="15" eb="17">
      <t>カヒ</t>
    </rPh>
    <phoneticPr fontId="14"/>
  </si>
  <si>
    <t>２．移行支援住居として登録する共同生活住居</t>
    <rPh sb="2" eb="8">
      <t>イコウシエンジュウキョ</t>
    </rPh>
    <rPh sb="11" eb="13">
      <t>トウロク</t>
    </rPh>
    <rPh sb="15" eb="17">
      <t>キョウドウ</t>
    </rPh>
    <rPh sb="17" eb="19">
      <t>セイカツ</t>
    </rPh>
    <rPh sb="19" eb="21">
      <t>ジュウキョ</t>
    </rPh>
    <phoneticPr fontId="14"/>
  </si>
  <si>
    <t>指定申請書　付表６の共同生活住居又は
サテライト型住居の番号及び名称</t>
    <rPh sb="16" eb="17">
      <t>マタ</t>
    </rPh>
    <rPh sb="24" eb="25">
      <t>ガタ</t>
    </rPh>
    <rPh sb="25" eb="27">
      <t>ジュウキョ</t>
    </rPh>
    <phoneticPr fontId="14"/>
  </si>
  <si>
    <t>定員</t>
    <rPh sb="0" eb="2">
      <t>テイイン</t>
    </rPh>
    <phoneticPr fontId="14"/>
  </si>
  <si>
    <t>入居者数</t>
    <rPh sb="0" eb="3">
      <t>ニュウキョシャ</t>
    </rPh>
    <rPh sb="3" eb="4">
      <t>スウ</t>
    </rPh>
    <phoneticPr fontId="14"/>
  </si>
  <si>
    <t>住居①</t>
    <rPh sb="0" eb="2">
      <t>ジュウキョ</t>
    </rPh>
    <phoneticPr fontId="14"/>
  </si>
  <si>
    <t>住居</t>
    <rPh sb="0" eb="2">
      <t>ジュウキョ</t>
    </rPh>
    <phoneticPr fontId="3"/>
  </si>
  <si>
    <t>サテライト①</t>
    <phoneticPr fontId="14"/>
  </si>
  <si>
    <t>サテライト②</t>
    <phoneticPr fontId="14"/>
  </si>
  <si>
    <t>住居②</t>
    <rPh sb="0" eb="2">
      <t>ジュウキョ</t>
    </rPh>
    <phoneticPr fontId="14"/>
  </si>
  <si>
    <t>住居③</t>
    <rPh sb="0" eb="2">
      <t>ジュウキョ</t>
    </rPh>
    <phoneticPr fontId="14"/>
  </si>
  <si>
    <t>住居④</t>
    <rPh sb="0" eb="2">
      <t>ジュウキョ</t>
    </rPh>
    <phoneticPr fontId="14"/>
  </si>
  <si>
    <t>※添付書類：社会福祉士又は精神保健福祉士の資格証</t>
    <rPh sb="1" eb="3">
      <t>テンプ</t>
    </rPh>
    <rPh sb="3" eb="5">
      <t>ショルイ</t>
    </rPh>
    <rPh sb="21" eb="23">
      <t>シカク</t>
    </rPh>
    <rPh sb="23" eb="24">
      <t>ショウ</t>
    </rPh>
    <phoneticPr fontId="14"/>
  </si>
  <si>
    <t>（別紙５１）</t>
    <rPh sb="1" eb="3">
      <t>ベッシ</t>
    </rPh>
    <phoneticPr fontId="2"/>
  </si>
  <si>
    <t>月</t>
    <rPh sb="0" eb="1">
      <t>ゲツ</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</si>
  <si>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</si>
  <si>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</si>
  <si>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</si>
  <si>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</si>
  <si>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</si>
  <si>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</si>
  <si>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</si>
  <si>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</si>
  <si>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</si>
  <si>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</si>
  <si>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</si>
  <si>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</si>
  <si>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</si>
  <si>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</si>
  <si>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</si>
  <si>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</si>
  <si>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</si>
  <si>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</si>
  <si>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</si>
  <si>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</si>
  <si>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</si>
  <si>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</si>
  <si>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</si>
  <si>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月</t>
    <rPh sb="0" eb="1">
      <t>ツキ</t>
    </rPh>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</si>
  <si>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</si>
  <si>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</si>
  <si>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</si>
  <si>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</si>
  <si>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</si>
  <si>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</si>
  <si>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</si>
  <si>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</si>
  <si>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</si>
  <si>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</si>
  <si>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</si>
  <si>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</si>
  <si>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</si>
  <si>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</si>
  <si>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</si>
  <si>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4"/>
  </si>
  <si>
    <t>１　施設の名称</t>
    <rPh sb="2" eb="4">
      <t>シセツ</t>
    </rPh>
    <rPh sb="5" eb="7">
      <t>メイショウ</t>
    </rPh>
    <phoneticPr fontId="3"/>
  </si>
  <si>
    <t>３　算定要件</t>
    <rPh sb="2" eb="6">
      <t>サンテイヨウケン</t>
    </rPh>
    <phoneticPr fontId="14"/>
  </si>
  <si>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4"/>
  </si>
  <si>
    <t xml:space="preserve"> 　　　　人</t>
    <rPh sb="5" eb="6">
      <t>ニン</t>
    </rPh>
    <phoneticPr fontId="14"/>
  </si>
  <si>
    <t>定員の見直し</t>
    <rPh sb="0" eb="2">
      <t>テイイン</t>
    </rPh>
    <rPh sb="3" eb="5">
      <t>ミナオ</t>
    </rPh>
    <phoneticPr fontId="14"/>
  </si>
  <si>
    <t>入浴支援加算に関する届出書</t>
    <rPh sb="0" eb="2">
      <t>ニュウヨク</t>
    </rPh>
    <rPh sb="2" eb="4">
      <t>シエン</t>
    </rPh>
    <rPh sb="4" eb="6">
      <t>カサン</t>
    </rPh>
    <rPh sb="7" eb="8">
      <t>カン</t>
    </rPh>
    <phoneticPr fontId="14"/>
  </si>
  <si>
    <t>算定要件</t>
    <rPh sb="0" eb="2">
      <t>サンテイ</t>
    </rPh>
    <rPh sb="2" eb="4">
      <t>ヨウケン</t>
    </rPh>
    <phoneticPr fontId="14"/>
  </si>
  <si>
    <t>事業所に入浴設備を
（　　　　有している　　　　・　　　　有していない　　　　）</t>
    <rPh sb="0" eb="3">
      <t>ジギョウショ</t>
    </rPh>
    <rPh sb="4" eb="6">
      <t>ニュウヨク</t>
    </rPh>
    <rPh sb="6" eb="8">
      <t>セツビ</t>
    </rPh>
    <rPh sb="16" eb="17">
      <t>ユウ</t>
    </rPh>
    <rPh sb="30" eb="31">
      <t>ユウ</t>
    </rPh>
    <phoneticPr fontId="14"/>
  </si>
  <si>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4"/>
  </si>
  <si>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4"/>
  </si>
  <si>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2"/>
  </si>
  <si>
    <t>地域生活支援拠点等機能強化加算</t>
    <rPh sb="0" eb="9">
      <t>チイキセイカツシエンキョテントウ</t>
    </rPh>
    <rPh sb="9" eb="11">
      <t>キノウ</t>
    </rPh>
    <rPh sb="11" eb="13">
      <t>キョウカ</t>
    </rPh>
    <rPh sb="13" eb="15">
      <t>カサン</t>
    </rPh>
    <phoneticPr fontId="2"/>
  </si>
  <si>
    <t>地域体制強化共同支援加算</t>
    <rPh sb="0" eb="2">
      <t>チイキ</t>
    </rPh>
    <rPh sb="2" eb="4">
      <t>タイセイ</t>
    </rPh>
    <rPh sb="4" eb="6">
      <t>キョウカ</t>
    </rPh>
    <rPh sb="6" eb="8">
      <t>キョウドウ</t>
    </rPh>
    <rPh sb="8" eb="10">
      <t>シエン</t>
    </rPh>
    <rPh sb="10" eb="12">
      <t>カサン</t>
    </rPh>
    <phoneticPr fontId="2"/>
  </si>
  <si>
    <t>ピアサポート体制加算</t>
    <rPh sb="6" eb="8">
      <t>タイセイ</t>
    </rPh>
    <rPh sb="8" eb="10">
      <t>カサン</t>
    </rPh>
    <phoneticPr fontId="3"/>
  </si>
  <si>
    <t>対象：計画相談支援、障害児相談支援</t>
    <phoneticPr fontId="2"/>
  </si>
  <si>
    <t>≪地域生活支援拠点等相談強化加算≫</t>
    <phoneticPr fontId="88"/>
  </si>
  <si>
    <t>対象：施設入所支援</t>
    <phoneticPr fontId="2"/>
  </si>
  <si>
    <t>≪地域移行促進加算（Ⅱ）≫</t>
    <rPh sb="1" eb="3">
      <t>チイキ</t>
    </rPh>
    <rPh sb="3" eb="5">
      <t>イコウ</t>
    </rPh>
    <rPh sb="5" eb="7">
      <t>ソクシン</t>
    </rPh>
    <rPh sb="7" eb="9">
      <t>カサン</t>
    </rPh>
    <phoneticPr fontId="88"/>
  </si>
  <si>
    <t>対象：地域移行支援</t>
    <phoneticPr fontId="2"/>
  </si>
  <si>
    <t>≪体験利用支援加算・体験宿泊加算≫</t>
    <phoneticPr fontId="88"/>
  </si>
  <si>
    <t>対象：日中系サービス※</t>
    <phoneticPr fontId="2"/>
  </si>
  <si>
    <t>≪障害福祉サービスの体験利用加算≫</t>
    <rPh sb="14" eb="16">
      <t>カサン</t>
    </rPh>
    <phoneticPr fontId="88"/>
  </si>
  <si>
    <t>≪緊急時受入加算≫</t>
    <rPh sb="1" eb="8">
      <t>キンキュウジウケイレカサン</t>
    </rPh>
    <phoneticPr fontId="88"/>
  </si>
  <si>
    <t>対象：短期入所、重度障害者等包括支援</t>
    <phoneticPr fontId="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</si>
  <si>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8"/>
  </si>
  <si>
    <t>対象：自立生活援助、地域定着支援、
　　　重度障害者等包括支援（自立生活援助のみ対象）</t>
    <rPh sb="32" eb="38">
      <t>ジリツセイカツエンジョ</t>
    </rPh>
    <rPh sb="40" eb="42">
      <t>タイショウ</t>
    </rPh>
    <phoneticPr fontId="2"/>
  </si>
  <si>
    <t>≪緊急時支援加算　地域生活支援拠点等の場合≫</t>
    <phoneticPr fontId="88"/>
  </si>
  <si>
    <t>対象：訪問系サービス※、
　　　重度障害者等包括支援（訪問系サービスのみ対象）</t>
    <rPh sb="3" eb="5">
      <t>ホウモン</t>
    </rPh>
    <rPh sb="5" eb="6">
      <t>ケイ</t>
    </rPh>
    <rPh sb="27" eb="29">
      <t>ホウモン</t>
    </rPh>
    <rPh sb="29" eb="30">
      <t>ケイ</t>
    </rPh>
    <rPh sb="36" eb="38">
      <t>タイショウ</t>
    </rPh>
    <phoneticPr fontId="2"/>
  </si>
  <si>
    <t>≪緊急時対応加算　地域生活支援拠点等の場合≫</t>
    <rPh sb="9" eb="18">
      <t>チイキセイカツシエンキョテントウ</t>
    </rPh>
    <rPh sb="19" eb="21">
      <t>バアイ</t>
    </rPh>
    <phoneticPr fontId="88"/>
  </si>
  <si>
    <t>５　当該届出により算定する加算</t>
    <rPh sb="2" eb="4">
      <t>トウガイ</t>
    </rPh>
    <rPh sb="4" eb="6">
      <t>トドケデ</t>
    </rPh>
    <rPh sb="9" eb="11">
      <t>サンテイ</t>
    </rPh>
    <rPh sb="13" eb="15">
      <t>カサン</t>
    </rPh>
    <phoneticPr fontId="2"/>
  </si>
  <si>
    <t>※該当者が複数名いる場合は、各々の氏名を記載すること。</t>
    <phoneticPr fontId="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</si>
  <si>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
  </si>
  <si>
    <t>日</t>
    <rPh sb="0" eb="1">
      <t>ヒ</t>
    </rPh>
    <phoneticPr fontId="2"/>
  </si>
  <si>
    <t>月</t>
    <rPh sb="0" eb="1">
      <t>ツキ</t>
    </rPh>
    <phoneticPr fontId="2"/>
  </si>
  <si>
    <t>市町村により地域生活支援拠点等として位置付けられた日付</t>
    <rPh sb="25" eb="27">
      <t>ヒヅケ</t>
    </rPh>
    <phoneticPr fontId="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</si>
  <si>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
  </si>
  <si>
    <t>３　地域生活支援拠点等
　としての位置付け</t>
    <rPh sb="2" eb="11">
      <t>チイキセイカツシエンキョテントウ</t>
    </rPh>
    <rPh sb="17" eb="20">
      <t>イチヅ</t>
    </rPh>
    <phoneticPr fontId="88"/>
  </si>
  <si>
    <t>２　事業所の名称</t>
    <rPh sb="2" eb="4">
      <t>ジギョウ</t>
    </rPh>
    <rPh sb="4" eb="5">
      <t>ジョ</t>
    </rPh>
    <rPh sb="6" eb="8">
      <t>メイショウ</t>
    </rPh>
    <phoneticPr fontId="88"/>
  </si>
  <si>
    <t>１　届出区分</t>
    <rPh sb="2" eb="4">
      <t>トドケデ</t>
    </rPh>
    <rPh sb="4" eb="6">
      <t>クブン</t>
    </rPh>
    <phoneticPr fontId="8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</si>
  <si>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</si>
  <si>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</si>
  <si>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年　　月　　日</t>
    <rPh sb="0" eb="1">
      <t>ネン</t>
    </rPh>
    <rPh sb="3" eb="4">
      <t>ツキ</t>
    </rPh>
    <rPh sb="6" eb="7">
      <t>ヒ</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</si>
  <si>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</si>
  <si>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</si>
  <si>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</si>
  <si>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月内算定上限内を超えている場合は「上限超えと表示されます。</t>
    <phoneticPr fontId="3"/>
  </si>
  <si>
    <t>たしかめ</t>
    <phoneticPr fontId="3"/>
  </si>
  <si>
    <t>(Ⅳ)</t>
    <phoneticPr fontId="3"/>
  </si>
  <si>
    <t>(（Ⅱ）＝（Ⅲ）)=（Ⅳ）</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</si>
  <si>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</si>
  <si>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（Ⅲ）</t>
    <phoneticPr fontId="3"/>
  </si>
  <si>
    <t>合計（月内算定上限）</t>
    <rPh sb="0" eb="2">
      <t>ゴウケイ</t>
    </rPh>
    <phoneticPr fontId="3"/>
  </si>
  <si>
    <t>回</t>
    <rPh sb="0" eb="1">
      <t>カイ</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</si>
  <si>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</si>
  <si>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算定回数（目安）</t>
    <rPh sb="0" eb="2">
      <t>サンテイ</t>
    </rPh>
    <rPh sb="2" eb="4">
      <t>カイスウ</t>
    </rPh>
    <phoneticPr fontId="3"/>
  </si>
  <si>
    <t>該当する障害福祉サービス等</t>
    <rPh sb="0" eb="2">
      <t>ガイトウ</t>
    </rPh>
    <rPh sb="4" eb="8">
      <t>ショウガイフクシ</t>
    </rPh>
    <rPh sb="12" eb="13">
      <t>トウ</t>
    </rPh>
    <phoneticPr fontId="3"/>
  </si>
  <si>
    <t>法人　・　事業所名</t>
    <rPh sb="5" eb="8">
      <t>ジギョウショ</t>
    </rPh>
    <rPh sb="8" eb="9">
      <t>メイ</t>
    </rPh>
    <phoneticPr fontId="3"/>
  </si>
  <si>
    <t>該当する欄にチェック</t>
    <rPh sb="0" eb="2">
      <t>ガイトウ</t>
    </rPh>
    <rPh sb="4" eb="5">
      <t>ラン</t>
    </rPh>
    <phoneticPr fontId="3"/>
  </si>
  <si>
    <t>同一の事業所おいて一体的運営　・　相互に連携して運営</t>
    <rPh sb="0" eb="2">
      <t>ドウイツ</t>
    </rPh>
    <rPh sb="3" eb="6">
      <t>ジギョウショ</t>
    </rPh>
    <phoneticPr fontId="3"/>
  </si>
  <si>
    <t>いずれかを選択</t>
    <rPh sb="5" eb="7">
      <t>センタク</t>
    </rPh>
    <phoneticPr fontId="3"/>
  </si>
  <si>
    <t>⑴　拠点機能強化サービスの構成形態</t>
    <rPh sb="2" eb="4">
      <t>キョテン</t>
    </rPh>
    <rPh sb="4" eb="6">
      <t>キノウ</t>
    </rPh>
    <rPh sb="6" eb="8">
      <t>キョウカ</t>
    </rPh>
    <rPh sb="13" eb="15">
      <t>コウセイ</t>
    </rPh>
    <rPh sb="15" eb="17">
      <t>ケイタイ</t>
    </rPh>
    <phoneticPr fontId="3"/>
  </si>
  <si>
    <t>③　拠点機能強化サービスの構成</t>
    <rPh sb="2" eb="4">
      <t>キョテン</t>
    </rPh>
    <rPh sb="4" eb="6">
      <t>キノウ</t>
    </rPh>
    <rPh sb="6" eb="8">
      <t>キョウカ</t>
    </rPh>
    <rPh sb="13" eb="15">
      <t>コウセイ</t>
    </rPh>
    <phoneticPr fontId="3"/>
  </si>
  <si>
    <t>（（Ⅰ）×　100＝（Ⅱ））</t>
    <phoneticPr fontId="3"/>
  </si>
  <si>
    <t>（Ⅱ）</t>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</si>
  <si>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</si>
  <si>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（Ⅰ）</t>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</si>
  <si>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</si>
  <si>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氏名：</t>
    <rPh sb="0" eb="2">
      <t>シメイ</t>
    </rPh>
    <phoneticPr fontId="3"/>
  </si>
  <si>
    <t>⑵　法人・事業所名：　</t>
    <rPh sb="2" eb="4">
      <t>ホウジン</t>
    </rPh>
    <rPh sb="5" eb="8">
      <t>ジギョウショ</t>
    </rPh>
    <rPh sb="8" eb="9">
      <t>メイ</t>
    </rPh>
    <phoneticPr fontId="3"/>
  </si>
  <si>
    <t>⑴　法人・事業所名：　</t>
    <rPh sb="2" eb="4">
      <t>ホウジン</t>
    </rPh>
    <rPh sb="5" eb="8">
      <t>ジギョウショ</t>
    </rPh>
    <rPh sb="8" eb="9">
      <t>メイ</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</si>
  <si>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</si>
  <si>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異　動　等　区　分</t>
    <phoneticPr fontId="3"/>
  </si>
  <si>
    <t>法人　・　事業所名</t>
    <rPh sb="0" eb="2">
      <t>ホウジン</t>
    </rPh>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</si>
  <si>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</si>
  <si>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</si>
  <si>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注２　当該届出様式は標準様式とする。</t>
    <rPh sb="0" eb="1">
      <t>チュウ</t>
    </rPh>
    <rPh sb="3" eb="5">
      <t>トウガイ</t>
    </rPh>
    <rPh sb="5" eb="7">
      <t>トドケデ</t>
    </rPh>
    <rPh sb="7" eb="9">
      <t>ヨウシキ</t>
    </rPh>
    <rPh sb="10" eb="12">
      <t>ヒョウジュン</t>
    </rPh>
    <rPh sb="12" eb="14">
      <t>ヨウシキ</t>
    </rPh>
    <phoneticPr fontId="3"/>
  </si>
  <si>
    <t>　で足りる。）</t>
    <phoneticPr fontId="14"/>
  </si>
  <si>
    <t>　　とで足りる。）</t>
    <phoneticPr fontId="14"/>
  </si>
  <si>
    <t>　　への対処及び地域における生活に移行するための活動に関する取組に協力するこ</t>
    <rPh sb="33" eb="35">
      <t>キョウリョク</t>
    </rPh>
    <phoneticPr fontId="3"/>
  </si>
  <si>
    <t>　　　　</t>
    <phoneticPr fontId="3"/>
  </si>
  <si>
    <t>　　ない場合は、拠点関係機関との連携体制を確保することに代えて、緊急の事態等</t>
    <rPh sb="28" eb="29">
      <t>カ</t>
    </rPh>
    <rPh sb="32" eb="34">
      <t>キンキュウ</t>
    </rPh>
    <rPh sb="35" eb="37">
      <t>ジタイ</t>
    </rPh>
    <rPh sb="37" eb="38">
      <t>ナド</t>
    </rPh>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</si>
  <si>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</si>
  <si>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るとともに、協議会に定期的に参画している。</t>
    <phoneticPr fontId="3"/>
  </si>
  <si>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</si>
  <si>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めている。</t>
    <phoneticPr fontId="1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</si>
  <si>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</si>
  <si>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</si>
  <si>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サービス管理責任者欠如減算</t>
    <rPh sb="4" eb="9">
      <t>カンリセキニンシャ</t>
    </rPh>
    <rPh sb="9" eb="13">
      <t>ケツジョゲンサン</t>
    </rPh>
    <phoneticPr fontId="2"/>
  </si>
  <si>
    <t>（別紙５７）</t>
    <rPh sb="1" eb="3">
      <t>ベッシ</t>
    </rPh>
    <phoneticPr fontId="2"/>
  </si>
  <si>
    <t>（別紙５６）</t>
    <rPh sb="1" eb="3">
      <t>ベッシ</t>
    </rPh>
    <phoneticPr fontId="2"/>
  </si>
  <si>
    <t>（別紙５５）</t>
    <rPh sb="1" eb="3">
      <t>ベッシ</t>
    </rPh>
    <phoneticPr fontId="2"/>
  </si>
  <si>
    <t>（別紙５４）</t>
    <rPh sb="1" eb="3">
      <t>ベッシ</t>
    </rPh>
    <phoneticPr fontId="2"/>
  </si>
  <si>
    <t>（別紙５３）</t>
    <rPh sb="1" eb="3">
      <t>ベッシ</t>
    </rPh>
    <phoneticPr fontId="2"/>
  </si>
  <si>
    <t>（別紙５２）</t>
    <rPh sb="1" eb="3">
      <t>ベッシ</t>
    </rPh>
    <phoneticPr fontId="2"/>
  </si>
  <si>
    <t>有　・　　　無</t>
    <rPh sb="0" eb="1">
      <t>アリ</t>
    </rPh>
    <rPh sb="6" eb="7">
      <t>ナ</t>
    </rPh>
    <phoneticPr fontId="14"/>
  </si>
  <si>
    <t>　　有（世話人・生活支援員）　
　　無</t>
    <rPh sb="2" eb="3">
      <t>アリ</t>
    </rPh>
    <rPh sb="4" eb="7">
      <t>セワニン</t>
    </rPh>
    <rPh sb="8" eb="13">
      <t>セイカツシエンイン</t>
    </rPh>
    <rPh sb="18" eb="19">
      <t>ナ</t>
    </rPh>
    <phoneticPr fontId="14"/>
  </si>
  <si>
    <t>可　・　　　不可</t>
    <rPh sb="0" eb="1">
      <t>カ</t>
    </rPh>
    <rPh sb="6" eb="8">
      <t>フカ</t>
    </rPh>
    <phoneticPr fontId="14"/>
  </si>
  <si>
    <t>（別紙４９－２）</t>
    <rPh sb="1" eb="3">
      <t>ベッシ</t>
    </rPh>
    <phoneticPr fontId="2"/>
  </si>
  <si>
    <t>（別紙４９－１）</t>
    <rPh sb="1" eb="3">
      <t>ベッシ</t>
    </rPh>
    <phoneticPr fontId="2"/>
  </si>
  <si>
    <t>（別紙５０）</t>
    <rPh sb="1" eb="3">
      <t>ベッシ</t>
    </rPh>
    <phoneticPr fontId="2"/>
  </si>
  <si>
    <t>（別紙４７）</t>
    <rPh sb="1" eb="3">
      <t>ベッシ</t>
    </rPh>
    <phoneticPr fontId="2"/>
  </si>
  <si>
    <t>１　主任相談支援専門員配置加算(Ⅰ)　</t>
  </si>
  <si>
    <t>２　(Ⅱ)</t>
    <phoneticPr fontId="2"/>
  </si>
  <si>
    <t>□</t>
    <phoneticPr fontId="2"/>
  </si>
  <si>
    <t>■</t>
    <phoneticPr fontId="2"/>
  </si>
  <si>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3"/>
  </si>
  <si>
    <t>　　年　　　月　　　日</t>
    <rPh sb="2" eb="3">
      <t>ネン</t>
    </rPh>
    <rPh sb="6" eb="7">
      <t>ガツ</t>
    </rPh>
    <rPh sb="10" eb="11">
      <t>ニチ</t>
    </rPh>
    <phoneticPr fontId="3"/>
  </si>
  <si>
    <t>※　●は共生型サービスに係る加算</t>
    <rPh sb="4" eb="7">
      <t>キョウセイガタ</t>
    </rPh>
    <rPh sb="12" eb="13">
      <t>カカ</t>
    </rPh>
    <rPh sb="14" eb="16">
      <t>カサン</t>
    </rPh>
    <phoneticPr fontId="3"/>
  </si>
  <si>
    <t>サービス提供職員欠如減算</t>
    <rPh sb="4" eb="6">
      <t>テイキョウ</t>
    </rPh>
    <rPh sb="6" eb="8">
      <t>ショクイン</t>
    </rPh>
    <rPh sb="8" eb="10">
      <t>ケツジョ</t>
    </rPh>
    <rPh sb="10" eb="12">
      <t>ゲンサン</t>
    </rPh>
    <phoneticPr fontId="2"/>
  </si>
  <si>
    <t>別紙7-2</t>
    <rPh sb="0" eb="2">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</si>
  <si>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3"/>
  </si>
  <si>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3"/>
  </si>
  <si>
    <t>③　公認心理師等</t>
    <phoneticPr fontId="2"/>
  </si>
  <si>
    <t>②　精神保健福祉士</t>
    <phoneticPr fontId="2"/>
  </si>
  <si>
    <t>　　　　　</t>
    <phoneticPr fontId="3"/>
  </si>
  <si>
    <t>①　社会福祉士</t>
    <phoneticPr fontId="2"/>
  </si>
  <si>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3"/>
  </si>
  <si>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3"/>
  </si>
  <si>
    <t>１　新規　　　　　　２　変更　　　　　　３　終了</t>
    <phoneticPr fontId="2"/>
  </si>
  <si>
    <t>前年度に地域生活に移行した者の人数　・・・　　　　　　</t>
    <phoneticPr fontId="3"/>
  </si>
  <si>
    <t>１　　新規　　　　　　　　２　　変更　　　　　　　　３　　終了</t>
    <rPh sb="3" eb="5">
      <t>シンキ</t>
    </rPh>
    <rPh sb="16" eb="18">
      <t>ヘンコウ</t>
    </rPh>
    <rPh sb="29" eb="31">
      <t>シュウリョウ</t>
    </rPh>
    <phoneticPr fontId="3"/>
  </si>
  <si>
    <t>有・　　　　無</t>
    <rPh sb="0" eb="1">
      <t>ア</t>
    </rPh>
    <rPh sb="6" eb="7">
      <t>ナ</t>
    </rPh>
    <phoneticPr fontId="3"/>
  </si>
  <si>
    <t>有・　無</t>
    <rPh sb="0" eb="1">
      <t>ア</t>
    </rPh>
    <rPh sb="3" eb="4">
      <t>ナ</t>
    </rPh>
    <phoneticPr fontId="3"/>
  </si>
  <si>
    <t>１　新規　　　　　　　　　　２　変更</t>
    <rPh sb="2" eb="4">
      <t>シンキ</t>
    </rPh>
    <rPh sb="16" eb="18">
      <t>ヘンコウ</t>
    </rPh>
    <phoneticPr fontId="3"/>
  </si>
  <si>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3"/>
  </si>
  <si>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</si>
  <si>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3"/>
  </si>
  <si>
    <t>⑴　事業所名　</t>
    <rPh sb="2" eb="5">
      <t>ジギョウショ</t>
    </rPh>
    <rPh sb="5" eb="6">
      <t>メイ</t>
    </rPh>
    <phoneticPr fontId="3"/>
  </si>
  <si>
    <t>　１　機能強化型（継続）サービス利用支援費(Ⅰ)　</t>
    <phoneticPr fontId="2"/>
  </si>
  <si>
    <t>２　(Ⅱ)　</t>
    <phoneticPr fontId="2"/>
  </si>
  <si>
    <t>３　(Ⅲ)</t>
    <phoneticPr fontId="2"/>
  </si>
  <si>
    <t>４　(Ⅳ)　※１</t>
    <phoneticPr fontId="2"/>
  </si>
  <si>
    <t>通院支援加算に関する届出書</t>
    <rPh sb="0" eb="2">
      <t>ツウイン</t>
    </rPh>
    <rPh sb="2" eb="4">
      <t>シエン</t>
    </rPh>
    <rPh sb="4" eb="6">
      <t>カサン</t>
    </rPh>
    <rPh sb="7" eb="8">
      <t>カン</t>
    </rPh>
    <rPh sb="10" eb="11">
      <t>トドケ</t>
    </rPh>
    <rPh sb="11" eb="12">
      <t>デ</t>
    </rPh>
    <rPh sb="12" eb="13">
      <t>ショ</t>
    </rPh>
    <phoneticPr fontId="3"/>
  </si>
  <si>
    <t>２　異動区分</t>
    <rPh sb="2" eb="4">
      <t>イドウ</t>
    </rPh>
    <rPh sb="4" eb="6">
      <t>クブン</t>
    </rPh>
    <phoneticPr fontId="14"/>
  </si>
  <si>
    <t>３　入所定員</t>
    <rPh sb="2" eb="4">
      <t>ニュウショ</t>
    </rPh>
    <rPh sb="4" eb="6">
      <t>テイイン</t>
    </rPh>
    <phoneticPr fontId="3"/>
  </si>
  <si>
    <t>通院支援を行える人員体制を</t>
    <phoneticPr fontId="2"/>
  </si>
  <si>
    <t>有している</t>
    <rPh sb="0" eb="1">
      <t>ユウ</t>
    </rPh>
    <phoneticPr fontId="2"/>
  </si>
  <si>
    <t>有していない</t>
    <rPh sb="0" eb="1">
      <t>ユウ</t>
    </rPh>
    <phoneticPr fontId="2"/>
  </si>
  <si>
    <t>（別紙５８）</t>
    <rPh sb="1" eb="3">
      <t>ベッシ</t>
    </rPh>
    <phoneticPr fontId="2"/>
  </si>
  <si>
    <t>２　変更　</t>
    <rPh sb="2" eb="4">
      <t>ヘンコウ</t>
    </rPh>
    <phoneticPr fontId="2"/>
  </si>
  <si>
    <t>１　機能強化型（継続）サービス利用支援費(Ⅰ)　</t>
    <phoneticPr fontId="2"/>
  </si>
  <si>
    <t>２　　(Ⅱ)</t>
    <phoneticPr fontId="2"/>
  </si>
  <si>
    <t>３　　(Ⅲ)　 　※１</t>
    <phoneticPr fontId="2"/>
  </si>
  <si>
    <t>別紙58</t>
    <rPh sb="0" eb="2">
      <t>ベッシ</t>
    </rPh>
    <phoneticPr fontId="2"/>
  </si>
  <si>
    <t>通院支援加算</t>
    <rPh sb="0" eb="6">
      <t>ツウインシエンカサン</t>
    </rPh>
    <phoneticPr fontId="2"/>
  </si>
  <si>
    <t>リハビリテーション加算（自立訓練）</t>
    <rPh sb="9" eb="11">
      <t>カサン</t>
    </rPh>
    <rPh sb="12" eb="16">
      <t>ジリツクンレン</t>
    </rPh>
    <phoneticPr fontId="3"/>
  </si>
  <si>
    <t>リハビリテーション加算（生活介護）</t>
    <rPh sb="9" eb="11">
      <t>カサン</t>
    </rPh>
    <rPh sb="12" eb="14">
      <t>セイカツ</t>
    </rPh>
    <rPh sb="14" eb="16">
      <t>カイゴ</t>
    </rPh>
    <phoneticPr fontId="3"/>
  </si>
  <si>
    <t>ピアサポーターの配置</t>
    <rPh sb="8" eb="10">
      <t>ハイチ</t>
    </rPh>
    <phoneticPr fontId="3"/>
  </si>
  <si>
    <t>計</t>
    <rPh sb="0" eb="1">
      <t>ケイ</t>
    </rPh>
    <phoneticPr fontId="3"/>
  </si>
  <si>
    <t>3月</t>
    <rPh sb="1" eb="2">
      <t>ガツ</t>
    </rPh>
    <phoneticPr fontId="3"/>
  </si>
  <si>
    <t>2月</t>
    <rPh sb="1" eb="2">
      <t>ガツ</t>
    </rPh>
    <phoneticPr fontId="3"/>
  </si>
  <si>
    <t>1月</t>
    <rPh sb="1" eb="2">
      <t>ガツ</t>
    </rPh>
    <phoneticPr fontId="3"/>
  </si>
  <si>
    <t>12月</t>
    <rPh sb="2" eb="3">
      <t>ガツ</t>
    </rPh>
    <phoneticPr fontId="3"/>
  </si>
  <si>
    <t>11月</t>
  </si>
  <si>
    <t>10月</t>
  </si>
  <si>
    <t>9月</t>
  </si>
  <si>
    <t>8月</t>
  </si>
  <si>
    <t>7月</t>
  </si>
  <si>
    <t>6月</t>
  </si>
  <si>
    <t>5月</t>
  </si>
  <si>
    <t>4月</t>
    <rPh sb="1" eb="2">
      <t>ガツ</t>
    </rPh>
    <phoneticPr fontId="3"/>
  </si>
  <si>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3"/>
  </si>
  <si>
    <t>平均工賃月額区分</t>
    <rPh sb="0" eb="2">
      <t>ヘイキン</t>
    </rPh>
    <rPh sb="2" eb="4">
      <t>コウチン</t>
    </rPh>
    <rPh sb="4" eb="6">
      <t>ゲツガク</t>
    </rPh>
    <rPh sb="6" eb="8">
      <t>クブン</t>
    </rPh>
    <phoneticPr fontId="3"/>
  </si>
  <si>
    <t>工賃向上計画の作成状況</t>
    <rPh sb="0" eb="2">
      <t>コウチン</t>
    </rPh>
    <rPh sb="2" eb="4">
      <t>コウジョウ</t>
    </rPh>
    <rPh sb="4" eb="6">
      <t>ケイカク</t>
    </rPh>
    <rPh sb="7" eb="9">
      <t>サクセイ</t>
    </rPh>
    <rPh sb="9" eb="11">
      <t>ジョウキョウ</t>
    </rPh>
    <phoneticPr fontId="3"/>
  </si>
  <si>
    <t>サービス費区分</t>
    <rPh sb="4" eb="5">
      <t>ヒ</t>
    </rPh>
    <rPh sb="5" eb="7">
      <t>クブン</t>
    </rPh>
    <phoneticPr fontId="3"/>
  </si>
  <si>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3"/>
  </si>
  <si>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</si>
  <si>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　年　　月　　日</t>
    <rPh sb="1" eb="2">
      <t>ネン</t>
    </rPh>
    <rPh sb="4" eb="5">
      <t>ガツ</t>
    </rPh>
    <rPh sb="7" eb="8">
      <t>ニチ</t>
    </rPh>
    <phoneticPr fontId="3"/>
  </si>
  <si>
    <t>（別紙２８）</t>
    <rPh sb="1" eb="3">
      <t>ベッシ</t>
    </rPh>
    <phoneticPr fontId="3"/>
  </si>
  <si>
    <t>（別紙７－２）</t>
    <rPh sb="1" eb="3">
      <t>ベッシ</t>
    </rPh>
    <phoneticPr fontId="2"/>
  </si>
  <si>
    <t>栄養改善加算に関する届出書</t>
    <rPh sb="0" eb="6">
      <t>エイヨウカイゼンカサン</t>
    </rPh>
    <rPh sb="7" eb="8">
      <t>カン</t>
    </rPh>
    <rPh sb="10" eb="13">
      <t>トドケデショ</t>
    </rPh>
    <phoneticPr fontId="2"/>
  </si>
  <si>
    <t>事業所名</t>
    <rPh sb="0" eb="3">
      <t>ジギョウショ</t>
    </rPh>
    <rPh sb="3" eb="4">
      <t>メイ</t>
    </rPh>
    <phoneticPr fontId="2"/>
  </si>
  <si>
    <t>異動区分</t>
    <rPh sb="0" eb="2">
      <t>イドウ</t>
    </rPh>
    <rPh sb="2" eb="4">
      <t>クブン</t>
    </rPh>
    <phoneticPr fontId="2"/>
  </si>
  <si>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3"/>
  </si>
  <si>
    <t>管理栄養士</t>
    <rPh sb="0" eb="2">
      <t>カンリ</t>
    </rPh>
    <rPh sb="2" eb="5">
      <t>エイヨウシ</t>
    </rPh>
    <phoneticPr fontId="2"/>
  </si>
  <si>
    <t>常勤</t>
    <rPh sb="0" eb="2">
      <t>ジョウキン</t>
    </rPh>
    <phoneticPr fontId="2"/>
  </si>
  <si>
    <t>名</t>
    <rPh sb="0" eb="1">
      <t>メイ</t>
    </rPh>
    <phoneticPr fontId="2"/>
  </si>
  <si>
    <t>非常勤</t>
    <rPh sb="0" eb="3">
      <t>ヒジョウキン</t>
    </rPh>
    <phoneticPr fontId="2"/>
  </si>
  <si>
    <t>保健所等との連携により、管理栄養士等が関与している場合</t>
    <phoneticPr fontId="2"/>
  </si>
  <si>
    <t>連携先
名称</t>
    <rPh sb="0" eb="2">
      <t>レンケイ</t>
    </rPh>
    <rPh sb="2" eb="3">
      <t>サキ</t>
    </rPh>
    <rPh sb="4" eb="6">
      <t>メイショウ</t>
    </rPh>
    <phoneticPr fontId="2"/>
  </si>
  <si>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2"/>
  </si>
  <si>
    <t>②　利用者の栄養状態を利用開始時に把握し、管理栄養士等が共同して、利用者ごとの摂食・嚥えん下機能及び食形態にも配慮した栄養ケア計画を策定していること。</t>
    <phoneticPr fontId="2"/>
  </si>
  <si>
    <t>確認欄</t>
    <rPh sb="0" eb="2">
      <t>カクニン</t>
    </rPh>
    <rPh sb="2" eb="3">
      <t>ラン</t>
    </rPh>
    <phoneticPr fontId="2"/>
  </si>
  <si>
    <t>③　利用者ごとの栄養ケア計画に従い、必要に応じて当該利用者の居宅に訪問し、管理栄養士等が栄養改善サービスを行っているとともに、利用者の栄養状態を定期的に記録していること。</t>
    <phoneticPr fontId="2"/>
  </si>
  <si>
    <t>④　利用者ごとの栄養ケア計画の進捗状況を定期的に評価していること。</t>
    <phoneticPr fontId="2"/>
  </si>
  <si>
    <t>日</t>
    <rPh sb="0" eb="1">
      <t>ニチ</t>
    </rPh>
    <phoneticPr fontId="2"/>
  </si>
  <si>
    <t>月</t>
    <rPh sb="0" eb="1">
      <t>ガツ</t>
    </rPh>
    <phoneticPr fontId="2"/>
  </si>
  <si>
    <r>
      <t>　　</t>
    </r>
    <r>
      <rPr>
        <sz val="12"/>
        <color rgb="FFFF0000"/>
        <rFont val="ＭＳ ゴシック"/>
        <family val="3"/>
        <charset val="128"/>
      </rPr>
      <t>　</t>
    </r>
    <r>
      <rPr>
        <sz val="12"/>
        <rFont val="ＭＳ ゴシック"/>
        <family val="3"/>
        <charset val="128"/>
      </rPr>
      <t>年　　　月　　　日</t>
    </r>
    <phoneticPr fontId="3"/>
  </si>
  <si>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3"/>
  </si>
  <si>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3"/>
  </si>
  <si>
    <t>　　　参加した職員が１人以上参加している</t>
    <rPh sb="3" eb="5">
      <t>サンカ</t>
    </rPh>
    <rPh sb="7" eb="9">
      <t>ショクイン</t>
    </rPh>
    <rPh sb="11" eb="12">
      <t>ニン</t>
    </rPh>
    <rPh sb="12" eb="14">
      <t>イジョウ</t>
    </rPh>
    <rPh sb="14" eb="16">
      <t>サンカ</t>
    </rPh>
    <phoneticPr fontId="14"/>
  </si>
  <si>
    <t>　　　１回以上の場合</t>
    <rPh sb="4" eb="5">
      <t>カイ</t>
    </rPh>
    <rPh sb="5" eb="7">
      <t>イジョウ</t>
    </rPh>
    <rPh sb="8" eb="10">
      <t>バアイ</t>
    </rPh>
    <phoneticPr fontId="14"/>
  </si>
  <si>
    <t>　　　 いずれか一方のみの取組を行っている</t>
    <rPh sb="8" eb="10">
      <t>イッポウ</t>
    </rPh>
    <rPh sb="13" eb="15">
      <t>トリクミ</t>
    </rPh>
    <rPh sb="16" eb="17">
      <t>オコナ</t>
    </rPh>
    <phoneticPr fontId="1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</si>
  <si>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</si>
  <si>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</si>
  <si>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4"/>
  </si>
  <si>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4"/>
  </si>
  <si>
    <t>　　　ピアサポーターを職員として配置している</t>
    <rPh sb="11" eb="13">
      <t>ショクイン</t>
    </rPh>
    <rPh sb="16" eb="18">
      <t>ハイチ</t>
    </rPh>
    <phoneticPr fontId="14"/>
  </si>
  <si>
    <t>③過去３年の生産活動収支のうち前年度における生産活動収支のみが前年度に利用者に支払う賃金の総額以上</t>
    <phoneticPr fontId="1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</si>
  <si>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4"/>
  </si>
  <si>
    <t>④過去３年の生産活動収支のうち前々年度における生産活動収支のみが前々年度に利用者に支払う賃金の総額以上</t>
    <phoneticPr fontId="14"/>
  </si>
  <si>
    <t>⑤過去３年の生産活動収支のうち前年度及び前々年度の各年度における生産活動収支がいずれも当該各年度に利用者に支払う賃金の総額未満</t>
    <phoneticPr fontId="1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</si>
  <si>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4"/>
  </si>
  <si>
    <t>⑥過去３年の生産活動収支がいずれも当該各年度に利用者に支払う賃金の総額未満</t>
    <phoneticPr fontId="14"/>
  </si>
  <si>
    <t>（※）８項目の合計点に応じた点数</t>
    <phoneticPr fontId="14"/>
  </si>
  <si>
    <t>（注2）5以上:15点、4～3：5点、2点以下：0点</t>
    <phoneticPr fontId="14"/>
  </si>
  <si>
    <t>①60点 ②50点 ③40点 ④20点 ⑤－10点 ⑥－20点</t>
    <rPh sb="3" eb="4">
      <t>テン</t>
    </rPh>
    <rPh sb="8" eb="9">
      <t>テン</t>
    </rPh>
    <rPh sb="13" eb="14">
      <t>テン</t>
    </rPh>
    <rPh sb="18" eb="19">
      <t>テン</t>
    </rPh>
    <phoneticPr fontId="14"/>
  </si>
  <si>
    <t>（Ⅴ）地域連携活動</t>
  </si>
  <si>
    <t>（Ⅵ）経営改善計画</t>
    <rPh sb="3" eb="5">
      <t>ケイエイ</t>
    </rPh>
    <rPh sb="5" eb="7">
      <t>カイゼン</t>
    </rPh>
    <rPh sb="7" eb="9">
      <t>ケイカク</t>
    </rPh>
    <phoneticPr fontId="14"/>
  </si>
  <si>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4"/>
  </si>
  <si>
    <t>期限内に提出していない場合:-50点</t>
    <rPh sb="0" eb="3">
      <t>キゲンナイ</t>
    </rPh>
    <rPh sb="4" eb="6">
      <t>テイシュツ</t>
    </rPh>
    <rPh sb="11" eb="13">
      <t>バアイ</t>
    </rPh>
    <rPh sb="17" eb="18">
      <t>テン</t>
    </rPh>
    <phoneticPr fontId="14"/>
  </si>
  <si>
    <t>（Ⅶ）利用者の知識・能力向上</t>
    <rPh sb="3" eb="6">
      <t>リヨウシャ</t>
    </rPh>
    <rPh sb="7" eb="9">
      <t>チシキ</t>
    </rPh>
    <rPh sb="10" eb="12">
      <t>ノウリョク</t>
    </rPh>
    <rPh sb="12" eb="14">
      <t>コウジョウ</t>
    </rPh>
    <phoneticPr fontId="1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</si>
  <si>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4"/>
  </si>
  <si>
    <t>（※）８項目の合計点に応じた点数</t>
    <rPh sb="14" eb="16">
      <t>テンスウ</t>
    </rPh>
    <phoneticPr fontId="14"/>
  </si>
  <si>
    <t>（注1）5以上:15点、4～3：5点、2点以下：0点</t>
    <rPh sb="1" eb="2">
      <t>チュウ</t>
    </rPh>
    <rPh sb="5" eb="7">
      <t>イジョウ</t>
    </rPh>
    <rPh sb="10" eb="11">
      <t>テン</t>
    </rPh>
    <rPh sb="17" eb="18">
      <t>テン</t>
    </rPh>
    <rPh sb="20" eb="21">
      <t>テン</t>
    </rPh>
    <rPh sb="21" eb="23">
      <t>イカ</t>
    </rPh>
    <rPh sb="25" eb="26">
      <t>テン</t>
    </rPh>
    <phoneticPr fontId="14"/>
  </si>
  <si>
    <t>65点</t>
    <rPh sb="2" eb="3">
      <t>テン</t>
    </rPh>
    <phoneticPr fontId="14"/>
  </si>
  <si>
    <t>90点</t>
    <rPh sb="2" eb="3">
      <t>テン</t>
    </rPh>
    <phoneticPr fontId="14"/>
  </si>
  <si>
    <t>⁻20点</t>
    <phoneticPr fontId="14"/>
  </si>
  <si>
    <t>⁻10点</t>
    <rPh sb="3" eb="4">
      <t>テン</t>
    </rPh>
    <phoneticPr fontId="14"/>
  </si>
  <si>
    <t>50点</t>
    <rPh sb="2" eb="3">
      <t>テン</t>
    </rPh>
    <phoneticPr fontId="14"/>
  </si>
  <si>
    <t>60点</t>
    <rPh sb="2" eb="3">
      <t>テン</t>
    </rPh>
    <phoneticPr fontId="14"/>
  </si>
  <si>
    <t>経営改善計画</t>
    <rPh sb="0" eb="2">
      <t>ケイエイ</t>
    </rPh>
    <rPh sb="2" eb="4">
      <t>カイゼン</t>
    </rPh>
    <rPh sb="4" eb="6">
      <t>ケイカク</t>
    </rPh>
    <phoneticPr fontId="14"/>
  </si>
  <si>
    <t>⁻50点</t>
    <rPh sb="3" eb="4">
      <t>テン</t>
    </rPh>
    <phoneticPr fontId="14"/>
  </si>
  <si>
    <t>利用者の知識・能力向上</t>
    <rPh sb="0" eb="3">
      <t>リヨウシャ</t>
    </rPh>
    <rPh sb="4" eb="6">
      <t>チシキ</t>
    </rPh>
    <rPh sb="7" eb="9">
      <t>ノウリョク</t>
    </rPh>
    <rPh sb="9" eb="11">
      <t>コウジョウ</t>
    </rPh>
    <phoneticPr fontId="14"/>
  </si>
  <si>
    <t>１．　Ⅰ型（7.5：1）　　　　　　</t>
    <phoneticPr fontId="2"/>
  </si>
  <si>
    <t>２．　Ⅱ型（10：1）</t>
    <phoneticPr fontId="2"/>
  </si>
  <si>
    <t>□</t>
    <phoneticPr fontId="2"/>
  </si>
  <si>
    <t>■</t>
    <phoneticPr fontId="2"/>
  </si>
  <si>
    <r>
      <t xml:space="preserve"> 有 </t>
    </r>
    <r>
      <rPr>
        <b/>
        <sz val="14"/>
        <rFont val="ＭＳ ゴシック"/>
        <family val="3"/>
        <charset val="128"/>
      </rPr>
      <t>・</t>
    </r>
    <r>
      <rPr>
        <b/>
        <sz val="11"/>
        <rFont val="ＭＳ ゴシック"/>
        <family val="3"/>
        <charset val="128"/>
      </rPr>
      <t xml:space="preserve"> 無</t>
    </r>
    <phoneticPr fontId="3"/>
  </si>
  <si>
    <t>　「異動区分」、「届出項目」欄については、該当する番号にþを付してください。</t>
    <phoneticPr fontId="3"/>
  </si>
  <si>
    <r>
      <t>　</t>
    </r>
    <r>
      <rPr>
        <b/>
        <u/>
        <sz val="11"/>
        <color rgb="FFFF0000"/>
        <rFont val="ＭＳ ゴシック"/>
        <family val="3"/>
        <charset val="128"/>
      </rPr>
      <t>それぞれの要件について根拠となる（要件を満たすことがわかる）書類も提出してください。</t>
    </r>
    <phoneticPr fontId="3"/>
  </si>
  <si>
    <r>
      <t xml:space="preserve">有 </t>
    </r>
    <r>
      <rPr>
        <b/>
        <sz val="14"/>
        <rFont val="ＭＳ ゴシック"/>
        <family val="3"/>
        <charset val="128"/>
      </rPr>
      <t>・</t>
    </r>
    <r>
      <rPr>
        <b/>
        <sz val="11"/>
        <rFont val="ＭＳ ゴシック"/>
        <family val="3"/>
        <charset val="128"/>
      </rPr>
      <t xml:space="preserve"> 無</t>
    </r>
    <phoneticPr fontId="3"/>
  </si>
  <si>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</si>
  <si>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color theme="1"/>
        <rFont val="ＭＳ ゴシック"/>
        <family val="3"/>
        <charset val="128"/>
      </rPr>
      <t>・</t>
    </r>
    <r>
      <rPr>
        <b/>
        <sz val="11"/>
        <color theme="1"/>
        <rFont val="ＭＳ ゴシック"/>
        <family val="3"/>
        <charset val="128"/>
      </rPr>
      <t xml:space="preserve"> 無</t>
    </r>
    <phoneticPr fontId="3"/>
  </si>
  <si>
    <t>前年度における
工賃支払総額</t>
    <rPh sb="0" eb="3">
      <t>ゼンネンド</t>
    </rPh>
    <rPh sb="8" eb="10">
      <t>コウチン</t>
    </rPh>
    <rPh sb="10" eb="12">
      <t>シハラ</t>
    </rPh>
    <rPh sb="12" eb="14">
      <t>ソウガク</t>
    </rPh>
    <phoneticPr fontId="2"/>
  </si>
  <si>
    <t>円</t>
    <rPh sb="0" eb="1">
      <t>エン</t>
    </rPh>
    <phoneticPr fontId="2"/>
  </si>
  <si>
    <t>前年度における開所１日当たりの平均利用者数</t>
    <phoneticPr fontId="2"/>
  </si>
  <si>
    <t>①</t>
    <phoneticPr fontId="2"/>
  </si>
  <si>
    <t>②</t>
    <phoneticPr fontId="2"/>
  </si>
  <si>
    <t>延べ
利用者数</t>
    <rPh sb="0" eb="1">
      <t>ノ</t>
    </rPh>
    <rPh sb="3" eb="5">
      <t>リヨウ</t>
    </rPh>
    <rPh sb="5" eb="6">
      <t>シャ</t>
    </rPh>
    <rPh sb="6" eb="7">
      <t>スウ</t>
    </rPh>
    <phoneticPr fontId="3"/>
  </si>
  <si>
    <t>開所日数</t>
    <rPh sb="0" eb="2">
      <t>カイショ</t>
    </rPh>
    <rPh sb="2" eb="4">
      <t>ニッスウ</t>
    </rPh>
    <phoneticPr fontId="3"/>
  </si>
  <si>
    <t>人／日</t>
    <rPh sb="0" eb="1">
      <t>ニン</t>
    </rPh>
    <rPh sb="2" eb="3">
      <t>ニチ</t>
    </rPh>
    <phoneticPr fontId="2"/>
  </si>
  <si>
    <t>÷</t>
    <phoneticPr fontId="2"/>
  </si>
  <si>
    <t>月</t>
    <rPh sb="0" eb="1">
      <t>ゲツ</t>
    </rPh>
    <phoneticPr fontId="2"/>
  </si>
  <si>
    <t>＝</t>
    <phoneticPr fontId="2"/>
  </si>
  <si>
    <t>③</t>
    <phoneticPr fontId="2"/>
  </si>
  <si>
    <t>1人当たりの平均工賃月額</t>
    <rPh sb="1" eb="2">
      <t>ニン</t>
    </rPh>
    <rPh sb="2" eb="3">
      <t>ア</t>
    </rPh>
    <rPh sb="6" eb="12">
      <t>ヘイキンコウチンゲツガク</t>
    </rPh>
    <phoneticPr fontId="2"/>
  </si>
  <si>
    <t>重度者支援加算を算定の場合
＋2,000円</t>
    <rPh sb="0" eb="2">
      <t>ジュウド</t>
    </rPh>
    <rPh sb="2" eb="3">
      <t>シャ</t>
    </rPh>
    <rPh sb="3" eb="5">
      <t>シエン</t>
    </rPh>
    <rPh sb="5" eb="7">
      <t>カサン</t>
    </rPh>
    <rPh sb="8" eb="10">
      <t>サンテイ</t>
    </rPh>
    <rPh sb="11" eb="13">
      <t>バアイ</t>
    </rPh>
    <rPh sb="20" eb="21">
      <t>エン</t>
    </rPh>
    <phoneticPr fontId="2"/>
  </si>
  <si>
    <t>前年度
支払工賃額の状況</t>
    <rPh sb="0" eb="3">
      <t>ゼンネンド</t>
    </rPh>
    <rPh sb="4" eb="6">
      <t>シハライ</t>
    </rPh>
    <rPh sb="6" eb="8">
      <t>コウチン</t>
    </rPh>
    <rPh sb="8" eb="9">
      <t>ガク</t>
    </rPh>
    <rPh sb="10" eb="12">
      <t>ジョウキョウ</t>
    </rPh>
    <phoneticPr fontId="3"/>
  </si>
  <si>
    <t>有</t>
    <rPh sb="0" eb="1">
      <t>ア</t>
    </rPh>
    <phoneticPr fontId="2"/>
  </si>
  <si>
    <t>無</t>
    <rPh sb="0" eb="1">
      <t>ナ</t>
    </rPh>
    <phoneticPr fontId="2"/>
  </si>
  <si>
    <t>１．就労継続支援B型サービス費（Ⅰ）</t>
    <rPh sb="2" eb="4">
      <t>シュウロウ</t>
    </rPh>
    <rPh sb="4" eb="6">
      <t>ケイゾク</t>
    </rPh>
    <rPh sb="6" eb="8">
      <t>シエン</t>
    </rPh>
    <rPh sb="9" eb="10">
      <t>ガタ</t>
    </rPh>
    <rPh sb="14" eb="15">
      <t>ヒ</t>
    </rPh>
    <phoneticPr fontId="3"/>
  </si>
  <si>
    <t>４．就労継続支援B型サービス費（Ⅳ）　</t>
    <phoneticPr fontId="2"/>
  </si>
  <si>
    <t>２．就労継続支援B型サービス費（Ⅱ）　</t>
    <phoneticPr fontId="2"/>
  </si>
  <si>
    <t>１　新規</t>
    <rPh sb="2" eb="4">
      <t>シンキ</t>
    </rPh>
    <phoneticPr fontId="2"/>
  </si>
  <si>
    <t>２　変更</t>
    <rPh sb="2" eb="4">
      <t>ヘンコウ</t>
    </rPh>
    <phoneticPr fontId="2"/>
  </si>
  <si>
    <r>
      <t>サービス費</t>
    </r>
    <r>
      <rPr>
        <sz val="6"/>
        <rFont val="ＭＳ Ｐゴシック"/>
        <family val="3"/>
        <charset val="128"/>
      </rPr>
      <t>（Ⅳ）～（Ⅵ）</t>
    </r>
    <phoneticPr fontId="3"/>
  </si>
  <si>
    <t>サービス費（Ⅰ）～（Ⅲ）</t>
    <rPh sb="4" eb="5">
      <t>ヒ</t>
    </rPh>
    <phoneticPr fontId="3"/>
  </si>
  <si>
    <t>３．就労継続支援B型サービス費（Ⅲ）　</t>
    <phoneticPr fontId="2"/>
  </si>
  <si>
    <t>５．就労継続支援B型サービス費（Ⅴ）　</t>
    <phoneticPr fontId="2"/>
  </si>
  <si>
    <t>６．就労継続支援B型サービス費（Ⅵ）　</t>
    <phoneticPr fontId="2"/>
  </si>
  <si>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</si>
  <si>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3"/>
  </si>
  <si>
    <t>備考１　「異動区分」欄については、該当する番号にþを付してください。</t>
    <rPh sb="0" eb="2">
      <t>ビコウ</t>
    </rPh>
    <rPh sb="5" eb="7">
      <t>イドウ</t>
    </rPh>
    <rPh sb="7" eb="9">
      <t>クブン</t>
    </rPh>
    <rPh sb="10" eb="11">
      <t>ラン</t>
    </rPh>
    <rPh sb="17" eb="19">
      <t>ガイトウ</t>
    </rPh>
    <rPh sb="21" eb="23">
      <t>バンゴウ</t>
    </rPh>
    <rPh sb="26" eb="27">
      <t>フ</t>
    </rPh>
    <phoneticPr fontId="3"/>
  </si>
  <si>
    <t>注１　「異動区分」欄については、該当する番号にþを付してください。</t>
    <rPh sb="0" eb="1">
      <t>チュウ</t>
    </rPh>
    <rPh sb="4" eb="6">
      <t>イドウ</t>
    </rPh>
    <rPh sb="6" eb="8">
      <t>クブン</t>
    </rPh>
    <rPh sb="9" eb="10">
      <t>ラン</t>
    </rPh>
    <rPh sb="16" eb="18">
      <t>ガイトウ</t>
    </rPh>
    <rPh sb="20" eb="22">
      <t>バンゴウ</t>
    </rPh>
    <rPh sb="25" eb="26">
      <t>フ</t>
    </rPh>
    <phoneticPr fontId="3"/>
  </si>
  <si>
    <t>（別紙４６－１）</t>
    <rPh sb="1" eb="3">
      <t>ベッシ</t>
    </rPh>
    <phoneticPr fontId="2"/>
  </si>
  <si>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2"/>
  </si>
  <si>
    <t xml:space="preserve">常勤換算で
（  　 1．5：１ ・　　　　1．7：１・ 　　 ２：１・　　   2．5：１ ）以上 </t>
    <rPh sb="0" eb="2">
      <t>ジョウキン</t>
    </rPh>
    <rPh sb="2" eb="4">
      <t>カンザン</t>
    </rPh>
    <rPh sb="48" eb="50">
      <t>イジョウ</t>
    </rPh>
    <phoneticPr fontId="3"/>
  </si>
  <si>
    <t>人員配置体制加算（　　　Ⅰ　・　　　Ⅱ　・　　　 Ⅲ　・　　    Ⅳ　）</t>
    <rPh sb="0" eb="2">
      <t>ジンイン</t>
    </rPh>
    <rPh sb="2" eb="4">
      <t>ハイチ</t>
    </rPh>
    <rPh sb="4" eb="6">
      <t>タイセイ</t>
    </rPh>
    <rPh sb="6" eb="8">
      <t>カサン</t>
    </rPh>
    <phoneticPr fontId="3"/>
  </si>
  <si>
    <t>⑥　③＋（④－⑤）　※④－⑤が０未満の場合は、０として算定すること。</t>
    <rPh sb="16" eb="18">
      <t>ミマン</t>
    </rPh>
    <rPh sb="19" eb="21">
      <t>バアイ</t>
    </rPh>
    <rPh sb="27" eb="29">
      <t>サンテイ</t>
    </rPh>
    <phoneticPr fontId="14"/>
  </si>
  <si>
    <t>※　塗りつぶし部分は基本報酬に係る届出</t>
    <rPh sb="2" eb="3">
      <t>ヌ</t>
    </rPh>
    <rPh sb="7" eb="9">
      <t>ブブン</t>
    </rPh>
    <rPh sb="10" eb="12">
      <t>キホン</t>
    </rPh>
    <rPh sb="12" eb="14">
      <t>ホウシュウ</t>
    </rPh>
    <rPh sb="15" eb="16">
      <t>カカ</t>
    </rPh>
    <rPh sb="17" eb="19">
      <t>トドケデ</t>
    </rPh>
    <phoneticPr fontId="3"/>
  </si>
  <si>
    <t>※当該事業所における基準上置くべき従業者＋加配している特定従業者数</t>
    <phoneticPr fontId="2"/>
  </si>
  <si>
    <t>法人・事業所名</t>
    <rPh sb="0" eb="2">
      <t>ホウジン</t>
    </rPh>
    <rPh sb="3" eb="6">
      <t>ジギョウショ</t>
    </rPh>
    <rPh sb="6" eb="7">
      <t>メイ</t>
    </rPh>
    <phoneticPr fontId="123"/>
  </si>
  <si>
    <t>事業所番号</t>
    <rPh sb="0" eb="3">
      <t>ジギョウショ</t>
    </rPh>
    <rPh sb="3" eb="5">
      <t>バンゴウ</t>
    </rPh>
    <phoneticPr fontId="123"/>
  </si>
  <si>
    <t>定員</t>
    <rPh sb="0" eb="2">
      <t>テイイン</t>
    </rPh>
    <phoneticPr fontId="123"/>
  </si>
  <si>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</si>
  <si>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</si>
  <si>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</si>
  <si>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</si>
  <si>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</si>
  <si>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</si>
  <si>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</si>
  <si>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25"/>
  </si>
  <si>
    <t>日中サービス支援型事業所</t>
    <rPh sb="0" eb="2">
      <t>ニッチュウ</t>
    </rPh>
    <rPh sb="6" eb="8">
      <t>シエン</t>
    </rPh>
    <rPh sb="8" eb="9">
      <t>ガタ</t>
    </rPh>
    <rPh sb="9" eb="11">
      <t>ジギョウ</t>
    </rPh>
    <rPh sb="11" eb="12">
      <t>ショ</t>
    </rPh>
    <phoneticPr fontId="3"/>
  </si>
  <si>
    <t>個人居宅介護利用者（再掲）</t>
    <phoneticPr fontId="25"/>
  </si>
  <si>
    <t>定員増人数</t>
    <rPh sb="0" eb="2">
      <t>テイイン</t>
    </rPh>
    <rPh sb="2" eb="3">
      <t>ゾウ</t>
    </rPh>
    <rPh sb="3" eb="5">
      <t>ニンズウ</t>
    </rPh>
    <phoneticPr fontId="3"/>
  </si>
  <si>
    <t>２　運営状況</t>
    <rPh sb="2" eb="4">
      <t>ウンエイ</t>
    </rPh>
    <rPh sb="4" eb="6">
      <t>ジョウキョウ</t>
    </rPh>
    <phoneticPr fontId="123"/>
  </si>
  <si>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</si>
  <si>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</si>
  <si>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</si>
  <si>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</si>
  <si>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</si>
  <si>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</si>
  <si>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</si>
  <si>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</si>
  <si>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</si>
  <si>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t>
    <rPh sb="0" eb="3">
      <t>キンムノ</t>
    </rPh>
    <rPh sb="5" eb="7">
      <t>ジカン</t>
    </rPh>
    <phoneticPr fontId="3"/>
  </si>
  <si>
    <t>特定従業者数換算による人数</t>
    <rPh sb="0" eb="6">
      <t>トクテイジュウギョウシャスウ</t>
    </rPh>
    <rPh sb="6" eb="8">
      <t>カンサン</t>
    </rPh>
    <rPh sb="11" eb="13">
      <t>ニンズウ</t>
    </rPh>
    <phoneticPr fontId="3"/>
  </si>
  <si>
    <t>勤務延べ
時間数</t>
    <rPh sb="0" eb="3">
      <t>キンムノ</t>
    </rPh>
    <rPh sb="5" eb="8">
      <t>ジカンスウ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</si>
  <si>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</si>
  <si>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</si>
  <si>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</si>
  <si>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</si>
  <si>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</si>
  <si>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</si>
  <si>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</si>
  <si>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</si>
  <si>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</si>
  <si>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</si>
  <si>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</si>
  <si>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</si>
  <si>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</si>
  <si>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</si>
  <si>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</si>
  <si>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</si>
  <si>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</si>
  <si>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</si>
  <si>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</si>
  <si>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</si>
  <si>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</si>
  <si>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</si>
  <si>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</si>
  <si>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</si>
  <si>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</si>
  <si>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25"/>
  </si>
  <si>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</si>
  <si>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</si>
  <si>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</si>
  <si>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</si>
  <si>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</si>
  <si>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</si>
  <si>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</si>
  <si>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</si>
  <si>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25"/>
  </si>
  <si>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</si>
  <si>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</si>
  <si>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</si>
  <si>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</si>
  <si>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</si>
  <si>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25"/>
  </si>
  <si>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</si>
  <si>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</si>
  <si>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</si>
  <si>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25"/>
  </si>
  <si>
    <t>加配する特定従業者（世話人等）の勤務体制一覧表</t>
    <rPh sb="0" eb="2">
      <t>カハイ</t>
    </rPh>
    <rPh sb="4" eb="6">
      <t>トクテイ</t>
    </rPh>
    <rPh sb="6" eb="9">
      <t>ジュウギョウシャ</t>
    </rPh>
    <rPh sb="10" eb="12">
      <t>セワ</t>
    </rPh>
    <rPh sb="12" eb="14">
      <t>ニンナド</t>
    </rPh>
    <phoneticPr fontId="2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</si>
  <si>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</si>
  <si>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</si>
  <si>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</si>
  <si>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</si>
  <si>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</si>
  <si>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25"/>
  </si>
  <si>
    <t>世話人B</t>
    <rPh sb="0" eb="2">
      <t>セワ</t>
    </rPh>
    <rPh sb="2" eb="3">
      <t>ニン</t>
    </rPh>
    <phoneticPr fontId="25"/>
  </si>
  <si>
    <t>世話人C</t>
    <rPh sb="0" eb="2">
      <t>セワ</t>
    </rPh>
    <rPh sb="2" eb="3">
      <t>ニン</t>
    </rPh>
    <phoneticPr fontId="25"/>
  </si>
  <si>
    <t>世話人D</t>
    <rPh sb="0" eb="2">
      <t>セワ</t>
    </rPh>
    <rPh sb="2" eb="3">
      <t>ニン</t>
    </rPh>
    <phoneticPr fontId="25"/>
  </si>
  <si>
    <t>世話人E</t>
    <rPh sb="0" eb="2">
      <t>セワ</t>
    </rPh>
    <rPh sb="2" eb="3">
      <t>ニン</t>
    </rPh>
    <phoneticPr fontId="25"/>
  </si>
  <si>
    <t>生活支援員A</t>
    <rPh sb="0" eb="2">
      <t>セイカツ</t>
    </rPh>
    <rPh sb="2" eb="4">
      <t>シエン</t>
    </rPh>
    <rPh sb="4" eb="5">
      <t>イン</t>
    </rPh>
    <phoneticPr fontId="25"/>
  </si>
  <si>
    <t>生活支援員B</t>
    <rPh sb="0" eb="2">
      <t>セイカツ</t>
    </rPh>
    <rPh sb="2" eb="4">
      <t>シエン</t>
    </rPh>
    <rPh sb="4" eb="5">
      <t>イン</t>
    </rPh>
    <phoneticPr fontId="25"/>
  </si>
  <si>
    <t>生活支援員C</t>
    <rPh sb="0" eb="2">
      <t>セイカツ</t>
    </rPh>
    <rPh sb="2" eb="4">
      <t>シエン</t>
    </rPh>
    <rPh sb="4" eb="5">
      <t>イン</t>
    </rPh>
    <phoneticPr fontId="25"/>
  </si>
  <si>
    <t>生活支援員D</t>
    <rPh sb="0" eb="2">
      <t>セイカツ</t>
    </rPh>
    <rPh sb="2" eb="4">
      <t>シエン</t>
    </rPh>
    <rPh sb="4" eb="5">
      <t>イン</t>
    </rPh>
    <phoneticPr fontId="25"/>
  </si>
  <si>
    <t>生活支援員E</t>
    <rPh sb="0" eb="2">
      <t>セイカツ</t>
    </rPh>
    <rPh sb="2" eb="4">
      <t>シエン</t>
    </rPh>
    <rPh sb="4" eb="5">
      <t>イン</t>
    </rPh>
    <phoneticPr fontId="25"/>
  </si>
  <si>
    <t>世話人A</t>
    <rPh sb="0" eb="3">
      <t>セワニン</t>
    </rPh>
    <phoneticPr fontId="25"/>
  </si>
  <si>
    <t>（参考表）</t>
    <rPh sb="3" eb="4">
      <t>ヒョウ</t>
    </rPh>
    <phoneticPr fontId="3"/>
  </si>
  <si>
    <t>令和</t>
    <rPh sb="0" eb="2">
      <t>レイワ</t>
    </rPh>
    <phoneticPr fontId="123"/>
  </si>
  <si>
    <t>年</t>
    <rPh sb="0" eb="1">
      <t>ネン</t>
    </rPh>
    <phoneticPr fontId="123"/>
  </si>
  <si>
    <t>月</t>
    <rPh sb="0" eb="1">
      <t>ツキ</t>
    </rPh>
    <phoneticPr fontId="123"/>
  </si>
  <si>
    <t>日</t>
    <rPh sb="0" eb="1">
      <t>ニチ</t>
    </rPh>
    <phoneticPr fontId="123"/>
  </si>
  <si>
    <t>１　事業者名等</t>
    <rPh sb="2" eb="5">
      <t>ジギョウシャ</t>
    </rPh>
    <rPh sb="5" eb="6">
      <t>メイ</t>
    </rPh>
    <rPh sb="6" eb="7">
      <t>トウ</t>
    </rPh>
    <phoneticPr fontId="123"/>
  </si>
  <si>
    <t>２　事業所類型</t>
    <rPh sb="2" eb="5">
      <t>ジギョウショ</t>
    </rPh>
    <rPh sb="5" eb="7">
      <t>ルイケイ</t>
    </rPh>
    <phoneticPr fontId="123"/>
  </si>
  <si>
    <t>法人名</t>
    <rPh sb="0" eb="2">
      <t>ホウジン</t>
    </rPh>
    <rPh sb="2" eb="3">
      <t>メイ</t>
    </rPh>
    <phoneticPr fontId="123"/>
  </si>
  <si>
    <t>介護サービス包括型</t>
    <rPh sb="0" eb="2">
      <t>カイゴ</t>
    </rPh>
    <rPh sb="6" eb="8">
      <t>ホウカツ</t>
    </rPh>
    <rPh sb="8" eb="9">
      <t>ガタ</t>
    </rPh>
    <phoneticPr fontId="123"/>
  </si>
  <si>
    <t>事業所名</t>
    <rPh sb="0" eb="3">
      <t>ジギョウショ</t>
    </rPh>
    <rPh sb="3" eb="4">
      <t>メイ</t>
    </rPh>
    <phoneticPr fontId="123"/>
  </si>
  <si>
    <t>外部サービス利用型</t>
    <rPh sb="0" eb="2">
      <t>ガイブ</t>
    </rPh>
    <rPh sb="6" eb="9">
      <t>リヨウガタ</t>
    </rPh>
    <phoneticPr fontId="123"/>
  </si>
  <si>
    <t>日中サービス支援型</t>
    <rPh sb="0" eb="2">
      <t>ニッチュウ</t>
    </rPh>
    <rPh sb="6" eb="9">
      <t>シエンガタ</t>
    </rPh>
    <phoneticPr fontId="123"/>
  </si>
  <si>
    <t>※１　該当する類型の欄のプルダウンで○を選択する</t>
    <phoneticPr fontId="3"/>
  </si>
  <si>
    <t>５　前年度の平均利用者数</t>
    <rPh sb="2" eb="5">
      <t>ゼンネンド</t>
    </rPh>
    <rPh sb="6" eb="8">
      <t>ヘイキン</t>
    </rPh>
    <rPh sb="8" eb="10">
      <t>リヨウ</t>
    </rPh>
    <rPh sb="10" eb="11">
      <t>シャ</t>
    </rPh>
    <rPh sb="11" eb="12">
      <t>スウ</t>
    </rPh>
    <phoneticPr fontId="123"/>
  </si>
  <si>
    <t>延べ利用人数</t>
    <phoneticPr fontId="3"/>
  </si>
  <si>
    <t>計</t>
    <rPh sb="0" eb="1">
      <t>ケイ</t>
    </rPh>
    <phoneticPr fontId="123"/>
  </si>
  <si>
    <t>開所日数</t>
    <rPh sb="0" eb="2">
      <t>カイショ</t>
    </rPh>
    <rPh sb="2" eb="4">
      <t>ニッスウ</t>
    </rPh>
    <phoneticPr fontId="123"/>
  </si>
  <si>
    <t>定員増人数</t>
  </si>
  <si>
    <t>定員増人数</t>
    <phoneticPr fontId="3"/>
  </si>
  <si>
    <t>個人居宅介護等利用者</t>
    <rPh sb="6" eb="7">
      <t>ナド</t>
    </rPh>
    <phoneticPr fontId="3"/>
  </si>
  <si>
    <t>４月</t>
    <rPh sb="1" eb="2">
      <t>ガツ</t>
    </rPh>
    <phoneticPr fontId="123"/>
  </si>
  <si>
    <t>名</t>
    <rPh sb="0" eb="1">
      <t>メイ</t>
    </rPh>
    <phoneticPr fontId="123"/>
  </si>
  <si>
    <t>５月</t>
    <rPh sb="1" eb="2">
      <t>ガツ</t>
    </rPh>
    <phoneticPr fontId="123"/>
  </si>
  <si>
    <t>６月</t>
    <rPh sb="1" eb="2">
      <t>ガツ</t>
    </rPh>
    <phoneticPr fontId="123"/>
  </si>
  <si>
    <t>７月</t>
    <rPh sb="1" eb="2">
      <t>ガツ</t>
    </rPh>
    <phoneticPr fontId="123"/>
  </si>
  <si>
    <t>８月</t>
    <rPh sb="1" eb="2">
      <t>ガツ</t>
    </rPh>
    <phoneticPr fontId="123"/>
  </si>
  <si>
    <t>９月</t>
    <rPh sb="1" eb="2">
      <t>ガツ</t>
    </rPh>
    <phoneticPr fontId="123"/>
  </si>
  <si>
    <t>10月</t>
    <rPh sb="2" eb="3">
      <t>ガツ</t>
    </rPh>
    <phoneticPr fontId="123"/>
  </si>
  <si>
    <t>11月</t>
    <rPh sb="2" eb="3">
      <t>ガツ</t>
    </rPh>
    <phoneticPr fontId="123"/>
  </si>
  <si>
    <t>12月</t>
    <rPh sb="2" eb="3">
      <t>ガツ</t>
    </rPh>
    <phoneticPr fontId="123"/>
  </si>
  <si>
    <t>１月</t>
    <rPh sb="1" eb="2">
      <t>ガツ</t>
    </rPh>
    <phoneticPr fontId="123"/>
  </si>
  <si>
    <t>２月</t>
    <rPh sb="1" eb="2">
      <t>ガツ</t>
    </rPh>
    <phoneticPr fontId="123"/>
  </si>
  <si>
    <t>３月</t>
    <rPh sb="1" eb="2">
      <t>ガツ</t>
    </rPh>
    <phoneticPr fontId="123"/>
  </si>
  <si>
    <t>項目毎
平均利用者数</t>
    <rPh sb="0" eb="2">
      <t>コウモク</t>
    </rPh>
    <rPh sb="2" eb="3">
      <t>ゴト</t>
    </rPh>
    <rPh sb="4" eb="6">
      <t>ヘイキン</t>
    </rPh>
    <rPh sb="6" eb="8">
      <t>リヨウ</t>
    </rPh>
    <rPh sb="8" eb="9">
      <t>シャ</t>
    </rPh>
    <rPh sb="9" eb="10">
      <t>スウ</t>
    </rPh>
    <phoneticPr fontId="123"/>
  </si>
  <si>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</si>
  <si>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87"/>
  </si>
  <si>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87"/>
  </si>
  <si>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87"/>
  </si>
  <si>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</si>
  <si>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注１　「申請する加算区分」には、該当する番号（Ⅰ～XIV）に○を付してください。
注２　「人員配置の状況」には、別紙　人員配置体制確認表、記載例及び参考表を参考にして、職員数を記載してください。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9" eb="71">
      <t>キサイ</t>
    </rPh>
    <rPh sb="71" eb="72">
      <t>レイ</t>
    </rPh>
    <rPh sb="72" eb="73">
      <t>オヨ</t>
    </rPh>
    <rPh sb="74" eb="76">
      <t>サンコウ</t>
    </rPh>
    <rPh sb="76" eb="77">
      <t>ヒョウ</t>
    </rPh>
    <rPh sb="78" eb="80">
      <t>サンコウ</t>
    </rPh>
    <rPh sb="98" eb="99">
      <t>チュウ</t>
    </rPh>
    <rPh sb="114" eb="116">
      <t>カショ</t>
    </rPh>
    <rPh sb="128" eb="129">
      <t>チュウ</t>
    </rPh>
    <rPh sb="208" eb="209">
      <t>ダイ</t>
    </rPh>
    <rPh sb="211" eb="212">
      <t>ゴウ</t>
    </rPh>
    <rPh sb="214" eb="216">
      <t>キテイ</t>
    </rPh>
    <rPh sb="231" eb="233">
      <t>サンテイ</t>
    </rPh>
    <rPh sb="235" eb="238">
      <t>ジュウギョウシャ</t>
    </rPh>
    <rPh sb="238" eb="239">
      <t>カズ</t>
    </rPh>
    <phoneticPr fontId="3"/>
  </si>
  <si>
    <t>人員配置体制確認表</t>
    <phoneticPr fontId="2"/>
  </si>
  <si>
    <t>記載例</t>
    <phoneticPr fontId="2"/>
  </si>
  <si>
    <t>参考表</t>
    <phoneticPr fontId="2"/>
  </si>
  <si>
    <t>（別紙３－１）</t>
    <phoneticPr fontId="142"/>
  </si>
  <si>
    <t>年</t>
    <rPh sb="0" eb="1">
      <t>ネン</t>
    </rPh>
    <phoneticPr fontId="142"/>
  </si>
  <si>
    <t>月</t>
    <rPh sb="0" eb="1">
      <t>ツキ</t>
    </rPh>
    <phoneticPr fontId="142"/>
  </si>
  <si>
    <t>日</t>
    <rPh sb="0" eb="1">
      <t>ニチ</t>
    </rPh>
    <phoneticPr fontId="142"/>
  </si>
  <si>
    <t>１　事業所・施設の名称</t>
    <rPh sb="2" eb="5">
      <t>ジギョウショ</t>
    </rPh>
    <rPh sb="6" eb="8">
      <t>シセツ</t>
    </rPh>
    <rPh sb="9" eb="11">
      <t>メイショウ</t>
    </rPh>
    <phoneticPr fontId="142"/>
  </si>
  <si>
    <t>２　異動区分</t>
    <rPh sb="2" eb="4">
      <t>イドウ</t>
    </rPh>
    <rPh sb="4" eb="6">
      <t>クブン</t>
    </rPh>
    <phoneticPr fontId="142"/>
  </si>
  <si>
    <t>新規</t>
    <phoneticPr fontId="142"/>
  </si>
  <si>
    <t>変更</t>
    <rPh sb="0" eb="2">
      <t>ヘンコウ</t>
    </rPh>
    <phoneticPr fontId="142"/>
  </si>
  <si>
    <t>終了</t>
    <rPh sb="0" eb="2">
      <t>シュウリョウ</t>
    </rPh>
    <phoneticPr fontId="142"/>
  </si>
  <si>
    <t>３　届出項目</t>
    <phoneticPr fontId="142"/>
  </si>
  <si>
    <t xml:space="preserve">１．福祉専門職員配置等加算(Ⅰ)　 </t>
    <phoneticPr fontId="148"/>
  </si>
  <si>
    <t xml:space="preserve">※有資格者35％以上　 </t>
    <phoneticPr fontId="148"/>
  </si>
  <si>
    <t>２．福祉専門職員配置等加算(Ⅱ)</t>
    <phoneticPr fontId="148"/>
  </si>
  <si>
    <t>※有資格者25％以上</t>
    <phoneticPr fontId="148"/>
  </si>
  <si>
    <t>３．福祉専門職員配置等加算(Ⅲ)　</t>
    <phoneticPr fontId="148"/>
  </si>
  <si>
    <t>※常勤職員が75％以上　又は
　勤続3年以上の常勤職員が30％以上</t>
    <phoneticPr fontId="148"/>
  </si>
  <si>
    <t>４　社会福祉士等の状況
　　（Ⅰ）（Ⅱ）</t>
    <rPh sb="2" eb="4">
      <t>シャカイ</t>
    </rPh>
    <rPh sb="4" eb="6">
      <t>フクシ</t>
    </rPh>
    <rPh sb="6" eb="7">
      <t>シ</t>
    </rPh>
    <rPh sb="7" eb="8">
      <t>トウ</t>
    </rPh>
    <rPh sb="9" eb="11">
      <t>ジョウキョウ</t>
    </rPh>
    <phoneticPr fontId="142"/>
  </si>
  <si>
    <t>①</t>
    <phoneticPr fontId="142"/>
  </si>
  <si>
    <r>
      <t>生活支援員等の総数（</t>
    </r>
    <r>
      <rPr>
        <u/>
        <sz val="9"/>
        <rFont val="ＭＳ ゴシック"/>
        <family val="3"/>
      </rPr>
      <t>常勤</t>
    </r>
    <r>
      <rPr>
        <sz val="9"/>
        <rFont val="ＭＳ ゴシック"/>
        <family val="3"/>
      </rPr>
      <t>）</t>
    </r>
    <rPh sb="0" eb="2">
      <t>セイカツ</t>
    </rPh>
    <rPh sb="2" eb="4">
      <t>シエン</t>
    </rPh>
    <rPh sb="4" eb="5">
      <t>イン</t>
    </rPh>
    <rPh sb="5" eb="6">
      <t>トウ</t>
    </rPh>
    <rPh sb="7" eb="9">
      <t>ソウスウ</t>
    </rPh>
    <rPh sb="10" eb="12">
      <t>ジョウキン</t>
    </rPh>
    <phoneticPr fontId="142"/>
  </si>
  <si>
    <t>人</t>
    <rPh sb="0" eb="1">
      <t>ヒト</t>
    </rPh>
    <phoneticPr fontId="142"/>
  </si>
  <si>
    <t>②</t>
    <phoneticPr fontId="142"/>
  </si>
  <si>
    <r>
      <t>①のうち社会福祉士等
の総数（</t>
    </r>
    <r>
      <rPr>
        <u/>
        <sz val="10"/>
        <rFont val="ＭＳ ゴシック"/>
        <family val="3"/>
      </rPr>
      <t>常勤</t>
    </r>
    <r>
      <rPr>
        <sz val="10"/>
        <rFont val="ＭＳ ゴシック"/>
        <family val="3"/>
      </rPr>
      <t>）</t>
    </r>
    <rPh sb="4" eb="6">
      <t>シャカイ</t>
    </rPh>
    <rPh sb="6" eb="8">
      <t>フクシ</t>
    </rPh>
    <rPh sb="8" eb="9">
      <t>シ</t>
    </rPh>
    <rPh sb="9" eb="10">
      <t>トウ</t>
    </rPh>
    <rPh sb="12" eb="14">
      <t>ソウスウ</t>
    </rPh>
    <rPh sb="15" eb="17">
      <t>ジョウキン</t>
    </rPh>
    <phoneticPr fontId="142"/>
  </si>
  <si>
    <t>有</t>
    <rPh sb="0" eb="1">
      <t>ア</t>
    </rPh>
    <phoneticPr fontId="142"/>
  </si>
  <si>
    <t>・</t>
    <phoneticPr fontId="142"/>
  </si>
  <si>
    <t>無</t>
    <rPh sb="0" eb="1">
      <t>ナ</t>
    </rPh>
    <phoneticPr fontId="142"/>
  </si>
  <si>
    <t>③</t>
    <phoneticPr fontId="142"/>
  </si>
  <si>
    <t>①に占める②の割合</t>
    <phoneticPr fontId="142"/>
  </si>
  <si>
    <t>％</t>
    <phoneticPr fontId="142"/>
  </si>
  <si>
    <t>→</t>
    <phoneticPr fontId="142"/>
  </si>
  <si>
    <t>25％以上又は
35％以上</t>
    <rPh sb="3" eb="5">
      <t>イジョウ</t>
    </rPh>
    <rPh sb="5" eb="6">
      <t>マタ</t>
    </rPh>
    <rPh sb="11" eb="13">
      <t>イジョウ</t>
    </rPh>
    <phoneticPr fontId="142"/>
  </si>
  <si>
    <t>５　常勤職員の状況
　　（Ⅲ）</t>
    <rPh sb="2" eb="4">
      <t>ジョウキン</t>
    </rPh>
    <rPh sb="4" eb="6">
      <t>ショクイン</t>
    </rPh>
    <rPh sb="7" eb="9">
      <t>ジョウキョウ</t>
    </rPh>
    <phoneticPr fontId="142"/>
  </si>
  <si>
    <r>
      <t>生活支援員等の総数（</t>
    </r>
    <r>
      <rPr>
        <u/>
        <sz val="8"/>
        <rFont val="ＭＳ ゴシック"/>
        <family val="3"/>
      </rPr>
      <t>常勤換算</t>
    </r>
    <r>
      <rPr>
        <sz val="8"/>
        <rFont val="ＭＳ ゴシック"/>
        <family val="3"/>
      </rPr>
      <t>）</t>
    </r>
    <rPh sb="0" eb="2">
      <t>セイカツ</t>
    </rPh>
    <rPh sb="2" eb="4">
      <t>シエン</t>
    </rPh>
    <rPh sb="4" eb="5">
      <t>イン</t>
    </rPh>
    <rPh sb="5" eb="6">
      <t>トウ</t>
    </rPh>
    <rPh sb="7" eb="9">
      <t>ソウスウ</t>
    </rPh>
    <rPh sb="10" eb="12">
      <t>ジョウキン</t>
    </rPh>
    <rPh sb="12" eb="14">
      <t>カンザン</t>
    </rPh>
    <phoneticPr fontId="142"/>
  </si>
  <si>
    <t>①のうち常勤の者の数</t>
    <rPh sb="4" eb="6">
      <t>ジョウキン</t>
    </rPh>
    <rPh sb="7" eb="8">
      <t>モノ</t>
    </rPh>
    <rPh sb="9" eb="10">
      <t>カズ</t>
    </rPh>
    <phoneticPr fontId="142"/>
  </si>
  <si>
    <t>75％以上</t>
    <rPh sb="3" eb="5">
      <t>イジョウ</t>
    </rPh>
    <phoneticPr fontId="142"/>
  </si>
  <si>
    <t>６　勤続年数の状況
　　（Ⅲ）</t>
    <rPh sb="2" eb="4">
      <t>キンゾク</t>
    </rPh>
    <rPh sb="4" eb="6">
      <t>ネンスウ</t>
    </rPh>
    <rPh sb="7" eb="9">
      <t>ジョウキョウ</t>
    </rPh>
    <phoneticPr fontId="142"/>
  </si>
  <si>
    <t>①のうち勤続年数３年以上の者の数</t>
    <rPh sb="4" eb="6">
      <t>キンゾク</t>
    </rPh>
    <rPh sb="6" eb="8">
      <t>ネンスウ</t>
    </rPh>
    <rPh sb="9" eb="10">
      <t>ネン</t>
    </rPh>
    <rPh sb="10" eb="12">
      <t>イジョウ</t>
    </rPh>
    <rPh sb="13" eb="14">
      <t>モノ</t>
    </rPh>
    <rPh sb="15" eb="16">
      <t>カズ</t>
    </rPh>
    <phoneticPr fontId="142"/>
  </si>
  <si>
    <t>別紙を添付すること。</t>
    <rPh sb="0" eb="2">
      <t>ベッシ</t>
    </rPh>
    <rPh sb="3" eb="5">
      <t>テンプ</t>
    </rPh>
    <phoneticPr fontId="148"/>
  </si>
  <si>
    <t>30％以上</t>
    <rPh sb="3" eb="5">
      <t>イジョウ</t>
    </rPh>
    <phoneticPr fontId="142"/>
  </si>
  <si>
    <t>備考</t>
    <rPh sb="0" eb="2">
      <t>ビコウ</t>
    </rPh>
    <phoneticPr fontId="142"/>
  </si>
  <si>
    <t>１</t>
    <phoneticPr fontId="148"/>
  </si>
  <si>
    <t>　「異動区分」、「届出項目」欄については、該当する番号に○を付してください。</t>
    <phoneticPr fontId="148"/>
  </si>
  <si>
    <t>２</t>
    <phoneticPr fontId="148"/>
  </si>
  <si>
    <t>　多機能型事業所については、当該事業所における全てのサービス種別（児童福祉法に基づくサービスを含む）の直接処遇職員を合わせて要件を計算し、当該要件を満たす場合には全ての利用者に対して加算を算定する。</t>
    <rPh sb="1" eb="5">
      <t>タキノウガタ</t>
    </rPh>
    <rPh sb="5" eb="8">
      <t>ジギョウショ</t>
    </rPh>
    <rPh sb="14" eb="16">
      <t>トウガイ</t>
    </rPh>
    <rPh sb="16" eb="19">
      <t>ジギョウショ</t>
    </rPh>
    <rPh sb="23" eb="24">
      <t>スベ</t>
    </rPh>
    <rPh sb="30" eb="32">
      <t>シュベツ</t>
    </rPh>
    <rPh sb="33" eb="35">
      <t>ジドウ</t>
    </rPh>
    <rPh sb="35" eb="37">
      <t>フクシ</t>
    </rPh>
    <rPh sb="37" eb="38">
      <t>ホウ</t>
    </rPh>
    <phoneticPr fontId="142"/>
  </si>
  <si>
    <t>３</t>
    <phoneticPr fontId="14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</si>
  <si>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　　　</t>
    <rPh sb="6" eb="8">
      <t>ジョウキン</t>
    </rPh>
    <rPh sb="12" eb="15">
      <t>ショウガイシャ</t>
    </rPh>
    <rPh sb="16" eb="18">
      <t>ニチジョウ</t>
    </rPh>
    <rPh sb="18" eb="20">
      <t>セイカツ</t>
    </rPh>
    <rPh sb="20" eb="21">
      <t>オヨ</t>
    </rPh>
    <rPh sb="22" eb="24">
      <t>シャカイ</t>
    </rPh>
    <rPh sb="24" eb="26">
      <t>セイカツ</t>
    </rPh>
    <rPh sb="27" eb="30">
      <t>ソウゴウテキ</t>
    </rPh>
    <rPh sb="31" eb="33">
      <t>シエン</t>
    </rPh>
    <phoneticPr fontId="142"/>
  </si>
  <si>
    <t>４</t>
    <phoneticPr fontId="148"/>
  </si>
  <si>
    <r>
      <t>　ここでいう生活支援員等とは、サービス種類ごとに以下のものをいう。（いずれのサービス種類においても</t>
    </r>
    <r>
      <rPr>
        <u/>
        <sz val="9"/>
        <rFont val="ＭＳ ゴシック"/>
        <family val="3"/>
      </rPr>
      <t>管理者、サービス管理責任者及び児童発達支援管理責任者は含めない。）</t>
    </r>
    <rPh sb="19" eb="21">
      <t>シュルイ</t>
    </rPh>
    <rPh sb="24" eb="26">
      <t>イカ</t>
    </rPh>
    <rPh sb="42" eb="44">
      <t>シュルイ</t>
    </rPh>
    <rPh sb="49" eb="52">
      <t>カンリシャ</t>
    </rPh>
    <rPh sb="54" eb="62">
      <t>ビカン</t>
    </rPh>
    <rPh sb="62" eb="63">
      <t>オヨ</t>
    </rPh>
    <rPh sb="64" eb="66">
      <t>ジドウ</t>
    </rPh>
    <rPh sb="66" eb="68">
      <t>ハッタツ</t>
    </rPh>
    <rPh sb="68" eb="70">
      <t>シエン</t>
    </rPh>
    <rPh sb="70" eb="72">
      <t>カンリ</t>
    </rPh>
    <rPh sb="72" eb="75">
      <t>セキニンシャ</t>
    </rPh>
    <rPh sb="76" eb="77">
      <t>フク</t>
    </rPh>
    <phoneticPr fontId="142"/>
  </si>
  <si>
    <t>○</t>
    <phoneticPr fontId="148"/>
  </si>
  <si>
    <t>療養介護にあっては、生活支援員</t>
    <phoneticPr fontId="148"/>
  </si>
  <si>
    <t>生活介護にあっては、生活支援員又は共生型生活介護従業者</t>
    <phoneticPr fontId="148"/>
  </si>
  <si>
    <t>自立訓練（機能訓練）にあっては、生活支援員又は共生型自立訓練（機能訓練）従業者</t>
    <phoneticPr fontId="148"/>
  </si>
  <si>
    <t>自立訓練（生活訓練）にあっては、生活支援員、地域移行支援員又は共生型自立訓練（生活訓練）従業者</t>
    <phoneticPr fontId="148"/>
  </si>
  <si>
    <t>就労移行支援にあっては、職業指導員、生活支援員又は就労支援員</t>
    <phoneticPr fontId="148"/>
  </si>
  <si>
    <t>就労継続支援Ａ型・Ｂ型にあっては、職業指導員又は生活支援員　（賃金向上達成指導員及び目標工賃達成指導員は対象外）</t>
    <rPh sb="31" eb="33">
      <t>チンギン</t>
    </rPh>
    <rPh sb="33" eb="35">
      <t>コウジョウ</t>
    </rPh>
    <rPh sb="35" eb="37">
      <t>タッセイ</t>
    </rPh>
    <rPh sb="37" eb="40">
      <t>シドウイン</t>
    </rPh>
    <rPh sb="40" eb="41">
      <t>オヨ</t>
    </rPh>
    <phoneticPr fontId="148"/>
  </si>
  <si>
    <t>自立生活援助にあっては、地域生活支援員</t>
    <phoneticPr fontId="148"/>
  </si>
  <si>
    <t>共同生活援助にあっては、世話人又は生活支援員（外部サービス利用型にあっては、世話人）</t>
    <phoneticPr fontId="148"/>
  </si>
  <si>
    <t>５</t>
    <phoneticPr fontId="148"/>
  </si>
  <si>
    <t>　　　</t>
    <phoneticPr fontId="142"/>
  </si>
  <si>
    <t>日</t>
    <rPh sb="0" eb="1">
      <t>ヒ</t>
    </rPh>
    <phoneticPr fontId="142"/>
  </si>
  <si>
    <t>福祉専門職員配置等加算（Ⅲ）に係る
３年以上従事している従業者の一覧</t>
    <rPh sb="0" eb="2">
      <t>フクシ</t>
    </rPh>
    <rPh sb="2" eb="4">
      <t>センモン</t>
    </rPh>
    <rPh sb="4" eb="6">
      <t>ショクイン</t>
    </rPh>
    <rPh sb="6" eb="9">
      <t>ハイチトウ</t>
    </rPh>
    <rPh sb="9" eb="11">
      <t>カサン</t>
    </rPh>
    <rPh sb="15" eb="16">
      <t>カカ</t>
    </rPh>
    <rPh sb="19" eb="22">
      <t>ネンイジョウ</t>
    </rPh>
    <rPh sb="22" eb="24">
      <t>ジュウジ</t>
    </rPh>
    <rPh sb="28" eb="31">
      <t>ジュウギョウシャ</t>
    </rPh>
    <rPh sb="32" eb="34">
      <t>イチラン</t>
    </rPh>
    <phoneticPr fontId="142"/>
  </si>
  <si>
    <t>事業所・施設の名称</t>
    <phoneticPr fontId="142"/>
  </si>
  <si>
    <t>職種</t>
    <rPh sb="0" eb="2">
      <t>ショクシュ</t>
    </rPh>
    <phoneticPr fontId="142"/>
  </si>
  <si>
    <t>従業者氏名</t>
    <rPh sb="0" eb="3">
      <t>ジュウギョウシャ</t>
    </rPh>
    <rPh sb="3" eb="5">
      <t>シメイ</t>
    </rPh>
    <phoneticPr fontId="142"/>
  </si>
  <si>
    <t>「３年以上従事」の内容</t>
    <rPh sb="2" eb="5">
      <t>ネンイジョウ</t>
    </rPh>
    <rPh sb="5" eb="7">
      <t>ジュウジ</t>
    </rPh>
    <rPh sb="9" eb="11">
      <t>ナイヨウ</t>
    </rPh>
    <phoneticPr fontId="142"/>
  </si>
  <si>
    <t>事業所等名称</t>
    <rPh sb="0" eb="3">
      <t>ジギョウショ</t>
    </rPh>
    <rPh sb="3" eb="4">
      <t>トウ</t>
    </rPh>
    <rPh sb="4" eb="6">
      <t>メイショウ</t>
    </rPh>
    <phoneticPr fontId="142"/>
  </si>
  <si>
    <t>従事していた期間（日数）</t>
    <rPh sb="0" eb="2">
      <t>ジュウジ</t>
    </rPh>
    <rPh sb="6" eb="8">
      <t>キカン</t>
    </rPh>
    <rPh sb="9" eb="11">
      <t>ニッスウ</t>
    </rPh>
    <phoneticPr fontId="142"/>
  </si>
  <si>
    <t>年　月</t>
    <rPh sb="0" eb="1">
      <t>ネン</t>
    </rPh>
    <rPh sb="2" eb="3">
      <t>ツキ</t>
    </rPh>
    <phoneticPr fontId="142"/>
  </si>
  <si>
    <t>～</t>
    <phoneticPr fontId="142"/>
  </si>
  <si>
    <t>(　　日)</t>
    <rPh sb="3" eb="4">
      <t>ニチ</t>
    </rPh>
    <phoneticPr fontId="142"/>
  </si>
  <si>
    <r>
      <t>　福祉専門職員等配置加算（Ⅲ）を算定する場合であって、直接処遇職員として</t>
    </r>
    <r>
      <rPr>
        <u/>
        <sz val="11"/>
        <rFont val="ＭＳ ゴシック"/>
        <family val="3"/>
      </rPr>
      <t>常勤で配置</t>
    </r>
    <r>
      <rPr>
        <sz val="11"/>
        <rFont val="ＭＳ ゴシック"/>
        <family val="3"/>
      </rPr>
      <t>されている従業者のうち、３年以上従事している従業者の割合が100分の30以上である場合に、当該３年以上従事している従業者について上表に記載すること。一人の従業者について、従事していた事業所、職種等が複数ある場合には、複数行に分けて記載すること。</t>
    </r>
    <rPh sb="1" eb="3">
      <t>フクシ</t>
    </rPh>
    <rPh sb="3" eb="5">
      <t>センモン</t>
    </rPh>
    <rPh sb="5" eb="8">
      <t>ショクイントウ</t>
    </rPh>
    <rPh sb="8" eb="10">
      <t>ハイチ</t>
    </rPh>
    <rPh sb="10" eb="12">
      <t>カサン</t>
    </rPh>
    <rPh sb="16" eb="18">
      <t>サンテイ</t>
    </rPh>
    <rPh sb="20" eb="22">
      <t>バアイ</t>
    </rPh>
    <rPh sb="82" eb="84">
      <t>バアイ</t>
    </rPh>
    <rPh sb="86" eb="88">
      <t>トウガイ</t>
    </rPh>
    <rPh sb="105" eb="107">
      <t>ジョウヒョウ</t>
    </rPh>
    <rPh sb="108" eb="110">
      <t>キサイ</t>
    </rPh>
    <phoneticPr fontId="142"/>
  </si>
  <si>
    <r>
      <t>　ここでいう「３年以上従事」とは、加算の届出を行う前月の末日時点における勤続年数とし、勤続年数の算定に当たっては、当該事業所における勤続年数に加え同一法人の経営する他の障害者総合支援法に定める障害福祉サービス事業を行う事業所（旧法施設を含む。）、精神障害者生活訓練施設、精神障害者授産施設、精神障害者福祉ホーム、小規模通所授産施設、地域生活支援事業の地域活動支援センター等、障害者就業・生活支援センター、児童福祉法に規定する障害児通所支援事業を行う事業所、障害児入所施設、病院、社会福祉施設等において</t>
    </r>
    <r>
      <rPr>
        <u/>
        <sz val="11"/>
        <rFont val="ＭＳ ゴシック"/>
        <family val="3"/>
      </rPr>
      <t>サービスを利用者に直接提供する職員として勤務した年数</t>
    </r>
    <r>
      <rPr>
        <sz val="11"/>
        <rFont val="ＭＳ ゴシック"/>
        <family val="3"/>
      </rPr>
      <t>を含めることができるものとする。</t>
    </r>
    <phoneticPr fontId="142"/>
  </si>
  <si>
    <t xml:space="preserve">　また、当該勤続年数の算定については、非常勤で勤務していた期間も含めることとし、途中従事していない期間があっても通算して３年以上従事している期間があれば要件を満たすこととなる。
</t>
    <phoneticPr fontId="142"/>
  </si>
  <si>
    <t>※２：「異動区分」欄において「３　終了」の場合は、１利用者の状況、２加配される従業者の状況の記載は
　　　不要とする。</t>
    <phoneticPr fontId="25"/>
  </si>
  <si>
    <t>２</t>
    <phoneticPr fontId="142"/>
  </si>
  <si>
    <t>４</t>
    <phoneticPr fontId="142"/>
  </si>
  <si>
    <t>（別紙７－１）</t>
    <rPh sb="1" eb="3">
      <t>ベッシ</t>
    </rPh>
    <phoneticPr fontId="142"/>
  </si>
  <si>
    <t>年</t>
    <rPh sb="0" eb="1">
      <t>ネン</t>
    </rPh>
    <phoneticPr fontId="148"/>
  </si>
  <si>
    <t>月</t>
    <rPh sb="0" eb="1">
      <t>ツキ</t>
    </rPh>
    <phoneticPr fontId="148"/>
  </si>
  <si>
    <t>日</t>
    <rPh sb="0" eb="1">
      <t>ヒ</t>
    </rPh>
    <phoneticPr fontId="14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</si>
  <si>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142"/>
  </si>
  <si>
    <t>事業所番号</t>
    <rPh sb="0" eb="3">
      <t>ジギョウショ</t>
    </rPh>
    <rPh sb="3" eb="5">
      <t>バンゴウ</t>
    </rPh>
    <phoneticPr fontId="142"/>
  </si>
  <si>
    <t>７</t>
    <phoneticPr fontId="142"/>
  </si>
  <si>
    <t>事業所・施設名称</t>
    <rPh sb="0" eb="3">
      <t>ジギョウショ</t>
    </rPh>
    <rPh sb="4" eb="6">
      <t>シセツ</t>
    </rPh>
    <rPh sb="6" eb="8">
      <t>メイショウ</t>
    </rPh>
    <phoneticPr fontId="142"/>
  </si>
  <si>
    <t>サービス種類</t>
    <rPh sb="4" eb="6">
      <t>シュルイ</t>
    </rPh>
    <phoneticPr fontId="142"/>
  </si>
  <si>
    <t>異動区分</t>
    <rPh sb="0" eb="2">
      <t>イドウ</t>
    </rPh>
    <rPh sb="2" eb="4">
      <t>クブン</t>
    </rPh>
    <phoneticPr fontId="142"/>
  </si>
  <si>
    <t>新規</t>
    <rPh sb="0" eb="2">
      <t>シンキ</t>
    </rPh>
    <phoneticPr fontId="142"/>
  </si>
  <si>
    <t>１　算定する加算の状況</t>
    <rPh sb="2" eb="4">
      <t>サンテイ</t>
    </rPh>
    <rPh sb="6" eb="8">
      <t>カサン</t>
    </rPh>
    <rPh sb="9" eb="11">
      <t>ジョウキョウ</t>
    </rPh>
    <phoneticPr fontId="142"/>
  </si>
  <si>
    <t>短期入所</t>
    <rPh sb="0" eb="2">
      <t>タンキ</t>
    </rPh>
    <rPh sb="2" eb="4">
      <t>ニュウショ</t>
    </rPh>
    <phoneticPr fontId="142"/>
  </si>
  <si>
    <t>栄養士配置加算（Ⅰ）</t>
    <phoneticPr fontId="142"/>
  </si>
  <si>
    <t>常勤の管理栄養士又は栄養士を1名以上配置し（併設型短期入所または空床型短期入所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5" eb="27">
      <t>タンキ</t>
    </rPh>
    <rPh sb="27" eb="29">
      <t>ニュウショ</t>
    </rPh>
    <rPh sb="32" eb="33">
      <t>クウ</t>
    </rPh>
    <rPh sb="33" eb="34">
      <t>ショウ</t>
    </rPh>
    <rPh sb="34" eb="35">
      <t>ガタ</t>
    </rPh>
    <rPh sb="35" eb="37">
      <t>タンキ</t>
    </rPh>
    <rPh sb="37" eb="39">
      <t>ニュウショ</t>
    </rPh>
    <rPh sb="44" eb="46">
      <t>ホンタイ</t>
    </rPh>
    <rPh sb="46" eb="48">
      <t>シセツ</t>
    </rPh>
    <rPh sb="72" eb="75">
      <t>リヨウシャ</t>
    </rPh>
    <rPh sb="76" eb="78">
      <t>ニチジョウ</t>
    </rPh>
    <rPh sb="78" eb="80">
      <t>セイカツ</t>
    </rPh>
    <rPh sb="80" eb="82">
      <t>ジョウキョウ</t>
    </rPh>
    <rPh sb="83" eb="85">
      <t>シコウ</t>
    </rPh>
    <rPh sb="85" eb="86">
      <t>トウ</t>
    </rPh>
    <rPh sb="87" eb="89">
      <t>ハアク</t>
    </rPh>
    <rPh sb="91" eb="93">
      <t>アンゼン</t>
    </rPh>
    <rPh sb="94" eb="96">
      <t>エイセイ</t>
    </rPh>
    <rPh sb="97" eb="99">
      <t>リュウイ</t>
    </rPh>
    <rPh sb="100" eb="102">
      <t>テキセツ</t>
    </rPh>
    <rPh sb="103" eb="105">
      <t>ショクジ</t>
    </rPh>
    <rPh sb="105" eb="107">
      <t>カンリ</t>
    </rPh>
    <rPh sb="108" eb="109">
      <t>オコナ</t>
    </rPh>
    <phoneticPr fontId="142"/>
  </si>
  <si>
    <t>栄養士配置加算（Ⅱ）</t>
    <phoneticPr fontId="142"/>
  </si>
  <si>
    <t>管理栄養士又は栄養士を1名以上配置し（併設型短期入所または空床型短期入所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22" eb="24">
      <t>タンキ</t>
    </rPh>
    <rPh sb="24" eb="26">
      <t>ニュウショ</t>
    </rPh>
    <rPh sb="32" eb="34">
      <t>タンキ</t>
    </rPh>
    <rPh sb="34" eb="36">
      <t>ニュウショ</t>
    </rPh>
    <rPh sb="66" eb="69">
      <t>リヨウシャ</t>
    </rPh>
    <rPh sb="70" eb="72">
      <t>ニチジョウ</t>
    </rPh>
    <rPh sb="72" eb="74">
      <t>セイカツ</t>
    </rPh>
    <rPh sb="74" eb="76">
      <t>ジョウキョウ</t>
    </rPh>
    <rPh sb="77" eb="79">
      <t>シコウ</t>
    </rPh>
    <rPh sb="79" eb="80">
      <t>トウ</t>
    </rPh>
    <rPh sb="81" eb="83">
      <t>ハアク</t>
    </rPh>
    <rPh sb="85" eb="87">
      <t>アンゼン</t>
    </rPh>
    <rPh sb="88" eb="90">
      <t>エイセイ</t>
    </rPh>
    <rPh sb="91" eb="93">
      <t>リュウイ</t>
    </rPh>
    <rPh sb="94" eb="96">
      <t>テキセツ</t>
    </rPh>
    <rPh sb="97" eb="99">
      <t>ショクジ</t>
    </rPh>
    <rPh sb="99" eb="101">
      <t>カンリ</t>
    </rPh>
    <rPh sb="102" eb="103">
      <t>オコナ</t>
    </rPh>
    <phoneticPr fontId="142"/>
  </si>
  <si>
    <t>施設入所支援</t>
    <rPh sb="0" eb="2">
      <t>シセツ</t>
    </rPh>
    <rPh sb="2" eb="4">
      <t>ニュウショ</t>
    </rPh>
    <rPh sb="4" eb="6">
      <t>シエン</t>
    </rPh>
    <phoneticPr fontId="142"/>
  </si>
  <si>
    <t>栄養マネジメント加算</t>
    <phoneticPr fontId="142"/>
  </si>
  <si>
    <t>常勤の管理栄養士を配置している。</t>
    <rPh sb="0" eb="2">
      <t>ジョウキン</t>
    </rPh>
    <rPh sb="3" eb="5">
      <t>カンリ</t>
    </rPh>
    <rPh sb="5" eb="8">
      <t>エイヨウシ</t>
    </rPh>
    <rPh sb="9" eb="11">
      <t>ハイチ</t>
    </rPh>
    <phoneticPr fontId="142"/>
  </si>
  <si>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142"/>
  </si>
  <si>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142"/>
  </si>
  <si>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142"/>
  </si>
  <si>
    <t>２　栄養士配置の状況</t>
    <rPh sb="2" eb="5">
      <t>エイヨウシ</t>
    </rPh>
    <rPh sb="5" eb="7">
      <t>ハイチ</t>
    </rPh>
    <rPh sb="8" eb="10">
      <t>ジョウキョウ</t>
    </rPh>
    <phoneticPr fontId="142"/>
  </si>
  <si>
    <t>常勤</t>
    <rPh sb="0" eb="2">
      <t>ジョウキン</t>
    </rPh>
    <phoneticPr fontId="142"/>
  </si>
  <si>
    <t>非常勤</t>
    <rPh sb="0" eb="1">
      <t>ヒ</t>
    </rPh>
    <rPh sb="1" eb="3">
      <t>ジョウキン</t>
    </rPh>
    <phoneticPr fontId="142"/>
  </si>
  <si>
    <t>管理栄養士</t>
    <rPh sb="0" eb="2">
      <t>カンリ</t>
    </rPh>
    <rPh sb="2" eb="5">
      <t>エイヨウシ</t>
    </rPh>
    <phoneticPr fontId="142"/>
  </si>
  <si>
    <t>人</t>
    <rPh sb="0" eb="1">
      <t>ニン</t>
    </rPh>
    <phoneticPr fontId="142"/>
  </si>
  <si>
    <t>　</t>
    <phoneticPr fontId="142"/>
  </si>
  <si>
    <t>栄養士</t>
    <rPh sb="0" eb="3">
      <t>エイヨウシ</t>
    </rPh>
    <phoneticPr fontId="142"/>
  </si>
  <si>
    <t>他施設
との兼務</t>
    <rPh sb="0" eb="3">
      <t>タシセツ</t>
    </rPh>
    <rPh sb="6" eb="8">
      <t>ケンム</t>
    </rPh>
    <phoneticPr fontId="142"/>
  </si>
  <si>
    <t>１ あり</t>
    <phoneticPr fontId="142"/>
  </si>
  <si>
    <t>３ なし</t>
    <phoneticPr fontId="142"/>
  </si>
  <si>
    <t>２ なし</t>
    <phoneticPr fontId="142"/>
  </si>
  <si>
    <t xml:space="preserve">２ あり(専従扱い) </t>
    <rPh sb="5" eb="7">
      <t>センジュウ</t>
    </rPh>
    <rPh sb="7" eb="8">
      <t>アツカ</t>
    </rPh>
    <phoneticPr fontId="142"/>
  </si>
  <si>
    <t>他施設名</t>
    <rPh sb="0" eb="3">
      <t>タシセツ</t>
    </rPh>
    <rPh sb="3" eb="4">
      <t>メイ</t>
    </rPh>
    <phoneticPr fontId="142"/>
  </si>
  <si>
    <t>職種</t>
    <rPh sb="0" eb="1">
      <t>ショク</t>
    </rPh>
    <rPh sb="1" eb="2">
      <t>シュ</t>
    </rPh>
    <phoneticPr fontId="142"/>
  </si>
  <si>
    <t>氏名</t>
    <rPh sb="0" eb="2">
      <t>シメイ</t>
    </rPh>
    <phoneticPr fontId="142"/>
  </si>
  <si>
    <t>医師</t>
    <rPh sb="0" eb="2">
      <t>イシ</t>
    </rPh>
    <phoneticPr fontId="142"/>
  </si>
  <si>
    <t>看護師</t>
    <rPh sb="0" eb="3">
      <t>カンゴシ</t>
    </rPh>
    <phoneticPr fontId="142"/>
  </si>
  <si>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142"/>
  </si>
  <si>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142"/>
  </si>
  <si>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142"/>
  </si>
  <si>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142"/>
  </si>
  <si>
    <t>注５　常勤の管理栄養士が、同一敷地内の複数の障害福祉サービスの栄養ケア・マネジメントを行う場合は、
　　　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2" eb="24">
      <t>ショウガイ</t>
    </rPh>
    <rPh sb="24" eb="26">
      <t>フクシ</t>
    </rPh>
    <rPh sb="31" eb="33">
      <t>エイヨウ</t>
    </rPh>
    <rPh sb="43" eb="44">
      <t>オコナ</t>
    </rPh>
    <rPh sb="45" eb="47">
      <t>バアイ</t>
    </rPh>
    <rPh sb="53" eb="55">
      <t>トウガイ</t>
    </rPh>
    <rPh sb="55" eb="57">
      <t>カンリ</t>
    </rPh>
    <rPh sb="57" eb="60">
      <t>エイヨウシ</t>
    </rPh>
    <rPh sb="61" eb="63">
      <t>ショゾク</t>
    </rPh>
    <rPh sb="65" eb="67">
      <t>シセツ</t>
    </rPh>
    <rPh sb="69" eb="71">
      <t>エイヨウ</t>
    </rPh>
    <rPh sb="77" eb="79">
      <t>カサン</t>
    </rPh>
    <rPh sb="80" eb="82">
      <t>サンテイ</t>
    </rPh>
    <phoneticPr fontId="142"/>
  </si>
  <si>
    <t>（別紙１１）</t>
    <phoneticPr fontId="14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</si>
  <si>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142"/>
  </si>
  <si>
    <t>枚方市長　様</t>
    <rPh sb="0" eb="4">
      <t>ヒラカタシチョウ</t>
    </rPh>
    <rPh sb="5" eb="6">
      <t>サマ</t>
    </rPh>
    <phoneticPr fontId="142"/>
  </si>
  <si>
    <t>事業所・施設の名称</t>
    <rPh sb="0" eb="3">
      <t>ジギョウショ</t>
    </rPh>
    <rPh sb="4" eb="6">
      <t>シセツ</t>
    </rPh>
    <rPh sb="7" eb="9">
      <t>メイショウ</t>
    </rPh>
    <phoneticPr fontId="142"/>
  </si>
  <si>
    <t>事業所等の種別</t>
    <rPh sb="0" eb="3">
      <t>ジギョウショ</t>
    </rPh>
    <rPh sb="3" eb="4">
      <t>トウ</t>
    </rPh>
    <rPh sb="5" eb="7">
      <t>シュベツ</t>
    </rPh>
    <phoneticPr fontId="142"/>
  </si>
  <si>
    <t>障害者支援施設　・　宿泊型自立訓練　・　共同生活援助</t>
    <rPh sb="0" eb="3">
      <t>ショウガイシャ</t>
    </rPh>
    <rPh sb="3" eb="5">
      <t>シエン</t>
    </rPh>
    <rPh sb="5" eb="7">
      <t>シセツ</t>
    </rPh>
    <rPh sb="10" eb="13">
      <t>シュクハクガタ</t>
    </rPh>
    <rPh sb="13" eb="15">
      <t>ジリツ</t>
    </rPh>
    <rPh sb="15" eb="17">
      <t>クンレン</t>
    </rPh>
    <rPh sb="20" eb="26">
      <t>グルホ</t>
    </rPh>
    <phoneticPr fontId="148"/>
  </si>
  <si>
    <t>　　</t>
    <phoneticPr fontId="142"/>
  </si>
  <si>
    <t>　地域生活移行個別支援特別加算について、次のとおり届け出ます。</t>
    <rPh sb="1" eb="3">
      <t>チイキ</t>
    </rPh>
    <rPh sb="3" eb="5">
      <t>セイカツ</t>
    </rPh>
    <rPh sb="5" eb="7">
      <t>イコウ</t>
    </rPh>
    <rPh sb="7" eb="9">
      <t>コベツ</t>
    </rPh>
    <rPh sb="9" eb="11">
      <t>シエン</t>
    </rPh>
    <rPh sb="11" eb="13">
      <t>トクベツ</t>
    </rPh>
    <rPh sb="13" eb="15">
      <t>カサン</t>
    </rPh>
    <rPh sb="20" eb="21">
      <t>ツギ</t>
    </rPh>
    <rPh sb="25" eb="26">
      <t>トドケ</t>
    </rPh>
    <rPh sb="27" eb="28">
      <t>デ</t>
    </rPh>
    <phoneticPr fontId="142"/>
  </si>
  <si>
    <t>配置職員</t>
    <rPh sb="0" eb="2">
      <t>ハイチ</t>
    </rPh>
    <rPh sb="2" eb="4">
      <t>ショクイン</t>
    </rPh>
    <phoneticPr fontId="142"/>
  </si>
  <si>
    <t>氏　名</t>
    <rPh sb="0" eb="1">
      <t>シ</t>
    </rPh>
    <rPh sb="2" eb="3">
      <t>メイ</t>
    </rPh>
    <phoneticPr fontId="142"/>
  </si>
  <si>
    <t>資　格</t>
    <rPh sb="0" eb="1">
      <t>シ</t>
    </rPh>
    <rPh sb="2" eb="3">
      <t>カク</t>
    </rPh>
    <phoneticPr fontId="142"/>
  </si>
  <si>
    <t>社会福祉士</t>
    <rPh sb="0" eb="2">
      <t>シャカイ</t>
    </rPh>
    <rPh sb="2" eb="4">
      <t>フクシ</t>
    </rPh>
    <rPh sb="4" eb="5">
      <t>シ</t>
    </rPh>
    <phoneticPr fontId="142"/>
  </si>
  <si>
    <t>精神保健福祉士</t>
    <rPh sb="0" eb="2">
      <t>セイシン</t>
    </rPh>
    <rPh sb="2" eb="4">
      <t>ホケン</t>
    </rPh>
    <rPh sb="4" eb="7">
      <t>フクシシ</t>
    </rPh>
    <phoneticPr fontId="142"/>
  </si>
  <si>
    <t>公認心理士</t>
    <rPh sb="0" eb="2">
      <t>コウニン</t>
    </rPh>
    <rPh sb="2" eb="5">
      <t>シンリシ</t>
    </rPh>
    <phoneticPr fontId="142"/>
  </si>
  <si>
    <t>（障害者支援施設のみ）
精神科を担当する医師による定期的な指導</t>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142"/>
  </si>
  <si>
    <t>担当医師</t>
    <rPh sb="0" eb="2">
      <t>タントウ</t>
    </rPh>
    <rPh sb="2" eb="4">
      <t>イシ</t>
    </rPh>
    <phoneticPr fontId="142"/>
  </si>
  <si>
    <t>所属</t>
    <rPh sb="0" eb="2">
      <t>ショゾク</t>
    </rPh>
    <phoneticPr fontId="142"/>
  </si>
  <si>
    <t>一月の指導回数</t>
    <rPh sb="0" eb="2">
      <t>ヒトツキ</t>
    </rPh>
    <rPh sb="3" eb="5">
      <t>シドウ</t>
    </rPh>
    <rPh sb="5" eb="7">
      <t>カイスウ</t>
    </rPh>
    <phoneticPr fontId="142"/>
  </si>
  <si>
    <t>回</t>
    <rPh sb="0" eb="1">
      <t>カイ</t>
    </rPh>
    <phoneticPr fontId="142"/>
  </si>
  <si>
    <t>（２回以上）</t>
    <rPh sb="2" eb="3">
      <t>カイ</t>
    </rPh>
    <rPh sb="3" eb="5">
      <t>イジョウ</t>
    </rPh>
    <phoneticPr fontId="142"/>
  </si>
  <si>
    <t>対象障害者等の支援に関する研修の内容
（概要）</t>
    <rPh sb="0" eb="2">
      <t>タイショウ</t>
    </rPh>
    <rPh sb="2" eb="5">
      <t>ショウガイシャ</t>
    </rPh>
    <rPh sb="5" eb="6">
      <t>トウ</t>
    </rPh>
    <rPh sb="7" eb="9">
      <t>シエン</t>
    </rPh>
    <rPh sb="10" eb="11">
      <t>カン</t>
    </rPh>
    <rPh sb="13" eb="15">
      <t>ケンシュウ</t>
    </rPh>
    <rPh sb="16" eb="18">
      <t>ナイヨウ</t>
    </rPh>
    <rPh sb="20" eb="22">
      <t>ガイヨウ</t>
    </rPh>
    <phoneticPr fontId="142"/>
  </si>
  <si>
    <t>実施年月日</t>
    <rPh sb="0" eb="2">
      <t>ジッシ</t>
    </rPh>
    <rPh sb="2" eb="5">
      <t>ネンガッピ</t>
    </rPh>
    <phoneticPr fontId="142"/>
  </si>
  <si>
    <t>参加人数</t>
    <rPh sb="0" eb="2">
      <t>サンカ</t>
    </rPh>
    <rPh sb="2" eb="4">
      <t>ニンズウ</t>
    </rPh>
    <phoneticPr fontId="142"/>
  </si>
  <si>
    <t>関係機関との協力体制
（概要）</t>
    <rPh sb="0" eb="2">
      <t>カンケイ</t>
    </rPh>
    <rPh sb="2" eb="4">
      <t>キカン</t>
    </rPh>
    <rPh sb="6" eb="8">
      <t>キョウリョク</t>
    </rPh>
    <rPh sb="8" eb="10">
      <t>タイセイ</t>
    </rPh>
    <rPh sb="12" eb="14">
      <t>ガイヨウ</t>
    </rPh>
    <phoneticPr fontId="142"/>
  </si>
  <si>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5" eb="57">
      <t>カサン</t>
    </rPh>
    <rPh sb="57" eb="58">
      <t>ブン</t>
    </rPh>
    <rPh sb="61" eb="63">
      <t>カサン</t>
    </rPh>
    <rPh sb="64" eb="65">
      <t>カカ</t>
    </rPh>
    <rPh sb="66" eb="68">
      <t>ハイチ</t>
    </rPh>
    <rPh sb="68" eb="70">
      <t>ショクイン</t>
    </rPh>
    <rPh sb="71" eb="73">
      <t>キサイ</t>
    </rPh>
    <rPh sb="74" eb="75">
      <t>オヨ</t>
    </rPh>
    <rPh sb="76" eb="78">
      <t>ソシキ</t>
    </rPh>
    <rPh sb="78" eb="80">
      <t>タイセイ</t>
    </rPh>
    <rPh sb="80" eb="81">
      <t>ズ</t>
    </rPh>
    <rPh sb="82" eb="84">
      <t>テンプ</t>
    </rPh>
    <phoneticPr fontId="142"/>
  </si>
  <si>
    <t>　２　加算に係る配置職員の資格を証する書類の写しを添付すること。</t>
    <rPh sb="3" eb="5">
      <t>カサン</t>
    </rPh>
    <rPh sb="6" eb="7">
      <t>カカ</t>
    </rPh>
    <rPh sb="8" eb="10">
      <t>ハイチ</t>
    </rPh>
    <rPh sb="10" eb="12">
      <t>ショクイン</t>
    </rPh>
    <rPh sb="13" eb="15">
      <t>シカク</t>
    </rPh>
    <rPh sb="16" eb="17">
      <t>ショウ</t>
    </rPh>
    <rPh sb="19" eb="21">
      <t>ショルイ</t>
    </rPh>
    <rPh sb="22" eb="23">
      <t>ウツ</t>
    </rPh>
    <rPh sb="25" eb="27">
      <t>テンプ</t>
    </rPh>
    <phoneticPr fontId="142"/>
  </si>
  <si>
    <t>　３　医師が嘱託による場合は嘱託契約書の写しを添付すること。</t>
    <rPh sb="3" eb="5">
      <t>イシ</t>
    </rPh>
    <rPh sb="6" eb="8">
      <t>ショクタク</t>
    </rPh>
    <rPh sb="11" eb="13">
      <t>バアイ</t>
    </rPh>
    <rPh sb="14" eb="16">
      <t>ショクタク</t>
    </rPh>
    <rPh sb="16" eb="19">
      <t>ケイヤクショ</t>
    </rPh>
    <rPh sb="20" eb="21">
      <t>ウツ</t>
    </rPh>
    <rPh sb="23" eb="25">
      <t>テンプ</t>
    </rPh>
    <phoneticPr fontId="142"/>
  </si>
  <si>
    <t>　４　配置職員や医師等、届出内容に変更が生じたときは速やかに届け出ること。</t>
    <rPh sb="3" eb="5">
      <t>ハイチ</t>
    </rPh>
    <rPh sb="5" eb="7">
      <t>ショクイン</t>
    </rPh>
    <rPh sb="8" eb="10">
      <t>イシ</t>
    </rPh>
    <rPh sb="10" eb="11">
      <t>トウ</t>
    </rPh>
    <rPh sb="12" eb="14">
      <t>トドケデ</t>
    </rPh>
    <rPh sb="14" eb="16">
      <t>ナイヨウ</t>
    </rPh>
    <rPh sb="17" eb="19">
      <t>ヘンコウ</t>
    </rPh>
    <rPh sb="20" eb="21">
      <t>ショウ</t>
    </rPh>
    <rPh sb="26" eb="27">
      <t>スミ</t>
    </rPh>
    <rPh sb="30" eb="31">
      <t>トド</t>
    </rPh>
    <rPh sb="32" eb="33">
      <t>デ</t>
    </rPh>
    <phoneticPr fontId="142"/>
  </si>
  <si>
    <t>　５　加算を算定できなくなったときは、介護給付費及び訓練等給付費の額の算定に係る体制等に関する
　　　届出を行うこと。</t>
    <rPh sb="3" eb="5">
      <t>カサン</t>
    </rPh>
    <rPh sb="6" eb="8">
      <t>サンテイ</t>
    </rPh>
    <rPh sb="19" eb="21">
      <t>カイゴ</t>
    </rPh>
    <rPh sb="21" eb="23">
      <t>キュウフ</t>
    </rPh>
    <rPh sb="23" eb="24">
      <t>ヒ</t>
    </rPh>
    <rPh sb="24" eb="25">
      <t>オヨ</t>
    </rPh>
    <rPh sb="26" eb="28">
      <t>クンレン</t>
    </rPh>
    <rPh sb="28" eb="29">
      <t>トウ</t>
    </rPh>
    <rPh sb="29" eb="31">
      <t>キュウフ</t>
    </rPh>
    <rPh sb="31" eb="32">
      <t>ヒ</t>
    </rPh>
    <rPh sb="33" eb="34">
      <t>ガク</t>
    </rPh>
    <rPh sb="35" eb="37">
      <t>サンテイ</t>
    </rPh>
    <rPh sb="38" eb="39">
      <t>カカ</t>
    </rPh>
    <rPh sb="40" eb="42">
      <t>タイセイ</t>
    </rPh>
    <rPh sb="42" eb="43">
      <t>トウ</t>
    </rPh>
    <rPh sb="44" eb="45">
      <t>カン</t>
    </rPh>
    <rPh sb="51" eb="53">
      <t>トドケデ</t>
    </rPh>
    <rPh sb="54" eb="55">
      <t>オコナ</t>
    </rPh>
    <phoneticPr fontId="14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</si>
  <si>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4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</si>
  <si>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4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</si>
  <si>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42"/>
  </si>
  <si>
    <t>夜勤職員配置体制加算に関する届出書</t>
    <rPh sb="0" eb="2">
      <t>ヤキン</t>
    </rPh>
    <rPh sb="2" eb="4">
      <t>ショクイン</t>
    </rPh>
    <phoneticPr fontId="142"/>
  </si>
  <si>
    <t>事業所の名称</t>
    <rPh sb="0" eb="3">
      <t>ジギョウショ</t>
    </rPh>
    <rPh sb="4" eb="6">
      <t>メイショウ</t>
    </rPh>
    <phoneticPr fontId="142"/>
  </si>
  <si>
    <t xml:space="preserve"> １　異動区分</t>
    <rPh sb="3" eb="5">
      <t>イドウ</t>
    </rPh>
    <rPh sb="5" eb="7">
      <t>クブン</t>
    </rPh>
    <phoneticPr fontId="142"/>
  </si>
  <si>
    <t xml:space="preserve"> ２　申請する定員区分</t>
    <rPh sb="3" eb="5">
      <t>シンセイ</t>
    </rPh>
    <rPh sb="7" eb="9">
      <t>テイイン</t>
    </rPh>
    <rPh sb="9" eb="11">
      <t>クブン</t>
    </rPh>
    <phoneticPr fontId="142"/>
  </si>
  <si>
    <t>　定員21人以上40人以下</t>
    <rPh sb="1" eb="3">
      <t>テイイン</t>
    </rPh>
    <rPh sb="5" eb="6">
      <t>ヒト</t>
    </rPh>
    <rPh sb="6" eb="8">
      <t>イジョウ</t>
    </rPh>
    <rPh sb="10" eb="11">
      <t>ヒト</t>
    </rPh>
    <rPh sb="11" eb="13">
      <t>イカ</t>
    </rPh>
    <phoneticPr fontId="142"/>
  </si>
  <si>
    <t>定員41人以上60人以下</t>
    <rPh sb="0" eb="2">
      <t>テイイン</t>
    </rPh>
    <rPh sb="4" eb="5">
      <t>ヒト</t>
    </rPh>
    <rPh sb="5" eb="7">
      <t>イジョウ</t>
    </rPh>
    <rPh sb="9" eb="10">
      <t>ヒト</t>
    </rPh>
    <rPh sb="10" eb="12">
      <t>イカ</t>
    </rPh>
    <phoneticPr fontId="142"/>
  </si>
  <si>
    <t>　定員61人以上</t>
    <rPh sb="1" eb="3">
      <t>テイイン</t>
    </rPh>
    <rPh sb="5" eb="6">
      <t>ヒト</t>
    </rPh>
    <rPh sb="6" eb="8">
      <t>イジョウ</t>
    </rPh>
    <phoneticPr fontId="142"/>
  </si>
  <si>
    <t>３　前年度平均利用者数</t>
    <rPh sb="2" eb="5">
      <t>ゼンネンド</t>
    </rPh>
    <rPh sb="5" eb="7">
      <t>ヘイキン</t>
    </rPh>
    <rPh sb="7" eb="9">
      <t>リヨウ</t>
    </rPh>
    <rPh sb="9" eb="10">
      <t>シャ</t>
    </rPh>
    <rPh sb="10" eb="11">
      <t>スウ</t>
    </rPh>
    <phoneticPr fontId="142"/>
  </si>
  <si>
    <t>　前年度の平均利用者数が21人以上40人以下</t>
    <rPh sb="1" eb="4">
      <t>ゼンネンド</t>
    </rPh>
    <rPh sb="5" eb="7">
      <t>ヘイキン</t>
    </rPh>
    <rPh sb="7" eb="10">
      <t>リヨウシャ</t>
    </rPh>
    <rPh sb="10" eb="11">
      <t>カズ</t>
    </rPh>
    <rPh sb="14" eb="15">
      <t>ヒト</t>
    </rPh>
    <rPh sb="15" eb="17">
      <t>イジョウ</t>
    </rPh>
    <rPh sb="19" eb="20">
      <t>ヒト</t>
    </rPh>
    <rPh sb="20" eb="22">
      <t>イカ</t>
    </rPh>
    <phoneticPr fontId="142"/>
  </si>
  <si>
    <t>　前年度の平均利用者数が41人以上60人以下</t>
    <rPh sb="1" eb="4">
      <t>ゼンネンド</t>
    </rPh>
    <rPh sb="5" eb="7">
      <t>ヘイキン</t>
    </rPh>
    <rPh sb="7" eb="9">
      <t>リヨウ</t>
    </rPh>
    <rPh sb="9" eb="10">
      <t>シャ</t>
    </rPh>
    <rPh sb="10" eb="11">
      <t>スウ</t>
    </rPh>
    <rPh sb="14" eb="15">
      <t>ヒト</t>
    </rPh>
    <rPh sb="15" eb="17">
      <t>イジョウ</t>
    </rPh>
    <rPh sb="19" eb="20">
      <t>ヒト</t>
    </rPh>
    <rPh sb="20" eb="22">
      <t>イカ</t>
    </rPh>
    <phoneticPr fontId="142"/>
  </si>
  <si>
    <t>　前年度の平均利用者数が61人以上</t>
    <rPh sb="14" eb="15">
      <t>ヒト</t>
    </rPh>
    <rPh sb="15" eb="17">
      <t>イジョウ</t>
    </rPh>
    <phoneticPr fontId="142"/>
  </si>
  <si>
    <t>　４　夜勤職員の配置状況</t>
    <rPh sb="3" eb="5">
      <t>ヤキン</t>
    </rPh>
    <rPh sb="5" eb="7">
      <t>ショクイン</t>
    </rPh>
    <rPh sb="8" eb="10">
      <t>ハイチ</t>
    </rPh>
    <rPh sb="10" eb="12">
      <t>ジョウキョウ</t>
    </rPh>
    <phoneticPr fontId="142"/>
  </si>
  <si>
    <t>基準上必要な夜勤職員の数</t>
    <rPh sb="0" eb="2">
      <t>キジュン</t>
    </rPh>
    <rPh sb="2" eb="3">
      <t>ジョウ</t>
    </rPh>
    <rPh sb="3" eb="5">
      <t>ヒツヨウ</t>
    </rPh>
    <rPh sb="6" eb="8">
      <t>ヤキン</t>
    </rPh>
    <rPh sb="8" eb="10">
      <t>ショクイン</t>
    </rPh>
    <rPh sb="11" eb="12">
      <t>カズ</t>
    </rPh>
    <phoneticPr fontId="142"/>
  </si>
  <si>
    <t>前年度利用者数が60人以下　1以上</t>
    <rPh sb="0" eb="2">
      <t>ゼンネン</t>
    </rPh>
    <rPh sb="2" eb="3">
      <t>ド</t>
    </rPh>
    <rPh sb="3" eb="6">
      <t>リヨウシャ</t>
    </rPh>
    <rPh sb="6" eb="7">
      <t>スウ</t>
    </rPh>
    <rPh sb="10" eb="11">
      <t>ヒト</t>
    </rPh>
    <rPh sb="11" eb="13">
      <t>イカ</t>
    </rPh>
    <rPh sb="15" eb="17">
      <t>イジョウ</t>
    </rPh>
    <phoneticPr fontId="142"/>
  </si>
  <si>
    <t>前年度利用者数が61人以上　１ + 利用者の数が６０を超えて
４０又はその端数を増すごとに１を加えて得た数以上</t>
    <rPh sb="0" eb="2">
      <t>ゼンネン</t>
    </rPh>
    <rPh sb="2" eb="3">
      <t>ド</t>
    </rPh>
    <rPh sb="3" eb="6">
      <t>リヨウシャ</t>
    </rPh>
    <rPh sb="6" eb="7">
      <t>スウ</t>
    </rPh>
    <rPh sb="10" eb="11">
      <t>ヒト</t>
    </rPh>
    <rPh sb="11" eb="13">
      <t>イジョウ</t>
    </rPh>
    <rPh sb="18" eb="21">
      <t>リヨウシャ</t>
    </rPh>
    <rPh sb="22" eb="23">
      <t>カズ</t>
    </rPh>
    <rPh sb="27" eb="28">
      <t>コ</t>
    </rPh>
    <rPh sb="33" eb="34">
      <t>マタ</t>
    </rPh>
    <rPh sb="37" eb="39">
      <t>ハスウ</t>
    </rPh>
    <rPh sb="40" eb="41">
      <t>マ</t>
    </rPh>
    <rPh sb="47" eb="48">
      <t>クワ</t>
    </rPh>
    <rPh sb="50" eb="51">
      <t>エ</t>
    </rPh>
    <rPh sb="52" eb="53">
      <t>カズ</t>
    </rPh>
    <rPh sb="53" eb="55">
      <t>イジョウ</t>
    </rPh>
    <phoneticPr fontId="142"/>
  </si>
  <si>
    <t>加算の算定に必要な夜勤職員の数</t>
    <rPh sb="9" eb="11">
      <t>ヤキン</t>
    </rPh>
    <rPh sb="11" eb="13">
      <t>ショクイン</t>
    </rPh>
    <phoneticPr fontId="142"/>
  </si>
  <si>
    <t>前年度平均利用者数が２１人以上４０人以下→２人以上</t>
    <phoneticPr fontId="142"/>
  </si>
  <si>
    <t>前年度平均利用者数が４１人以上６０人以下→３人以上</t>
    <phoneticPr fontId="142"/>
  </si>
  <si>
    <t>前年度平均利用者数が６１人以上→３人+前年度平均利用者数が６０を超えて４０又はその端数を増すごとに１人を加えて得た数以上</t>
    <rPh sb="19" eb="21">
      <t>ゼンネン</t>
    </rPh>
    <rPh sb="21" eb="22">
      <t>ド</t>
    </rPh>
    <rPh sb="37" eb="38">
      <t>マタ</t>
    </rPh>
    <rPh sb="41" eb="43">
      <t>ハスウ</t>
    </rPh>
    <rPh sb="44" eb="45">
      <t>マ</t>
    </rPh>
    <rPh sb="50" eb="51">
      <t>ヒト</t>
    </rPh>
    <rPh sb="52" eb="53">
      <t>クワ</t>
    </rPh>
    <rPh sb="55" eb="56">
      <t>エ</t>
    </rPh>
    <rPh sb="57" eb="58">
      <t>カズ</t>
    </rPh>
    <rPh sb="58" eb="60">
      <t>イジョウ</t>
    </rPh>
    <phoneticPr fontId="142"/>
  </si>
  <si>
    <t>事業所に配置する夜勤職員の数</t>
    <rPh sb="0" eb="3">
      <t>ジギョウショ</t>
    </rPh>
    <rPh sb="4" eb="6">
      <t>ハイチ</t>
    </rPh>
    <rPh sb="8" eb="10">
      <t>ヤキン</t>
    </rPh>
    <rPh sb="10" eb="12">
      <t>ショクイン</t>
    </rPh>
    <rPh sb="13" eb="14">
      <t>カズ</t>
    </rPh>
    <phoneticPr fontId="142"/>
  </si>
  <si>
    <t xml:space="preserve"> 備 考 １　「異動区分」欄については、該当する番号に○を付してください。　　</t>
    <rPh sb="1" eb="2">
      <t>ソナエ</t>
    </rPh>
    <rPh sb="3" eb="4">
      <t>コウ</t>
    </rPh>
    <rPh sb="8" eb="10">
      <t>イドウ</t>
    </rPh>
    <rPh sb="10" eb="12">
      <t>クブン</t>
    </rPh>
    <rPh sb="13" eb="14">
      <t>ラン</t>
    </rPh>
    <rPh sb="20" eb="22">
      <t>ガイトウ</t>
    </rPh>
    <rPh sb="24" eb="26">
      <t>バンゴウ</t>
    </rPh>
    <rPh sb="29" eb="30">
      <t>フ</t>
    </rPh>
    <phoneticPr fontId="142"/>
  </si>
  <si>
    <t>　　２　「申請する定員区分」には、該当する番号（１～３）に○を付してください。　</t>
    <rPh sb="9" eb="11">
      <t>テイイン</t>
    </rPh>
    <phoneticPr fontId="142"/>
  </si>
  <si>
    <t>　　３　「夜勤職員配置の状況」には、施設入所支援を提供する時間に配置している職員
　　　　　の数を記載してください。</t>
    <rPh sb="5" eb="7">
      <t>ヤキン</t>
    </rPh>
    <rPh sb="7" eb="9">
      <t>ショクイン</t>
    </rPh>
    <rPh sb="18" eb="20">
      <t>シセツ</t>
    </rPh>
    <rPh sb="20" eb="22">
      <t>ニュウショ</t>
    </rPh>
    <rPh sb="22" eb="24">
      <t>シエン</t>
    </rPh>
    <rPh sb="25" eb="27">
      <t>テイキョウ</t>
    </rPh>
    <rPh sb="29" eb="31">
      <t>ジカン</t>
    </rPh>
    <rPh sb="32" eb="34">
      <t>ハイチ</t>
    </rPh>
    <phoneticPr fontId="142"/>
  </si>
  <si>
    <t>　　４　　夜勤職員として勤務しなければならない時間は、１６時間（午後10時から翌日
　　　　　の午前５時までの時間を含めた連続した16時間となります。</t>
    <rPh sb="5" eb="7">
      <t>ヤキン</t>
    </rPh>
    <rPh sb="7" eb="9">
      <t>ショクイン</t>
    </rPh>
    <rPh sb="12" eb="14">
      <t>キンム</t>
    </rPh>
    <rPh sb="23" eb="25">
      <t>ジカン</t>
    </rPh>
    <rPh sb="29" eb="31">
      <t>ジカン</t>
    </rPh>
    <rPh sb="32" eb="34">
      <t>ゴゴ</t>
    </rPh>
    <rPh sb="36" eb="37">
      <t>ジ</t>
    </rPh>
    <rPh sb="39" eb="41">
      <t>ヨクジツ</t>
    </rPh>
    <rPh sb="48" eb="50">
      <t>ゴゼン</t>
    </rPh>
    <rPh sb="51" eb="52">
      <t>ジ</t>
    </rPh>
    <rPh sb="55" eb="57">
      <t>ジカン</t>
    </rPh>
    <rPh sb="58" eb="59">
      <t>フク</t>
    </rPh>
    <rPh sb="61" eb="63">
      <t>レンゾク</t>
    </rPh>
    <rPh sb="67" eb="69">
      <t>ジカン</t>
    </rPh>
    <phoneticPr fontId="142"/>
  </si>
  <si>
    <t xml:space="preserve">  　５　短期入所を実施している事業所は、前年度の平均利用者数並びに平均利用者数に
　　　　短期入所の平均利用者数を含めて計算してください。</t>
    <rPh sb="5" eb="7">
      <t>タンキ</t>
    </rPh>
    <rPh sb="7" eb="9">
      <t>ニュウショ</t>
    </rPh>
    <rPh sb="10" eb="12">
      <t>ジッシ</t>
    </rPh>
    <rPh sb="16" eb="18">
      <t>ジギョウ</t>
    </rPh>
    <rPh sb="18" eb="19">
      <t>ショ</t>
    </rPh>
    <rPh sb="21" eb="23">
      <t>ゼンネン</t>
    </rPh>
    <rPh sb="23" eb="24">
      <t>ド</t>
    </rPh>
    <rPh sb="25" eb="27">
      <t>ヘイキン</t>
    </rPh>
    <rPh sb="27" eb="29">
      <t>リヨウ</t>
    </rPh>
    <rPh sb="29" eb="30">
      <t>シャ</t>
    </rPh>
    <rPh sb="30" eb="31">
      <t>スウ</t>
    </rPh>
    <rPh sb="31" eb="32">
      <t>ナラ</t>
    </rPh>
    <rPh sb="34" eb="36">
      <t>ヘイキン</t>
    </rPh>
    <rPh sb="36" eb="38">
      <t>リヨウ</t>
    </rPh>
    <rPh sb="38" eb="39">
      <t>シャ</t>
    </rPh>
    <rPh sb="39" eb="40">
      <t>スウ</t>
    </rPh>
    <rPh sb="46" eb="48">
      <t>タンキ</t>
    </rPh>
    <rPh sb="48" eb="50">
      <t>ニュウショ</t>
    </rPh>
    <rPh sb="51" eb="53">
      <t>ヘイキン</t>
    </rPh>
    <rPh sb="53" eb="55">
      <t>リヨウ</t>
    </rPh>
    <rPh sb="55" eb="56">
      <t>シャ</t>
    </rPh>
    <rPh sb="56" eb="57">
      <t>スウ</t>
    </rPh>
    <rPh sb="58" eb="59">
      <t>フク</t>
    </rPh>
    <rPh sb="61" eb="63">
      <t>ケイサン</t>
    </rPh>
    <phoneticPr fontId="142"/>
  </si>
  <si>
    <t>夜間看護体制加算に関する届出書</t>
    <rPh sb="0" eb="2">
      <t>ヤカン</t>
    </rPh>
    <rPh sb="2" eb="4">
      <t>カンゴ</t>
    </rPh>
    <phoneticPr fontId="142"/>
  </si>
  <si>
    <t>　１　異動区分</t>
    <rPh sb="3" eb="5">
      <t>イドウ</t>
    </rPh>
    <rPh sb="5" eb="7">
      <t>クブン</t>
    </rPh>
    <phoneticPr fontId="142"/>
  </si>
  <si>
    <t>看護職員の総数</t>
    <rPh sb="0" eb="2">
      <t>カンゴ</t>
    </rPh>
    <rPh sb="2" eb="4">
      <t>ショクイン</t>
    </rPh>
    <rPh sb="5" eb="7">
      <t>ソウスウ</t>
    </rPh>
    <phoneticPr fontId="142"/>
  </si>
  <si>
    <t>うち夜勤体制</t>
    <rPh sb="2" eb="4">
      <t>ヤキン</t>
    </rPh>
    <rPh sb="4" eb="6">
      <t>タイセイ</t>
    </rPh>
    <phoneticPr fontId="142"/>
  </si>
  <si>
    <t>施設入所支援の時間帯をとおした体制を記載（延べ人数ではない）</t>
    <rPh sb="0" eb="2">
      <t>シセツ</t>
    </rPh>
    <rPh sb="2" eb="4">
      <t>ニュウショ</t>
    </rPh>
    <rPh sb="4" eb="6">
      <t>シエン</t>
    </rPh>
    <rPh sb="7" eb="10">
      <t>ジカンタイ</t>
    </rPh>
    <rPh sb="15" eb="17">
      <t>タイセイ</t>
    </rPh>
    <rPh sb="18" eb="20">
      <t>キサイ</t>
    </rPh>
    <rPh sb="21" eb="22">
      <t>ノ</t>
    </rPh>
    <rPh sb="23" eb="25">
      <t>ニンズウ</t>
    </rPh>
    <phoneticPr fontId="142"/>
  </si>
  <si>
    <t>　　２　「看護職員配置の状況」には、当該施設における看護職員総数（実数）と施設入所
　　　　支援を提供する時間における看護体制を記載してください。</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6" eb="48">
      <t>シエン</t>
    </rPh>
    <rPh sb="49" eb="51">
      <t>テイキョウ</t>
    </rPh>
    <rPh sb="53" eb="55">
      <t>ジカン</t>
    </rPh>
    <rPh sb="59" eb="61">
      <t>カンゴ</t>
    </rPh>
    <rPh sb="61" eb="63">
      <t>タイセイ</t>
    </rPh>
    <rPh sb="64" eb="66">
      <t>キサイ</t>
    </rPh>
    <phoneticPr fontId="142"/>
  </si>
  <si>
    <t>　　３　看護職員の総数については、常勤換算方法による職員数を記載してください。</t>
    <rPh sb="4" eb="6">
      <t>カンゴ</t>
    </rPh>
    <rPh sb="6" eb="8">
      <t>ショクイン</t>
    </rPh>
    <rPh sb="9" eb="11">
      <t>ソウスウ</t>
    </rPh>
    <phoneticPr fontId="142"/>
  </si>
  <si>
    <t>　　４　施設入所支援を提供する時間帯を通じ、看護職員（保健師、看護師、准看護師）を
　　　　１以上配置する場合に、昼間生活介護を受けている利用者について加算の算定で
　　　　きるものであること。</t>
    <rPh sb="4" eb="6">
      <t>シセツ</t>
    </rPh>
    <rPh sb="6" eb="8">
      <t>ニュウショ</t>
    </rPh>
    <rPh sb="8" eb="10">
      <t>シエン</t>
    </rPh>
    <rPh sb="11" eb="13">
      <t>テイキョウ</t>
    </rPh>
    <rPh sb="15" eb="18">
      <t>ジカンタイ</t>
    </rPh>
    <rPh sb="19" eb="20">
      <t>ツウ</t>
    </rPh>
    <rPh sb="22" eb="24">
      <t>カンゴ</t>
    </rPh>
    <rPh sb="24" eb="26">
      <t>ショクイン</t>
    </rPh>
    <rPh sb="27" eb="30">
      <t>ホケンシ</t>
    </rPh>
    <rPh sb="31" eb="34">
      <t>カンゴシ</t>
    </rPh>
    <rPh sb="35" eb="36">
      <t>ジュン</t>
    </rPh>
    <rPh sb="36" eb="38">
      <t>カンゴ</t>
    </rPh>
    <rPh sb="38" eb="39">
      <t>シ</t>
    </rPh>
    <rPh sb="47" eb="49">
      <t>イジョウ</t>
    </rPh>
    <rPh sb="49" eb="51">
      <t>ハイチ</t>
    </rPh>
    <rPh sb="53" eb="55">
      <t>バアイ</t>
    </rPh>
    <rPh sb="57" eb="59">
      <t>ヒルマ</t>
    </rPh>
    <rPh sb="59" eb="61">
      <t>セイカツ</t>
    </rPh>
    <rPh sb="61" eb="63">
      <t>カイゴ</t>
    </rPh>
    <rPh sb="64" eb="65">
      <t>ウ</t>
    </rPh>
    <rPh sb="69" eb="72">
      <t>リヨウシャ</t>
    </rPh>
    <rPh sb="76" eb="78">
      <t>カサン</t>
    </rPh>
    <rPh sb="79" eb="81">
      <t>サンテイ</t>
    </rPh>
    <phoneticPr fontId="142"/>
  </si>
  <si>
    <t>　　５　原則として毎日夜間看護体制を確保していることを評価するものであり、通常は
　　　　夜間看護体制を取っていない施設においいて不定期に看護職員が夜勤を行う場合は
　　　　算定できない。</t>
    <rPh sb="4" eb="6">
      <t>ゲンソク</t>
    </rPh>
    <rPh sb="9" eb="11">
      <t>マイニチ</t>
    </rPh>
    <rPh sb="11" eb="13">
      <t>ヤカン</t>
    </rPh>
    <rPh sb="13" eb="15">
      <t>カンゴ</t>
    </rPh>
    <rPh sb="15" eb="17">
      <t>タイセイ</t>
    </rPh>
    <rPh sb="18" eb="20">
      <t>カクホ</t>
    </rPh>
    <rPh sb="27" eb="29">
      <t>ヒョウカ</t>
    </rPh>
    <rPh sb="37" eb="39">
      <t>ツウジョウ</t>
    </rPh>
    <rPh sb="45" eb="47">
      <t>ヤカン</t>
    </rPh>
    <rPh sb="47" eb="49">
      <t>カンゴ</t>
    </rPh>
    <rPh sb="49" eb="51">
      <t>タイセイ</t>
    </rPh>
    <rPh sb="52" eb="53">
      <t>ト</t>
    </rPh>
    <rPh sb="58" eb="60">
      <t>シセツ</t>
    </rPh>
    <rPh sb="65" eb="68">
      <t>フテイキ</t>
    </rPh>
    <rPh sb="69" eb="71">
      <t>カンゴ</t>
    </rPh>
    <rPh sb="71" eb="73">
      <t>ショクイン</t>
    </rPh>
    <rPh sb="74" eb="76">
      <t>ヤキン</t>
    </rPh>
    <rPh sb="77" eb="78">
      <t>オコナ</t>
    </rPh>
    <rPh sb="79" eb="81">
      <t>バアイ</t>
    </rPh>
    <rPh sb="87" eb="89">
      <t>サンテイ</t>
    </rPh>
    <phoneticPr fontId="142"/>
  </si>
  <si>
    <t>(別紙２４）</t>
    <phoneticPr fontId="142"/>
  </si>
  <si>
    <t>１</t>
    <phoneticPr fontId="142"/>
  </si>
  <si>
    <t>（Ａ）</t>
    <phoneticPr fontId="142"/>
  </si>
  <si>
    <t>（Ｂ）</t>
    <phoneticPr fontId="142"/>
  </si>
  <si>
    <t>（Ｂ）／（Ａ）×100　</t>
    <phoneticPr fontId="142"/>
  </si>
  <si>
    <t>（Ｃ）</t>
    <phoneticPr fontId="142"/>
  </si>
  <si>
    <t>重度者支援体制加算</t>
    <phoneticPr fontId="142"/>
  </si>
  <si>
    <t>注１．</t>
    <phoneticPr fontId="142"/>
  </si>
  <si>
    <t>　本表は前年度の障害基礎年金１級を受給する利用者を記載してください。</t>
    <rPh sb="1" eb="2">
      <t>ホン</t>
    </rPh>
    <rPh sb="2" eb="3">
      <t>ヒョウ</t>
    </rPh>
    <rPh sb="4" eb="7">
      <t>ゼンネンド</t>
    </rPh>
    <rPh sb="8" eb="10">
      <t>ショウガイ</t>
    </rPh>
    <rPh sb="10" eb="12">
      <t>キソ</t>
    </rPh>
    <rPh sb="12" eb="14">
      <t>ネンキン</t>
    </rPh>
    <rPh sb="15" eb="16">
      <t>キュウ</t>
    </rPh>
    <rPh sb="17" eb="19">
      <t>ジュキュウ</t>
    </rPh>
    <rPh sb="21" eb="24">
      <t>リヨウシャ</t>
    </rPh>
    <rPh sb="25" eb="27">
      <t>キサイ</t>
    </rPh>
    <phoneticPr fontId="142"/>
  </si>
  <si>
    <t>注２．</t>
    <phoneticPr fontId="142"/>
  </si>
  <si>
    <t>　障害基礎年金の受給資格のない20歳未満の者については延べ利用者数から除くこと。</t>
    <rPh sb="1" eb="3">
      <t>ショウガイ</t>
    </rPh>
    <rPh sb="3" eb="5">
      <t>キソ</t>
    </rPh>
    <rPh sb="5" eb="7">
      <t>ネンキン</t>
    </rPh>
    <rPh sb="8" eb="10">
      <t>ジュキュウ</t>
    </rPh>
    <rPh sb="10" eb="12">
      <t>シカク</t>
    </rPh>
    <rPh sb="17" eb="18">
      <t>サイ</t>
    </rPh>
    <rPh sb="18" eb="20">
      <t>ミマン</t>
    </rPh>
    <rPh sb="21" eb="22">
      <t>モノ</t>
    </rPh>
    <rPh sb="27" eb="28">
      <t>ノ</t>
    </rPh>
    <rPh sb="29" eb="32">
      <t>リヨウシャ</t>
    </rPh>
    <rPh sb="32" eb="33">
      <t>スウ</t>
    </rPh>
    <rPh sb="35" eb="36">
      <t>ノゾ</t>
    </rPh>
    <phoneticPr fontId="142"/>
  </si>
  <si>
    <t>注３．</t>
    <phoneticPr fontId="142"/>
  </si>
  <si>
    <t>　届出を行った年度以降についても、毎年度その算定要件を満たすことを確認したうえで算定すること。また要件を満たさなくなった場合には、速やかにその旨の届出を行うこと。</t>
    <rPh sb="1" eb="3">
      <t>トドケデ</t>
    </rPh>
    <rPh sb="4" eb="5">
      <t>オコナ</t>
    </rPh>
    <rPh sb="7" eb="9">
      <t>ネンド</t>
    </rPh>
    <rPh sb="9" eb="11">
      <t>イコウ</t>
    </rPh>
    <rPh sb="17" eb="20">
      <t>マイネンド</t>
    </rPh>
    <rPh sb="22" eb="24">
      <t>サンテイ</t>
    </rPh>
    <rPh sb="24" eb="26">
      <t>ヨウケン</t>
    </rPh>
    <rPh sb="27" eb="28">
      <t>ミ</t>
    </rPh>
    <rPh sb="33" eb="35">
      <t>カクニン</t>
    </rPh>
    <rPh sb="40" eb="42">
      <t>サンテイ</t>
    </rPh>
    <rPh sb="49" eb="51">
      <t>ヨウケン</t>
    </rPh>
    <rPh sb="52" eb="53">
      <t>ミ</t>
    </rPh>
    <rPh sb="60" eb="62">
      <t>バアイ</t>
    </rPh>
    <rPh sb="65" eb="66">
      <t>スミ</t>
    </rPh>
    <rPh sb="71" eb="72">
      <t>ムネ</t>
    </rPh>
    <rPh sb="73" eb="75">
      <t>トドケデ</t>
    </rPh>
    <rPh sb="76" eb="77">
      <t>オコナ</t>
    </rPh>
    <phoneticPr fontId="142"/>
  </si>
  <si>
    <t>　　年　　月　　日</t>
    <rPh sb="2" eb="3">
      <t>ネン</t>
    </rPh>
    <rPh sb="5" eb="6">
      <t>ガツ</t>
    </rPh>
    <rPh sb="8" eb="9">
      <t>ニチ</t>
    </rPh>
    <phoneticPr fontId="14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</si>
  <si>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42"/>
  </si>
  <si>
    <t>　１　事業所名</t>
    <rPh sb="3" eb="6">
      <t>ジギョウショ</t>
    </rPh>
    <rPh sb="6" eb="7">
      <t>メイ</t>
    </rPh>
    <phoneticPr fontId="142"/>
  </si>
  <si>
    <t>　２　異動区分</t>
    <rPh sb="3" eb="5">
      <t>イドウ</t>
    </rPh>
    <rPh sb="5" eb="7">
      <t>クブン</t>
    </rPh>
    <phoneticPr fontId="142"/>
  </si>
  <si>
    <t>　1　新規　　　　2　継続　　　　3　変更　　　　4　終了</t>
    <rPh sb="11" eb="13">
      <t>ケイゾク</t>
    </rPh>
    <phoneticPr fontId="142"/>
  </si>
  <si>
    <t>　３　人員配置</t>
    <rPh sb="3" eb="5">
      <t>ジンイン</t>
    </rPh>
    <rPh sb="5" eb="7">
      <t>ハイチ</t>
    </rPh>
    <phoneticPr fontId="14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</si>
  <si>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42"/>
  </si>
  <si>
    <t>有　・　無</t>
    <rPh sb="0" eb="1">
      <t>ア</t>
    </rPh>
    <rPh sb="4" eb="5">
      <t>ナ</t>
    </rPh>
    <phoneticPr fontId="142"/>
  </si>
  <si>
    <t>前年度平均利用者数</t>
    <rPh sb="0" eb="3">
      <t>ゼンネンド</t>
    </rPh>
    <rPh sb="3" eb="5">
      <t>ヘイキン</t>
    </rPh>
    <rPh sb="5" eb="7">
      <t>リヨウ</t>
    </rPh>
    <rPh sb="7" eb="8">
      <t>シャ</t>
    </rPh>
    <rPh sb="8" eb="9">
      <t>スウ</t>
    </rPh>
    <phoneticPr fontId="142"/>
  </si>
  <si>
    <t>配置数
（常勤換算）</t>
    <rPh sb="0" eb="2">
      <t>ハイチ</t>
    </rPh>
    <rPh sb="2" eb="3">
      <t>スウ</t>
    </rPh>
    <rPh sb="5" eb="7">
      <t>ジョウキン</t>
    </rPh>
    <rPh sb="7" eb="9">
      <t>カンサン</t>
    </rPh>
    <phoneticPr fontId="142"/>
  </si>
  <si>
    <t>基準上必要数
（常勤換算）</t>
    <rPh sb="0" eb="2">
      <t>キジュン</t>
    </rPh>
    <rPh sb="2" eb="3">
      <t>ジョウ</t>
    </rPh>
    <rPh sb="3" eb="6">
      <t>ヒツヨウスウ</t>
    </rPh>
    <rPh sb="8" eb="10">
      <t>ジョウキン</t>
    </rPh>
    <rPh sb="10" eb="12">
      <t>カンサン</t>
    </rPh>
    <phoneticPr fontId="142"/>
  </si>
  <si>
    <t>生活支援員及び
職業指導員の総数</t>
    <rPh sb="0" eb="2">
      <t>セイカツ</t>
    </rPh>
    <rPh sb="2" eb="4">
      <t>シエン</t>
    </rPh>
    <rPh sb="4" eb="5">
      <t>イン</t>
    </rPh>
    <rPh sb="5" eb="6">
      <t>オヨ</t>
    </rPh>
    <rPh sb="8" eb="10">
      <t>ショクギョウ</t>
    </rPh>
    <rPh sb="10" eb="13">
      <t>シドウイン</t>
    </rPh>
    <rPh sb="14" eb="16">
      <t>ソウスウ</t>
    </rPh>
    <phoneticPr fontId="142"/>
  </si>
  <si>
    <t>賃金向上達成指導員
の総数</t>
    <rPh sb="11" eb="13">
      <t>ソウスウ</t>
    </rPh>
    <phoneticPr fontId="142"/>
  </si>
  <si>
    <t>　４　計画作成状況</t>
    <rPh sb="3" eb="5">
      <t>ケイカク</t>
    </rPh>
    <rPh sb="5" eb="7">
      <t>サクセイ</t>
    </rPh>
    <rPh sb="7" eb="9">
      <t>ジョウキョウ</t>
    </rPh>
    <phoneticPr fontId="142"/>
  </si>
  <si>
    <t>　賃金向上計画を作成していること。</t>
    <rPh sb="1" eb="3">
      <t>チンギン</t>
    </rPh>
    <rPh sb="3" eb="5">
      <t>コウジョウ</t>
    </rPh>
    <rPh sb="5" eb="7">
      <t>ケイカク</t>
    </rPh>
    <rPh sb="8" eb="10">
      <t>サクセイ</t>
    </rPh>
    <phoneticPr fontId="142"/>
  </si>
  <si>
    <t>　５　キャリアアップの措置</t>
    <rPh sb="11" eb="13">
      <t>ソチ</t>
    </rPh>
    <phoneticPr fontId="14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</si>
  <si>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4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</si>
  <si>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42"/>
  </si>
  <si>
    <t>（別紙３２－２）</t>
    <rPh sb="1" eb="3">
      <t>ベッシ</t>
    </rPh>
    <phoneticPr fontId="142"/>
  </si>
  <si>
    <t>就労定着支援に係る基本報酬の算定区分に関する届出書
（新規指定用）</t>
    <rPh sb="31" eb="32">
      <t>ヨウ</t>
    </rPh>
    <phoneticPr fontId="142"/>
  </si>
  <si>
    <t>事業所名</t>
    <rPh sb="0" eb="3">
      <t>ジギョウショ</t>
    </rPh>
    <rPh sb="3" eb="4">
      <t>メイ</t>
    </rPh>
    <phoneticPr fontId="142"/>
  </si>
  <si>
    <t>利用者数区分</t>
    <rPh sb="0" eb="3">
      <t>リヨウシャ</t>
    </rPh>
    <rPh sb="3" eb="4">
      <t>スウ</t>
    </rPh>
    <rPh sb="4" eb="6">
      <t>クブン</t>
    </rPh>
    <phoneticPr fontId="142"/>
  </si>
  <si>
    <t>就労定着率区分</t>
    <rPh sb="0" eb="2">
      <t>シュウロウ</t>
    </rPh>
    <rPh sb="2" eb="5">
      <t>テイチャクリツ</t>
    </rPh>
    <rPh sb="5" eb="7">
      <t>クブン</t>
    </rPh>
    <phoneticPr fontId="142"/>
  </si>
  <si>
    <t>１．９割以上</t>
    <rPh sb="3" eb="6">
      <t>ワリイジョウ</t>
    </rPh>
    <phoneticPr fontId="142"/>
  </si>
  <si>
    <t>１．20人以下</t>
    <rPh sb="4" eb="5">
      <t>ニン</t>
    </rPh>
    <rPh sb="5" eb="7">
      <t>イカ</t>
    </rPh>
    <phoneticPr fontId="142"/>
  </si>
  <si>
    <t>２．８割以上 ９割未満</t>
    <phoneticPr fontId="142"/>
  </si>
  <si>
    <t>３．７割以上 ８割未満</t>
    <phoneticPr fontId="142"/>
  </si>
  <si>
    <t>２．21人以上40人以下</t>
    <phoneticPr fontId="142"/>
  </si>
  <si>
    <t>４．５割以上 ７割未満</t>
    <phoneticPr fontId="142"/>
  </si>
  <si>
    <t>５．３割以上 ５割未満</t>
    <rPh sb="3" eb="6">
      <t>ワリイジョウ</t>
    </rPh>
    <rPh sb="8" eb="9">
      <t>ワリ</t>
    </rPh>
    <rPh sb="9" eb="11">
      <t>ミマン</t>
    </rPh>
    <phoneticPr fontId="142"/>
  </si>
  <si>
    <t>３．41人以上</t>
    <phoneticPr fontId="142"/>
  </si>
  <si>
    <t>６．１割以上 ３割未満</t>
    <rPh sb="3" eb="6">
      <t>ワリイジョウ</t>
    </rPh>
    <rPh sb="8" eb="9">
      <t>ワリ</t>
    </rPh>
    <rPh sb="9" eb="11">
      <t>ミマン</t>
    </rPh>
    <phoneticPr fontId="142"/>
  </si>
  <si>
    <t>７．１割未満</t>
  </si>
  <si>
    <t>就労定着率区分の状況等</t>
    <rPh sb="0" eb="2">
      <t>シュウロウ</t>
    </rPh>
    <rPh sb="2" eb="5">
      <t>テイチャクリツ</t>
    </rPh>
    <rPh sb="5" eb="7">
      <t>クブン</t>
    </rPh>
    <rPh sb="8" eb="10">
      <t>ジョウキョウ</t>
    </rPh>
    <rPh sb="10" eb="11">
      <t>トウ</t>
    </rPh>
    <phoneticPr fontId="142"/>
  </si>
  <si>
    <t>過去３年間における
一般就労移行者の総数</t>
    <phoneticPr fontId="142"/>
  </si>
  <si>
    <t>①のうち指定を受ける
前月末日の就労継続者数</t>
    <rPh sb="4" eb="6">
      <t>シテイ</t>
    </rPh>
    <rPh sb="7" eb="8">
      <t>ウ</t>
    </rPh>
    <rPh sb="11" eb="12">
      <t>マエ</t>
    </rPh>
    <rPh sb="12" eb="14">
      <t>ゲツマツ</t>
    </rPh>
    <rPh sb="14" eb="15">
      <t>ニチ</t>
    </rPh>
    <rPh sb="16" eb="18">
      <t>シュウロウ</t>
    </rPh>
    <rPh sb="18" eb="20">
      <t>ケイゾク</t>
    </rPh>
    <rPh sb="20" eb="21">
      <t>シャ</t>
    </rPh>
    <rPh sb="21" eb="22">
      <t>スウ</t>
    </rPh>
    <phoneticPr fontId="142"/>
  </si>
  <si>
    <t>就労定着率
（②÷①）</t>
    <rPh sb="0" eb="2">
      <t>シュウロウ</t>
    </rPh>
    <rPh sb="2" eb="5">
      <t>テイチャクリツ</t>
    </rPh>
    <phoneticPr fontId="142"/>
  </si>
  <si>
    <t>【過去３年間における一般就労への移行者数】</t>
    <phoneticPr fontId="142"/>
  </si>
  <si>
    <t>就職先事業所名</t>
    <phoneticPr fontId="142"/>
  </si>
  <si>
    <t>就職日</t>
    <rPh sb="0" eb="2">
      <t>シュウショク</t>
    </rPh>
    <rPh sb="2" eb="3">
      <t>ニチ</t>
    </rPh>
    <phoneticPr fontId="142"/>
  </si>
  <si>
    <t>就労継続者</t>
    <phoneticPr fontId="142"/>
  </si>
  <si>
    <t>就職日から
６月後時点</t>
    <rPh sb="0" eb="2">
      <t>シュウショク</t>
    </rPh>
    <rPh sb="2" eb="3">
      <t>ビ</t>
    </rPh>
    <rPh sb="7" eb="8">
      <t>ガツ</t>
    </rPh>
    <rPh sb="8" eb="9">
      <t>ゴ</t>
    </rPh>
    <rPh sb="9" eb="11">
      <t>ジテン</t>
    </rPh>
    <phoneticPr fontId="142"/>
  </si>
  <si>
    <t>指定の前月
末日時点</t>
    <rPh sb="0" eb="2">
      <t>シテイ</t>
    </rPh>
    <rPh sb="3" eb="5">
      <t>ゼンゲツ</t>
    </rPh>
    <rPh sb="6" eb="8">
      <t>マツジツ</t>
    </rPh>
    <rPh sb="8" eb="10">
      <t>ジテン</t>
    </rPh>
    <phoneticPr fontId="142"/>
  </si>
  <si>
    <t>注１</t>
    <phoneticPr fontId="142"/>
  </si>
  <si>
    <t>　【過去３年間における一般就労への移行者数】の「就労継続者」について、「就職日から６月後時点」と「指定の前月末日時点」のそれぞれについて就労が継続している場合に「○」を記入する。</t>
    <rPh sb="24" eb="26">
      <t>シュウロウ</t>
    </rPh>
    <rPh sb="26" eb="28">
      <t>ケイゾク</t>
    </rPh>
    <rPh sb="28" eb="29">
      <t>モノ</t>
    </rPh>
    <rPh sb="36" eb="38">
      <t>シュウショク</t>
    </rPh>
    <rPh sb="38" eb="39">
      <t>ビ</t>
    </rPh>
    <rPh sb="42" eb="43">
      <t>ガツ</t>
    </rPh>
    <rPh sb="43" eb="44">
      <t>ゴ</t>
    </rPh>
    <rPh sb="44" eb="46">
      <t>ジテン</t>
    </rPh>
    <rPh sb="49" eb="51">
      <t>シテイ</t>
    </rPh>
    <rPh sb="52" eb="54">
      <t>ゼンゲツ</t>
    </rPh>
    <rPh sb="54" eb="56">
      <t>マツジツ</t>
    </rPh>
    <rPh sb="56" eb="58">
      <t>ジテン</t>
    </rPh>
    <rPh sb="84" eb="86">
      <t>キニュウ</t>
    </rPh>
    <phoneticPr fontId="142"/>
  </si>
  <si>
    <t>注２</t>
    <phoneticPr fontId="142"/>
  </si>
  <si>
    <t>　新規指定時にあっては「就職日から６月後時点」における就労継続者の数の過去３年間の総数の70％を就労定着支援の利用者数と見なし、従業者を配置すること。</t>
    <rPh sb="1" eb="3">
      <t>シンキ</t>
    </rPh>
    <rPh sb="3" eb="5">
      <t>シテイ</t>
    </rPh>
    <rPh sb="5" eb="6">
      <t>ジ</t>
    </rPh>
    <rPh sb="20" eb="22">
      <t>ジテン</t>
    </rPh>
    <rPh sb="31" eb="32">
      <t>シャ</t>
    </rPh>
    <rPh sb="33" eb="34">
      <t>カズ</t>
    </rPh>
    <rPh sb="35" eb="37">
      <t>カコ</t>
    </rPh>
    <rPh sb="38" eb="40">
      <t>ネンカン</t>
    </rPh>
    <rPh sb="41" eb="43">
      <t>ソウスウ</t>
    </rPh>
    <rPh sb="48" eb="54">
      <t>シュウテ</t>
    </rPh>
    <rPh sb="55" eb="57">
      <t>リヨウ</t>
    </rPh>
    <rPh sb="57" eb="58">
      <t>シャ</t>
    </rPh>
    <rPh sb="58" eb="59">
      <t>スウ</t>
    </rPh>
    <rPh sb="60" eb="61">
      <t>ミ</t>
    </rPh>
    <rPh sb="64" eb="67">
      <t>ジュウギョウシャ</t>
    </rPh>
    <rPh sb="68" eb="70">
      <t>ハイチ</t>
    </rPh>
    <phoneticPr fontId="142"/>
  </si>
  <si>
    <t>注３</t>
    <phoneticPr fontId="142"/>
  </si>
  <si>
    <t>　一般就労への移行者に就労継続支援Ａ型事業所へ移行した者は含めないこと。行が足りない場合は適宜追加して記入。</t>
    <rPh sb="27" eb="28">
      <t>モノ</t>
    </rPh>
    <rPh sb="29" eb="30">
      <t>フク</t>
    </rPh>
    <phoneticPr fontId="142"/>
  </si>
  <si>
    <t>別添２</t>
    <rPh sb="0" eb="2">
      <t>ベッテン</t>
    </rPh>
    <phoneticPr fontId="2"/>
  </si>
  <si>
    <t>　　５　届出を行った年度以降についても、毎年度その算定要件を満たすことを確認したうえで算定すること。
　　　また要件を満たさなくなった場合には、速やかにその旨の届出を行うこと。</t>
    <rPh sb="4" eb="6">
      <t>トドケデ</t>
    </rPh>
    <rPh sb="7" eb="8">
      <t>オコナ</t>
    </rPh>
    <rPh sb="10" eb="12">
      <t>ネンド</t>
    </rPh>
    <rPh sb="12" eb="14">
      <t>イコウ</t>
    </rPh>
    <rPh sb="20" eb="23">
      <t>マイネンド</t>
    </rPh>
    <rPh sb="25" eb="27">
      <t>サンテイ</t>
    </rPh>
    <rPh sb="27" eb="29">
      <t>ヨウケン</t>
    </rPh>
    <rPh sb="30" eb="31">
      <t>ミ</t>
    </rPh>
    <rPh sb="36" eb="38">
      <t>カクニン</t>
    </rPh>
    <rPh sb="43" eb="45">
      <t>サンテイ</t>
    </rPh>
    <rPh sb="56" eb="58">
      <t>ヨウケン</t>
    </rPh>
    <rPh sb="59" eb="60">
      <t>ミ</t>
    </rPh>
    <rPh sb="67" eb="69">
      <t>バアイ</t>
    </rPh>
    <rPh sb="72" eb="73">
      <t>スミ</t>
    </rPh>
    <rPh sb="78" eb="79">
      <t>ムネ</t>
    </rPh>
    <rPh sb="80" eb="82">
      <t>トドケデ</t>
    </rPh>
    <rPh sb="83" eb="84">
      <t>オコナ</t>
    </rPh>
    <phoneticPr fontId="142"/>
  </si>
  <si>
    <t>サービス管理責任者配置等加算に関する届出書（平成３０年４月以降）
（共生型生活介護・共生型自立訓練（機能訓練）・共生型自立訓練（生活訓練））</t>
    <rPh sb="4" eb="6">
      <t>カンリ</t>
    </rPh>
    <rPh sb="6" eb="9">
      <t>セキニンシャ</t>
    </rPh>
    <rPh sb="9" eb="11">
      <t>ハイチ</t>
    </rPh>
    <rPh sb="11" eb="12">
      <t>トウ</t>
    </rPh>
    <rPh sb="12" eb="14">
      <t>カサン</t>
    </rPh>
    <rPh sb="15" eb="16">
      <t>カン</t>
    </rPh>
    <rPh sb="18" eb="21">
      <t>トドケデショ</t>
    </rPh>
    <rPh sb="34" eb="37">
      <t>キョウセイガタ</t>
    </rPh>
    <rPh sb="37" eb="39">
      <t>セイカツ</t>
    </rPh>
    <rPh sb="39" eb="41">
      <t>カイゴ</t>
    </rPh>
    <rPh sb="42" eb="45">
      <t>キョウセイガタ</t>
    </rPh>
    <rPh sb="45" eb="47">
      <t>ジリツ</t>
    </rPh>
    <rPh sb="47" eb="49">
      <t>クンレン</t>
    </rPh>
    <rPh sb="50" eb="52">
      <t>キノウ</t>
    </rPh>
    <rPh sb="52" eb="54">
      <t>クンレン</t>
    </rPh>
    <rPh sb="56" eb="59">
      <t>キョウセイガタ</t>
    </rPh>
    <rPh sb="59" eb="61">
      <t>ジリツ</t>
    </rPh>
    <rPh sb="61" eb="63">
      <t>クンレン</t>
    </rPh>
    <rPh sb="64" eb="66">
      <t>セイカツ</t>
    </rPh>
    <rPh sb="66" eb="68">
      <t>クンレン</t>
    </rPh>
    <phoneticPr fontId="3"/>
  </si>
  <si>
    <t>（別紙４６－２）</t>
    <rPh sb="1" eb="3">
      <t>ベッシ</t>
    </rPh>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</si>
  <si>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3"/>
  </si>
  <si>
    <t>（※１）　多機能型事業所等については、当該多機能型事業所全体で、加算要件の利用者数や配置割合の計算を
　　　　行うこと。
（※２）　「異動区分」欄において「３　終了」の場合は、１利用者の状況、２加配される従業者の状況の記載
　　　　は不要とする。</t>
    <phoneticPr fontId="25"/>
  </si>
  <si>
    <t>（別紙）</t>
    <rPh sb="1" eb="3">
      <t>ベッシ</t>
    </rPh>
    <phoneticPr fontId="3"/>
  </si>
  <si>
    <t>３　運営状況</t>
    <rPh sb="2" eb="4">
      <t>ウンエイ</t>
    </rPh>
    <rPh sb="4" eb="6">
      <t>ジョウキョウ</t>
    </rPh>
    <phoneticPr fontId="12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</si>
  <si>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3"/>
  </si>
  <si>
    <t>①新設又は増改築等の時点から６か月未満</t>
    <phoneticPr fontId="123"/>
  </si>
  <si>
    <t>区分１以下</t>
    <rPh sb="0" eb="2">
      <t>クブン</t>
    </rPh>
    <rPh sb="3" eb="5">
      <t>イカ</t>
    </rPh>
    <phoneticPr fontId="123"/>
  </si>
  <si>
    <t>区分４</t>
    <rPh sb="0" eb="2">
      <t>クブン</t>
    </rPh>
    <phoneticPr fontId="123"/>
  </si>
  <si>
    <t>②新設又は増改築等の時点から６か月以上１年未満</t>
    <phoneticPr fontId="123"/>
  </si>
  <si>
    <t>区分２</t>
    <rPh sb="0" eb="2">
      <t>クブン</t>
    </rPh>
    <phoneticPr fontId="123"/>
  </si>
  <si>
    <t>区分５</t>
    <rPh sb="0" eb="2">
      <t>クブン</t>
    </rPh>
    <phoneticPr fontId="123"/>
  </si>
  <si>
    <t>③新設又は増改築等の時点から１年以上</t>
    <rPh sb="8" eb="9">
      <t>トウ</t>
    </rPh>
    <phoneticPr fontId="123"/>
  </si>
  <si>
    <t>区分３</t>
    <rPh sb="0" eb="2">
      <t>クブン</t>
    </rPh>
    <phoneticPr fontId="123"/>
  </si>
  <si>
    <t>区分６</t>
    <rPh sb="0" eb="2">
      <t>クブン</t>
    </rPh>
    <phoneticPr fontId="123"/>
  </si>
  <si>
    <t>※２　該当する欄のプルダウンで○を選択する</t>
    <phoneticPr fontId="3"/>
  </si>
  <si>
    <t>合計</t>
    <rPh sb="0" eb="2">
      <t>ゴウケイ</t>
    </rPh>
    <phoneticPr fontId="123"/>
  </si>
  <si>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</si>
  <si>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3"/>
  </si>
  <si>
    <t>延べ利用人数</t>
    <rPh sb="0" eb="1">
      <t>ノ</t>
    </rPh>
    <rPh sb="2" eb="4">
      <t>リヨウ</t>
    </rPh>
    <rPh sb="4" eb="6">
      <t>ニンズウ</t>
    </rPh>
    <phoneticPr fontId="123"/>
  </si>
  <si>
    <t>平均利用者数</t>
    <rPh sb="0" eb="2">
      <t>ヘイキン</t>
    </rPh>
    <rPh sb="2" eb="4">
      <t>リヨウ</t>
    </rPh>
    <rPh sb="4" eb="5">
      <t>シャ</t>
    </rPh>
    <rPh sb="5" eb="6">
      <t>スウ</t>
    </rPh>
    <phoneticPr fontId="12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</si>
  <si>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87"/>
  </si>
  <si>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8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</si>
  <si>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8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</si>
  <si>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</si>
  <si>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3"/>
  </si>
  <si>
    <t>　　　で計算された必要配置数に基づいて人員を配置すること</t>
    <rPh sb="4" eb="6">
      <t>ケイサン</t>
    </rPh>
    <rPh sb="9" eb="11">
      <t>ヒツヨウ</t>
    </rPh>
    <rPh sb="11" eb="13">
      <t>ハイチ</t>
    </rPh>
    <rPh sb="13" eb="14">
      <t>スウ</t>
    </rPh>
    <rPh sb="15" eb="16">
      <t>モト</t>
    </rPh>
    <phoneticPr fontId="123"/>
  </si>
  <si>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</si>
  <si>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</si>
  <si>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</si>
  <si>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14"/>
  </si>
  <si>
    <t>介護給付費等の算定に係る届出書兼体制等状況一覧表【令和6年6月改訂版】</t>
    <rPh sb="0" eb="2">
      <t>カイゴ</t>
    </rPh>
    <rPh sb="2" eb="4">
      <t>キュウフ</t>
    </rPh>
    <rPh sb="4" eb="5">
      <t>ヒ</t>
    </rPh>
    <rPh sb="5" eb="6">
      <t>トウ</t>
    </rPh>
    <rPh sb="7" eb="9">
      <t>サンテイ</t>
    </rPh>
    <rPh sb="10" eb="11">
      <t>カカ</t>
    </rPh>
    <rPh sb="12" eb="15">
      <t>トドケデショ</t>
    </rPh>
    <rPh sb="15" eb="16">
      <t>ケン</t>
    </rPh>
    <rPh sb="16" eb="18">
      <t>タイセイ</t>
    </rPh>
    <rPh sb="18" eb="19">
      <t>トウ</t>
    </rPh>
    <rPh sb="19" eb="21">
      <t>ジョウキョウ</t>
    </rPh>
    <rPh sb="21" eb="23">
      <t>イチラン</t>
    </rPh>
    <rPh sb="23" eb="24">
      <t>ヒョウ</t>
    </rPh>
    <rPh sb="25" eb="27">
      <t>レイワ</t>
    </rPh>
    <rPh sb="28" eb="29">
      <t>ネン</t>
    </rPh>
    <rPh sb="30" eb="31">
      <t>ガツ</t>
    </rPh>
    <rPh sb="31" eb="34">
      <t>カイテイバン</t>
    </rPh>
    <phoneticPr fontId="3"/>
  </si>
  <si>
    <t>（別紙３－１別添）</t>
    <rPh sb="1" eb="3">
      <t>ベッシ</t>
    </rPh>
    <rPh sb="6" eb="8">
      <t>ベッテン</t>
    </rPh>
    <phoneticPr fontId="142"/>
  </si>
  <si>
    <t>社会福祉士等の資格を証する書類の写しを添付すること。</t>
    <phoneticPr fontId="2"/>
  </si>
  <si>
    <t>一覧へ戻る</t>
    <rPh sb="0" eb="2">
      <t>イチラン</t>
    </rPh>
    <rPh sb="3" eb="4">
      <t>モド</t>
    </rPh>
    <phoneticPr fontId="3"/>
  </si>
  <si>
    <t>通院等乗降介助</t>
    <rPh sb="0" eb="2">
      <t>ツウイン</t>
    </rPh>
    <rPh sb="2" eb="3">
      <t>トウ</t>
    </rPh>
    <rPh sb="3" eb="5">
      <t>ジョウコウ</t>
    </rPh>
    <rPh sb="5" eb="7">
      <t>カイジョ</t>
    </rPh>
    <phoneticPr fontId="2"/>
  </si>
  <si>
    <t>通院等乗降介助の実施を申し出る指定居宅
介護事業所のサービス提供体制等確認票</t>
    <phoneticPr fontId="142"/>
  </si>
  <si>
    <t>１　事業所</t>
    <rPh sb="2" eb="5">
      <t>ジギョウショ</t>
    </rPh>
    <phoneticPr fontId="142"/>
  </si>
  <si>
    <t>事業所名称</t>
    <rPh sb="0" eb="3">
      <t>ジギョウショ</t>
    </rPh>
    <rPh sb="3" eb="5">
      <t>メイショウ</t>
    </rPh>
    <phoneticPr fontId="142"/>
  </si>
  <si>
    <t>２　道路運送法に基づく許可について</t>
    <rPh sb="2" eb="4">
      <t>ドウロ</t>
    </rPh>
    <rPh sb="4" eb="6">
      <t>ウンソウ</t>
    </rPh>
    <rPh sb="6" eb="7">
      <t>ホウ</t>
    </rPh>
    <rPh sb="8" eb="9">
      <t>モト</t>
    </rPh>
    <rPh sb="11" eb="13">
      <t>キョカ</t>
    </rPh>
    <phoneticPr fontId="142"/>
  </si>
  <si>
    <t>許可の年月日</t>
    <rPh sb="0" eb="2">
      <t>キョカ</t>
    </rPh>
    <rPh sb="3" eb="6">
      <t>ネンガッピ</t>
    </rPh>
    <phoneticPr fontId="142"/>
  </si>
  <si>
    <t>許可の種類</t>
    <rPh sb="0" eb="2">
      <t>キョカ</t>
    </rPh>
    <rPh sb="3" eb="5">
      <t>シュルイ</t>
    </rPh>
    <phoneticPr fontId="142"/>
  </si>
  <si>
    <t>営業区域</t>
    <rPh sb="0" eb="2">
      <t>エイギョウ</t>
    </rPh>
    <rPh sb="2" eb="4">
      <t>クイキ</t>
    </rPh>
    <phoneticPr fontId="142"/>
  </si>
  <si>
    <t>許可にかかる条件の内容</t>
    <rPh sb="0" eb="2">
      <t>キョカ</t>
    </rPh>
    <rPh sb="6" eb="8">
      <t>ジョウケン</t>
    </rPh>
    <rPh sb="9" eb="11">
      <t>ナイヨウ</t>
    </rPh>
    <phoneticPr fontId="142"/>
  </si>
  <si>
    <t>３　事業所の居宅介護の提供体制について</t>
    <phoneticPr fontId="142"/>
  </si>
  <si>
    <t>(１)　事業所を運営する法人が所有又は事業所で使用する事業用自動車について</t>
    <phoneticPr fontId="142"/>
  </si>
  <si>
    <t>事業所の事業用自動車の総数</t>
    <phoneticPr fontId="142"/>
  </si>
  <si>
    <t>台</t>
    <rPh sb="0" eb="1">
      <t>ダイ</t>
    </rPh>
    <phoneticPr fontId="142"/>
  </si>
  <si>
    <t>うち、通院等の乗降介助に使用が可能な車両数</t>
    <phoneticPr fontId="142"/>
  </si>
  <si>
    <t>うち、リフト付き等特殊な設備を有する車両数</t>
    <phoneticPr fontId="142"/>
  </si>
  <si>
    <t>(２)　事業所の人員配置状況</t>
    <phoneticPr fontId="142"/>
  </si>
  <si>
    <t>居宅介護従業者</t>
    <phoneticPr fontId="142"/>
  </si>
  <si>
    <t>うち通院等乗降介助に従事可能な人数</t>
    <phoneticPr fontId="142"/>
  </si>
  <si>
    <t>専従</t>
    <rPh sb="0" eb="2">
      <t>センジュウ</t>
    </rPh>
    <phoneticPr fontId="142"/>
  </si>
  <si>
    <t>兼務</t>
    <rPh sb="0" eb="2">
      <t>ケンム</t>
    </rPh>
    <phoneticPr fontId="142"/>
  </si>
  <si>
    <t>非常勤</t>
    <rPh sb="0" eb="3">
      <t>ヒジョウキン</t>
    </rPh>
    <phoneticPr fontId="142"/>
  </si>
  <si>
    <t>計</t>
    <rPh sb="0" eb="1">
      <t>ケイ</t>
    </rPh>
    <phoneticPr fontId="142"/>
  </si>
  <si>
    <t>※添付書類</t>
    <rPh sb="1" eb="3">
      <t>テンプ</t>
    </rPh>
    <rPh sb="3" eb="5">
      <t>ショルイ</t>
    </rPh>
    <phoneticPr fontId="2"/>
  </si>
  <si>
    <t>指定に係る添付書類（付表）</t>
    <rPh sb="0" eb="2">
      <t>シテイ</t>
    </rPh>
    <rPh sb="3" eb="4">
      <t>カカ</t>
    </rPh>
    <rPh sb="5" eb="7">
      <t>テンプ</t>
    </rPh>
    <rPh sb="7" eb="9">
      <t>ショルイ</t>
    </rPh>
    <rPh sb="10" eb="12">
      <t>フヒョウ</t>
    </rPh>
    <phoneticPr fontId="2"/>
  </si>
  <si>
    <t>道路運送法に基づく許可証又は登録証の写し（陸運局等の発行によるもの）</t>
    <rPh sb="0" eb="2">
      <t>ドウロ</t>
    </rPh>
    <rPh sb="2" eb="4">
      <t>ウンソウ</t>
    </rPh>
    <rPh sb="4" eb="5">
      <t>ホウ</t>
    </rPh>
    <rPh sb="6" eb="7">
      <t>モト</t>
    </rPh>
    <rPh sb="9" eb="12">
      <t>キョカショウ</t>
    </rPh>
    <rPh sb="12" eb="13">
      <t>マタ</t>
    </rPh>
    <rPh sb="14" eb="16">
      <t>トウロク</t>
    </rPh>
    <rPh sb="16" eb="17">
      <t>ショウ</t>
    </rPh>
    <rPh sb="18" eb="19">
      <t>ウツ</t>
    </rPh>
    <rPh sb="21" eb="23">
      <t>リクウン</t>
    </rPh>
    <rPh sb="23" eb="24">
      <t>キョク</t>
    </rPh>
    <rPh sb="24" eb="25">
      <t>トウ</t>
    </rPh>
    <rPh sb="26" eb="28">
      <t>ハッコウ</t>
    </rPh>
    <phoneticPr fontId="2"/>
  </si>
  <si>
    <t>運営規程の変更に係る変更届出書類一式</t>
    <rPh sb="0" eb="2">
      <t>ウンエイ</t>
    </rPh>
    <rPh sb="2" eb="4">
      <t>キテイ</t>
    </rPh>
    <rPh sb="5" eb="7">
      <t>ヘンコウ</t>
    </rPh>
    <rPh sb="8" eb="9">
      <t>カカ</t>
    </rPh>
    <rPh sb="10" eb="12">
      <t>ヘンコウ</t>
    </rPh>
    <rPh sb="12" eb="14">
      <t>トドケデ</t>
    </rPh>
    <rPh sb="14" eb="16">
      <t>ショルイ</t>
    </rPh>
    <rPh sb="16" eb="18">
      <t>イッシキ</t>
    </rPh>
    <phoneticPr fontId="2"/>
  </si>
  <si>
    <t>運転従事者一覧表</t>
    <rPh sb="0" eb="2">
      <t>ウンテン</t>
    </rPh>
    <rPh sb="2" eb="5">
      <t>ジュウジシャ</t>
    </rPh>
    <rPh sb="5" eb="7">
      <t>イチラン</t>
    </rPh>
    <rPh sb="7" eb="8">
      <t>ヒョウ</t>
    </rPh>
    <phoneticPr fontId="142"/>
  </si>
  <si>
    <t>番号</t>
    <rPh sb="0" eb="2">
      <t>バンゴウ</t>
    </rPh>
    <phoneticPr fontId="142"/>
  </si>
  <si>
    <t>常勤又は
非常勤の別</t>
    <rPh sb="0" eb="2">
      <t>ジョウキン</t>
    </rPh>
    <rPh sb="2" eb="3">
      <t>マタ</t>
    </rPh>
    <rPh sb="5" eb="8">
      <t>ヒジョウキン</t>
    </rPh>
    <rPh sb="9" eb="10">
      <t>ベツ</t>
    </rPh>
    <phoneticPr fontId="142"/>
  </si>
  <si>
    <t>主たる資格の種類</t>
    <rPh sb="0" eb="1">
      <t>シュ</t>
    </rPh>
    <rPh sb="3" eb="5">
      <t>シカク</t>
    </rPh>
    <rPh sb="6" eb="8">
      <t>シュルイ</t>
    </rPh>
    <phoneticPr fontId="142"/>
  </si>
  <si>
    <t>３</t>
    <phoneticPr fontId="142"/>
  </si>
  <si>
    <t>５</t>
    <phoneticPr fontId="142"/>
  </si>
  <si>
    <t>６</t>
    <phoneticPr fontId="142"/>
  </si>
  <si>
    <t>８</t>
    <phoneticPr fontId="142"/>
  </si>
  <si>
    <t>９</t>
    <phoneticPr fontId="142"/>
  </si>
  <si>
    <t>１０</t>
    <phoneticPr fontId="142"/>
  </si>
  <si>
    <t>１１</t>
  </si>
  <si>
    <t>１２</t>
  </si>
  <si>
    <t>１３</t>
  </si>
  <si>
    <t>１４</t>
  </si>
  <si>
    <t>１５</t>
  </si>
  <si>
    <t>１６</t>
  </si>
  <si>
    <t>１７</t>
  </si>
  <si>
    <t>１８</t>
  </si>
  <si>
    <t>１９</t>
  </si>
  <si>
    <t>２０</t>
    <phoneticPr fontId="142"/>
  </si>
  <si>
    <t>（別紙５９－１）</t>
    <rPh sb="1" eb="3">
      <t>ベッシ</t>
    </rPh>
    <phoneticPr fontId="142"/>
  </si>
  <si>
    <t>注７　指定に係る記載事項（付表）を添付してください。</t>
    <rPh sb="0" eb="1">
      <t>チュウ</t>
    </rPh>
    <rPh sb="3" eb="5">
      <t>シテイ</t>
    </rPh>
    <rPh sb="6" eb="7">
      <t>カカ</t>
    </rPh>
    <rPh sb="8" eb="10">
      <t>キサイ</t>
    </rPh>
    <rPh sb="10" eb="12">
      <t>ジコウ</t>
    </rPh>
    <rPh sb="13" eb="15">
      <t>フヒョウ</t>
    </rPh>
    <rPh sb="17" eb="19">
      <t>テンプ</t>
    </rPh>
    <phoneticPr fontId="2"/>
  </si>
  <si>
    <r>
      <t xml:space="preserve">
注１  事業所内で調理を行う場合、食事提供にかかわる職員（管理栄養士・栄養士）の状況を記
　　載してください。</t>
    </r>
    <r>
      <rPr>
        <b/>
        <u/>
        <sz val="11"/>
        <color rgb="FFFF0000"/>
        <rFont val="ＭＳ ゴシック"/>
        <family val="3"/>
        <charset val="128"/>
      </rPr>
      <t>事業所内での調理業務は生活支援員の業務とは区別</t>
    </r>
    <r>
      <rPr>
        <sz val="11"/>
        <rFont val="ＭＳ ゴシック"/>
        <family val="3"/>
        <charset val="128"/>
      </rPr>
      <t xml:space="preserve">してください。
      </t>
    </r>
    <r>
      <rPr>
        <b/>
        <sz val="11"/>
        <rFont val="ＭＳ ゴシック"/>
        <family val="3"/>
        <charset val="128"/>
      </rPr>
      <t>（※）付表・勤務形態一覧表・組織体制図・運営規程・平面図</t>
    </r>
    <r>
      <rPr>
        <sz val="11"/>
        <rFont val="ＭＳ ゴシック"/>
        <family val="3"/>
        <charset val="128"/>
      </rPr>
      <t>を提出してください。
注２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
      <rPr>
        <b/>
        <u/>
        <sz val="11"/>
        <color rgb="FFFF0000"/>
        <rFont val="ＭＳ ゴシック"/>
        <family val="3"/>
        <charset val="128"/>
      </rPr>
      <t>その際、委託先の管理栄養士又は栄養士の有無は必ず記載してください。</t>
    </r>
    <r>
      <rPr>
        <u/>
        <sz val="11"/>
        <color rgb="FFFF0000"/>
        <rFont val="ＭＳ ゴシック"/>
        <family val="3"/>
        <charset val="128"/>
      </rPr>
      <t xml:space="preserve">
</t>
    </r>
    <r>
      <rPr>
        <sz val="11"/>
        <rFont val="ＭＳ ゴシック"/>
        <family val="3"/>
        <charset val="128"/>
      </rPr>
      <t>注４　</t>
    </r>
    <r>
      <rPr>
        <b/>
        <sz val="11"/>
        <rFont val="ＭＳ ゴシック"/>
        <family val="3"/>
        <charset val="128"/>
      </rPr>
      <t>運営規程の変更（利用者から受領する費用の額等の変更）に係る変更届出書類一式</t>
    </r>
    <r>
      <rPr>
        <sz val="11"/>
        <rFont val="ＭＳ ゴシック"/>
        <family val="3"/>
        <charset val="128"/>
      </rPr>
      <t>を
　　あわせて提出すること。</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118" eb="121">
      <t>ヘイメンズ</t>
    </rPh>
    <rPh sb="122" eb="124">
      <t>テイシュツ</t>
    </rPh>
    <rPh sb="340" eb="341">
      <t>サイ</t>
    </rPh>
    <rPh sb="342" eb="345">
      <t>イタクサキ</t>
    </rPh>
    <rPh sb="346" eb="351">
      <t>カンリエイヨウシ</t>
    </rPh>
    <rPh sb="351" eb="352">
      <t>マタ</t>
    </rPh>
    <rPh sb="353" eb="356">
      <t>エイヨウシ</t>
    </rPh>
    <rPh sb="357" eb="359">
      <t>ウム</t>
    </rPh>
    <rPh sb="360" eb="361">
      <t>カナラ</t>
    </rPh>
    <rPh sb="373" eb="374">
      <t>チュウ</t>
    </rPh>
    <rPh sb="376" eb="378">
      <t>ウンエイ</t>
    </rPh>
    <rPh sb="378" eb="380">
      <t>キテイ</t>
    </rPh>
    <rPh sb="381" eb="383">
      <t>ヘンコウ</t>
    </rPh>
    <rPh sb="384" eb="387">
      <t>リヨウシャ</t>
    </rPh>
    <rPh sb="389" eb="391">
      <t>ジュリョウ</t>
    </rPh>
    <rPh sb="393" eb="395">
      <t>ヒヨウ</t>
    </rPh>
    <rPh sb="396" eb="397">
      <t>ガク</t>
    </rPh>
    <rPh sb="397" eb="398">
      <t>トウ</t>
    </rPh>
    <rPh sb="399" eb="401">
      <t>ヘンコウ</t>
    </rPh>
    <rPh sb="403" eb="404">
      <t>カカ</t>
    </rPh>
    <rPh sb="405" eb="407">
      <t>ヘンコウ</t>
    </rPh>
    <rPh sb="407" eb="409">
      <t>トドケデ</t>
    </rPh>
    <rPh sb="409" eb="411">
      <t>ショルイ</t>
    </rPh>
    <rPh sb="411" eb="413">
      <t>イッシキ</t>
    </rPh>
    <rPh sb="421" eb="423">
      <t>テイシュツ</t>
    </rPh>
    <phoneticPr fontId="3"/>
  </si>
  <si>
    <t>注５　指定に係る記載事項（付表）も提出すること。</t>
    <rPh sb="0" eb="1">
      <t>チュウ</t>
    </rPh>
    <rPh sb="3" eb="5">
      <t>シテイ</t>
    </rPh>
    <rPh sb="6" eb="7">
      <t>カカ</t>
    </rPh>
    <rPh sb="8" eb="10">
      <t>キサイ</t>
    </rPh>
    <rPh sb="10" eb="12">
      <t>ジコウ</t>
    </rPh>
    <rPh sb="13" eb="15">
      <t>フヒョウ</t>
    </rPh>
    <rPh sb="17" eb="19">
      <t>テイシュツ</t>
    </rPh>
    <phoneticPr fontId="2"/>
  </si>
  <si>
    <t>日中活動支援体制加算（医療型短期入所）</t>
    <rPh sb="1" eb="2">
      <t>シュウ</t>
    </rPh>
    <phoneticPr fontId="3"/>
  </si>
  <si>
    <t>　６　添付書類</t>
    <rPh sb="3" eb="5">
      <t>テンプ</t>
    </rPh>
    <rPh sb="5" eb="7">
      <t>ショルイ</t>
    </rPh>
    <phoneticPr fontId="142"/>
  </si>
  <si>
    <t>・指定に係る記載事項（付表）
・賃金向上計画（賃金引上げ計画シート）</t>
    <rPh sb="1" eb="3">
      <t>シテイ</t>
    </rPh>
    <rPh sb="4" eb="5">
      <t>カカ</t>
    </rPh>
    <rPh sb="6" eb="8">
      <t>キサイ</t>
    </rPh>
    <rPh sb="8" eb="10">
      <t>ジコウ</t>
    </rPh>
    <rPh sb="11" eb="13">
      <t>フヒョウ</t>
    </rPh>
    <rPh sb="16" eb="18">
      <t>チンギン</t>
    </rPh>
    <rPh sb="18" eb="20">
      <t>コウジョウ</t>
    </rPh>
    <rPh sb="20" eb="22">
      <t>ケイカク</t>
    </rPh>
    <rPh sb="23" eb="25">
      <t>チンギン</t>
    </rPh>
    <rPh sb="25" eb="27">
      <t>ヒキア</t>
    </rPh>
    <rPh sb="28" eb="30">
      <t>ケイカク</t>
    </rPh>
    <phoneticPr fontId="142"/>
  </si>
  <si>
    <t>・委託による場合は委託契約書の写しを添付すること。</t>
    <rPh sb="1" eb="3">
      <t>イタク</t>
    </rPh>
    <rPh sb="6" eb="8">
      <t>バアイ</t>
    </rPh>
    <rPh sb="9" eb="11">
      <t>イタク</t>
    </rPh>
    <rPh sb="11" eb="14">
      <t>ケイヤクショ</t>
    </rPh>
    <rPh sb="15" eb="16">
      <t>ウツ</t>
    </rPh>
    <rPh sb="18" eb="20">
      <t>テンプ</t>
    </rPh>
    <phoneticPr fontId="2"/>
  </si>
  <si>
    <t>送迎加算に関する届出書</t>
    <rPh sb="0" eb="2">
      <t>ソウゲイ</t>
    </rPh>
    <rPh sb="2" eb="4">
      <t>カサン</t>
    </rPh>
    <rPh sb="5" eb="6">
      <t>カン</t>
    </rPh>
    <rPh sb="8" eb="10">
      <t>トドケデ</t>
    </rPh>
    <rPh sb="10" eb="11">
      <t>ショ</t>
    </rPh>
    <phoneticPr fontId="142"/>
  </si>
  <si>
    <t>サービスの種類</t>
    <rPh sb="5" eb="7">
      <t>シュルイ</t>
    </rPh>
    <phoneticPr fontId="142"/>
  </si>
  <si>
    <t>１　異動区分</t>
    <rPh sb="2" eb="4">
      <t>イドウ</t>
    </rPh>
    <rPh sb="4" eb="6">
      <t>クブン</t>
    </rPh>
    <phoneticPr fontId="142"/>
  </si>
  <si>
    <t>①　新規　　　　　　②　変更　　　　　　③　終了</t>
    <rPh sb="2" eb="4">
      <t>シンキ</t>
    </rPh>
    <rPh sb="12" eb="14">
      <t>ヘンコウ</t>
    </rPh>
    <rPh sb="22" eb="24">
      <t>シュウリョウ</t>
    </rPh>
    <phoneticPr fontId="142"/>
  </si>
  <si>
    <t>２　送迎の状況①
　 （全サービス）</t>
    <rPh sb="12" eb="13">
      <t>ゼン</t>
    </rPh>
    <phoneticPr fontId="14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</si>
  <si>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42"/>
  </si>
  <si>
    <r>
      <t xml:space="preserve">３　送迎の状況②
（短期入所、重度障害者等包括支援以外）
</t>
    </r>
    <r>
      <rPr>
        <sz val="9"/>
        <rFont val="HGｺﾞｼｯｸM"/>
        <family val="3"/>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4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</si>
  <si>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42"/>
  </si>
  <si>
    <t>　週３回以上の送迎を実施している。</t>
    <phoneticPr fontId="142"/>
  </si>
  <si>
    <t>　４　送迎の状況③
　（生活介護の上乗せ加算）</t>
    <rPh sb="3" eb="5">
      <t>ソウゲイ</t>
    </rPh>
    <rPh sb="6" eb="8">
      <t>ジョウキョウ</t>
    </rPh>
    <rPh sb="12" eb="14">
      <t>セイカツ</t>
    </rPh>
    <rPh sb="14" eb="16">
      <t>カイゴ</t>
    </rPh>
    <rPh sb="17" eb="19">
      <t>ウワノ</t>
    </rPh>
    <rPh sb="20" eb="22">
      <t>カサン</t>
    </rPh>
    <phoneticPr fontId="14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</si>
  <si>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42"/>
  </si>
  <si>
    <t>　1には該当しない。</t>
    <rPh sb="4" eb="6">
      <t>ガイトウ</t>
    </rPh>
    <phoneticPr fontId="14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</si>
  <si>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42"/>
  </si>
  <si>
    <t>注２．　移行準備支援体制加算を算定する場合に作成し、都道府県知事等に届け出ること。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28">
      <t>シテイ</t>
    </rPh>
    <rPh sb="28" eb="30">
      <t>ケンジャ</t>
    </rPh>
    <rPh sb="31" eb="32">
      <t>トド</t>
    </rPh>
    <rPh sb="32" eb="33">
      <t>トウ</t>
    </rPh>
    <rPh sb="34" eb="35">
      <t>デ</t>
    </rPh>
    <phoneticPr fontId="3"/>
  </si>
  <si>
    <t>年　　月　　日</t>
    <rPh sb="0" eb="1">
      <t>ネン</t>
    </rPh>
    <rPh sb="3" eb="4">
      <t>ツキ</t>
    </rPh>
    <rPh sb="6" eb="7">
      <t>ヒ</t>
    </rPh>
    <phoneticPr fontId="142"/>
  </si>
  <si>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42"/>
  </si>
  <si>
    <t>１　新規　　２　変更　　３　終了</t>
    <phoneticPr fontId="142"/>
  </si>
  <si>
    <t>当該施設の前年度利用者延べ人数(全体)</t>
    <rPh sb="10" eb="11">
      <t>シャ</t>
    </rPh>
    <rPh sb="11" eb="12">
      <t>ノ</t>
    </rPh>
    <rPh sb="13" eb="14">
      <t>ヒト</t>
    </rPh>
    <rPh sb="14" eb="15">
      <t>スウ</t>
    </rPh>
    <rPh sb="16" eb="18">
      <t>ゼンタイ</t>
    </rPh>
    <phoneticPr fontId="142"/>
  </si>
  <si>
    <t>うち障がい基礎年金１級を受給する利用者延べ人数</t>
    <rPh sb="16" eb="18">
      <t>リヨウ</t>
    </rPh>
    <rPh sb="19" eb="20">
      <t>ノ</t>
    </rPh>
    <rPh sb="21" eb="22">
      <t>ヒト</t>
    </rPh>
    <rPh sb="22" eb="23">
      <t>スウ</t>
    </rPh>
    <phoneticPr fontId="142"/>
  </si>
  <si>
    <t>（Ⅰ）
50％～</t>
    <phoneticPr fontId="142"/>
  </si>
  <si>
    <t>（Ⅱ）
25％～50％</t>
    <phoneticPr fontId="142"/>
  </si>
  <si>
    <t>氏　名</t>
    <phoneticPr fontId="142"/>
  </si>
  <si>
    <t>利用日数</t>
    <rPh sb="0" eb="2">
      <t>リヨウ</t>
    </rPh>
    <rPh sb="2" eb="4">
      <t>ニッスウ</t>
    </rPh>
    <phoneticPr fontId="142"/>
  </si>
  <si>
    <t>　　</t>
  </si>
  <si>
    <t>　　年　　月　　日</t>
    <phoneticPr fontId="142"/>
  </si>
  <si>
    <t>通勤者生活支援加算に係る体制</t>
    <rPh sb="0" eb="3">
      <t>ツウキンシャ</t>
    </rPh>
    <rPh sb="3" eb="5">
      <t>セイカツ</t>
    </rPh>
    <rPh sb="5" eb="7">
      <t>シエン</t>
    </rPh>
    <rPh sb="7" eb="9">
      <t>カサン</t>
    </rPh>
    <rPh sb="10" eb="11">
      <t>カカ</t>
    </rPh>
    <rPh sb="12" eb="14">
      <t>タイセイ</t>
    </rPh>
    <phoneticPr fontId="142"/>
  </si>
  <si>
    <t>１　新規　　　　　　　　２　変更　　　　　　　　３　終了</t>
    <rPh sb="2" eb="4">
      <t>シンキ</t>
    </rPh>
    <rPh sb="14" eb="16">
      <t>ヘンコウ</t>
    </rPh>
    <rPh sb="26" eb="28">
      <t>シュウリョウ</t>
    </rPh>
    <phoneticPr fontId="142"/>
  </si>
  <si>
    <t>前年度の平均利用者数(A)</t>
    <phoneticPr fontId="142"/>
  </si>
  <si>
    <t>前年度の平均利用者数の50％（人）</t>
    <rPh sb="0" eb="3">
      <t>ゼンネンド</t>
    </rPh>
    <rPh sb="4" eb="6">
      <t>ヘイキン</t>
    </rPh>
    <rPh sb="6" eb="9">
      <t>リヨウシャ</t>
    </rPh>
    <rPh sb="9" eb="10">
      <t>スウ</t>
    </rPh>
    <phoneticPr fontId="142"/>
  </si>
  <si>
    <t>氏　　名</t>
    <rPh sb="0" eb="1">
      <t>シ</t>
    </rPh>
    <rPh sb="3" eb="4">
      <t>メイ</t>
    </rPh>
    <phoneticPr fontId="142"/>
  </si>
  <si>
    <t>雇用されている事業所名</t>
    <phoneticPr fontId="142"/>
  </si>
  <si>
    <t>処遇</t>
    <rPh sb="0" eb="2">
      <t>ショグウ</t>
    </rPh>
    <phoneticPr fontId="3"/>
  </si>
  <si>
    <t>→別紙「重度者の割合」も提出してください。</t>
    <rPh sb="1" eb="3">
      <t>ベッシ</t>
    </rPh>
    <rPh sb="4" eb="6">
      <t>ジュウド</t>
    </rPh>
    <rPh sb="6" eb="7">
      <t>シャ</t>
    </rPh>
    <rPh sb="8" eb="10">
      <t>ワリアイ</t>
    </rPh>
    <rPh sb="12" eb="14">
      <t>テイシュツ</t>
    </rPh>
    <phoneticPr fontId="3"/>
  </si>
  <si>
    <t>重度者の割合</t>
    <rPh sb="0" eb="2">
      <t>ジュウド</t>
    </rPh>
    <rPh sb="2" eb="3">
      <t>シャ</t>
    </rPh>
    <rPh sb="4" eb="6">
      <t>ワリアイ</t>
    </rPh>
    <phoneticPr fontId="142"/>
  </si>
  <si>
    <t>事業所名</t>
    <rPh sb="3" eb="4">
      <t>ナ</t>
    </rPh>
    <phoneticPr fontId="142"/>
  </si>
  <si>
    <t>届出項目</t>
    <rPh sb="0" eb="2">
      <t>トドケデ</t>
    </rPh>
    <rPh sb="2" eb="4">
      <t>コウモク</t>
    </rPh>
    <phoneticPr fontId="142"/>
  </si>
  <si>
    <t>前年度（３月を除く）又は前３ケ月の期間における利用実人員の平均値</t>
    <rPh sb="5" eb="6">
      <t>ツキ</t>
    </rPh>
    <rPh sb="7" eb="8">
      <t>ノゾ</t>
    </rPh>
    <rPh sb="10" eb="11">
      <t>マタ</t>
    </rPh>
    <rPh sb="12" eb="13">
      <t>ゼン</t>
    </rPh>
    <rPh sb="15" eb="16">
      <t>ゲツ</t>
    </rPh>
    <rPh sb="17" eb="19">
      <t>キカン</t>
    </rPh>
    <rPh sb="23" eb="25">
      <t>リヨウ</t>
    </rPh>
    <rPh sb="25" eb="26">
      <t>ジツ</t>
    </rPh>
    <rPh sb="26" eb="28">
      <t>ジンイン</t>
    </rPh>
    <rPh sb="29" eb="32">
      <t>ヘイキンチ</t>
    </rPh>
    <phoneticPr fontId="142"/>
  </si>
  <si>
    <t>うち障害支援区分５以上（加算(Ⅳ)にあっては障害支援区分４以上）である者及び喀痰吸引等を必要とする者の利用実人員の平均値</t>
    <rPh sb="9" eb="11">
      <t>イジョウ</t>
    </rPh>
    <rPh sb="12" eb="14">
      <t>カサン</t>
    </rPh>
    <rPh sb="22" eb="24">
      <t>ショウガイ</t>
    </rPh>
    <rPh sb="24" eb="26">
      <t>シエン</t>
    </rPh>
    <rPh sb="26" eb="28">
      <t>クブン</t>
    </rPh>
    <rPh sb="29" eb="31">
      <t>イジョウ</t>
    </rPh>
    <rPh sb="35" eb="36">
      <t>モノ</t>
    </rPh>
    <rPh sb="36" eb="37">
      <t>オヨ</t>
    </rPh>
    <rPh sb="51" eb="53">
      <t>リヨウ</t>
    </rPh>
    <rPh sb="53" eb="54">
      <t>ジツ</t>
    </rPh>
    <rPh sb="54" eb="56">
      <t>ジンイン</t>
    </rPh>
    <rPh sb="57" eb="60">
      <t>ヘイキンチ</t>
    </rPh>
    <phoneticPr fontId="142"/>
  </si>
  <si>
    <t>重度障害者の割合（Ｂ）／（Ａ）×100　</t>
    <rPh sb="0" eb="2">
      <t>ジュウド</t>
    </rPh>
    <rPh sb="2" eb="5">
      <t>ショウガイシャ</t>
    </rPh>
    <rPh sb="6" eb="8">
      <t>ワリアイ</t>
    </rPh>
    <phoneticPr fontId="142"/>
  </si>
  <si>
    <t>注１．　</t>
    <rPh sb="0" eb="1">
      <t>チュウ</t>
    </rPh>
    <phoneticPr fontId="142"/>
  </si>
  <si>
    <t>居宅介護・重度訪問介護・同行援護・行動援護における特定事業所加算（Ⅰ）、（Ⅲ）又は（Ⅳ）を算定する場合に作成し、市長に届け出ること。</t>
    <phoneticPr fontId="142"/>
  </si>
  <si>
    <t>注２．　</t>
    <rPh sb="0" eb="1">
      <t>チュウ</t>
    </rPh>
    <phoneticPr fontId="142"/>
  </si>
  <si>
    <t>障害支援区分５以上（加算(Ⅳ)にあっては障害支援区分４以上）である利用者及び喀痰吸引等を必要とする利用者について記載すること。</t>
    <rPh sb="33" eb="36">
      <t>リヨウシャ</t>
    </rPh>
    <phoneticPr fontId="142"/>
  </si>
  <si>
    <t>注３．　</t>
    <rPh sb="0" eb="1">
      <t>チュウ</t>
    </rPh>
    <phoneticPr fontId="142"/>
  </si>
  <si>
    <t>利用実人数の平均値については、少数点第２位以下を四捨五入すること。</t>
    <phoneticPr fontId="142"/>
  </si>
  <si>
    <t>→別紙「重度者の割合」も提出してください。</t>
    <phoneticPr fontId="2"/>
  </si>
  <si>
    <t>別紙2-1★</t>
    <rPh sb="0" eb="2">
      <t>ベッシ</t>
    </rPh>
    <phoneticPr fontId="3"/>
  </si>
  <si>
    <t>※資格証の写しを添付のこと</t>
    <rPh sb="1" eb="4">
      <t>シカクショウ</t>
    </rPh>
    <rPh sb="5" eb="6">
      <t>ウツ</t>
    </rPh>
    <rPh sb="8" eb="10">
      <t>テンプ</t>
    </rPh>
    <phoneticPr fontId="2"/>
  </si>
  <si>
    <t>別紙7-1★</t>
    <rPh sb="0" eb="2">
      <t>ベッシ</t>
    </rPh>
    <phoneticPr fontId="3"/>
  </si>
  <si>
    <t>＊研修修了証を添付</t>
    <phoneticPr fontId="2"/>
  </si>
  <si>
    <t xml:space="preserve">  ２　看護職員の配置状況</t>
    <rPh sb="4" eb="6">
      <t>カンゴ</t>
    </rPh>
    <rPh sb="6" eb="8">
      <t>ショクイン</t>
    </rPh>
    <rPh sb="9" eb="11">
      <t>ハイチ</t>
    </rPh>
    <rPh sb="11" eb="13">
      <t>ジョウキョウ</t>
    </rPh>
    <phoneticPr fontId="142"/>
  </si>
  <si>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 xml:space="preserve">「就労継続支援Ａ型事業所におけるスコア表（全体）」も併せて提出すること。
</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5" eb="106">
      <t>チュウ</t>
    </rPh>
    <rPh sb="108" eb="111">
      <t>ヒョウカテン</t>
    </rPh>
    <rPh sb="111" eb="113">
      <t>クブン</t>
    </rPh>
    <rPh sb="117" eb="119">
      <t>ケイカ</t>
    </rPh>
    <rPh sb="119" eb="121">
      <t>ソチ</t>
    </rPh>
    <rPh sb="121" eb="123">
      <t>タイショウ</t>
    </rPh>
    <rPh sb="127" eb="129">
      <t>シテイ</t>
    </rPh>
    <rPh sb="130" eb="131">
      <t>ウ</t>
    </rPh>
    <rPh sb="140" eb="142">
      <t>ケイカ</t>
    </rPh>
    <rPh sb="147" eb="150">
      <t>ジギョウショ</t>
    </rPh>
    <rPh sb="151" eb="153">
      <t>センタク</t>
    </rPh>
    <rPh sb="158" eb="159">
      <t>チュウ</t>
    </rPh>
    <rPh sb="161" eb="164">
      <t>ヒョウカテン</t>
    </rPh>
    <rPh sb="165" eb="167">
      <t>コウヒョウ</t>
    </rPh>
    <rPh sb="181" eb="183">
      <t>リヨウ</t>
    </rPh>
    <rPh sb="185" eb="187">
      <t>コウヒョウ</t>
    </rPh>
    <rPh sb="187" eb="189">
      <t>ホウホウ</t>
    </rPh>
    <rPh sb="190" eb="192">
      <t>バアイ</t>
    </rPh>
    <rPh sb="209" eb="210">
      <t>トウ</t>
    </rPh>
    <rPh sb="215" eb="216">
      <t>タ</t>
    </rPh>
    <rPh sb="217" eb="219">
      <t>ホウホウ</t>
    </rPh>
    <rPh sb="222" eb="224">
      <t>バアイ</t>
    </rPh>
    <rPh sb="228" eb="230">
      <t>コウヒョウ</t>
    </rPh>
    <rPh sb="230" eb="232">
      <t>ホウホウ</t>
    </rPh>
    <rPh sb="233" eb="235">
      <t>キサイ</t>
    </rPh>
    <rPh sb="243" eb="245">
      <t>トドケデ</t>
    </rPh>
    <rPh sb="245" eb="246">
      <t>オヨ</t>
    </rPh>
    <rPh sb="247" eb="249">
      <t>コウヒョウ</t>
    </rPh>
    <rPh sb="254" eb="256">
      <t>バアイ</t>
    </rPh>
    <rPh sb="258" eb="260">
      <t>ゲンサン</t>
    </rPh>
    <rPh sb="265" eb="267">
      <t>リュウイ</t>
    </rPh>
    <phoneticPr fontId="3"/>
  </si>
  <si>
    <t>就労継続支援Ａ型事業所におけるスコア表（実績Ⅰ～Ⅳ）</t>
    <rPh sb="20" eb="22">
      <t>ジッセキ</t>
    </rPh>
    <phoneticPr fontId="14"/>
  </si>
  <si>
    <t>前年度（　　●年度）</t>
    <rPh sb="0" eb="3">
      <t>ゼンネンド</t>
    </rPh>
    <rPh sb="7" eb="9">
      <t>ネンド</t>
    </rPh>
    <phoneticPr fontId="1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</si>
  <si>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4"/>
  </si>
  <si>
    <t>雇用契約を締結していた延べ利用者数</t>
    <rPh sb="0" eb="2">
      <t>コヨウ</t>
    </rPh>
    <rPh sb="2" eb="4">
      <t>ケイヤク</t>
    </rPh>
    <rPh sb="5" eb="7">
      <t>テイケツ</t>
    </rPh>
    <rPh sb="11" eb="12">
      <t>ノ</t>
    </rPh>
    <rPh sb="13" eb="16">
      <t>リヨウシャ</t>
    </rPh>
    <rPh sb="16" eb="17">
      <t>スウ</t>
    </rPh>
    <phoneticPr fontId="14"/>
  </si>
  <si>
    <t>利用者の１日の平均労働時間数</t>
    <rPh sb="0" eb="3">
      <t>リヨウシャ</t>
    </rPh>
    <rPh sb="5" eb="6">
      <t>ニチ</t>
    </rPh>
    <rPh sb="7" eb="9">
      <t>ヘイキン</t>
    </rPh>
    <rPh sb="9" eb="11">
      <t>ロウドウ</t>
    </rPh>
    <rPh sb="11" eb="13">
      <t>ジカン</t>
    </rPh>
    <rPh sb="13" eb="14">
      <t>スウ</t>
    </rPh>
    <phoneticPr fontId="14"/>
  </si>
  <si>
    <t>時間</t>
    <rPh sb="0" eb="2">
      <t>ジカン</t>
    </rPh>
    <phoneticPr fontId="14"/>
  </si>
  <si>
    <t>人</t>
    <rPh sb="0" eb="1">
      <t>ニン</t>
    </rPh>
    <phoneticPr fontId="14"/>
  </si>
  <si>
    <t>（Ⅱ）生産活動</t>
    <phoneticPr fontId="14"/>
  </si>
  <si>
    <t>　</t>
    <phoneticPr fontId="14"/>
  </si>
  <si>
    <t>会計期間（　　月～　　月）</t>
    <rPh sb="0" eb="2">
      <t>カイケイ</t>
    </rPh>
    <rPh sb="2" eb="4">
      <t>キカン</t>
    </rPh>
    <rPh sb="7" eb="8">
      <t>ガツ</t>
    </rPh>
    <rPh sb="11" eb="12">
      <t>ガツ</t>
    </rPh>
    <phoneticPr fontId="14"/>
  </si>
  <si>
    <t>前々年度（　　●年度）</t>
    <rPh sb="0" eb="2">
      <t>ゼンゼン</t>
    </rPh>
    <rPh sb="2" eb="4">
      <t>ネンド</t>
    </rPh>
    <rPh sb="8" eb="10">
      <t>ネンド</t>
    </rPh>
    <phoneticPr fontId="14"/>
  </si>
  <si>
    <t>生産活動収入から経費を除いた額</t>
    <rPh sb="0" eb="2">
      <t>セイサン</t>
    </rPh>
    <rPh sb="2" eb="4">
      <t>カツドウ</t>
    </rPh>
    <rPh sb="4" eb="6">
      <t>シュウニュウ</t>
    </rPh>
    <rPh sb="8" eb="10">
      <t>ケイヒ</t>
    </rPh>
    <rPh sb="11" eb="12">
      <t>ノゾ</t>
    </rPh>
    <rPh sb="14" eb="15">
      <t>ガク</t>
    </rPh>
    <phoneticPr fontId="14"/>
  </si>
  <si>
    <t>利用者に支払った賃金総額</t>
    <rPh sb="0" eb="3">
      <t>リヨウシャ</t>
    </rPh>
    <rPh sb="4" eb="6">
      <t>シハラ</t>
    </rPh>
    <rPh sb="8" eb="10">
      <t>チンギン</t>
    </rPh>
    <rPh sb="10" eb="12">
      <t>ソウガク</t>
    </rPh>
    <phoneticPr fontId="14"/>
  </si>
  <si>
    <t>収支</t>
    <rPh sb="0" eb="2">
      <t>シュウシ</t>
    </rPh>
    <phoneticPr fontId="14"/>
  </si>
  <si>
    <t>円</t>
    <rPh sb="0" eb="1">
      <t>エン</t>
    </rPh>
    <phoneticPr fontId="14"/>
  </si>
  <si>
    <t>前年度　（　　●年度）</t>
    <rPh sb="0" eb="3">
      <t>ゼンネンドネンド</t>
    </rPh>
    <rPh sb="8" eb="10">
      <t>ネンド</t>
    </rPh>
    <phoneticPr fontId="14"/>
  </si>
  <si>
    <t>（Ⅲ）多様な働き方</t>
    <rPh sb="3" eb="5">
      <t>タヨウ</t>
    </rPh>
    <rPh sb="6" eb="7">
      <t>ハタラ</t>
    </rPh>
    <rPh sb="8" eb="9">
      <t>カタ</t>
    </rPh>
    <phoneticPr fontId="14"/>
  </si>
  <si>
    <r>
      <t>前年度（●年度）における実績</t>
    </r>
    <r>
      <rPr>
        <sz val="8"/>
        <color theme="1"/>
        <rFont val="ＭＳ ゴシック"/>
        <family val="3"/>
        <charset val="128"/>
      </rPr>
      <t>（</t>
    </r>
    <r>
      <rPr>
        <u/>
        <sz val="8"/>
        <color theme="1"/>
        <rFont val="ＭＳ ゴシック"/>
        <family val="3"/>
        <charset val="128"/>
      </rPr>
      <t>全体表「（Ⅲ）多様な働き方」の各項目において「就業規則等で定めており、前年度の実績がある」と選択した場合に実績を記載</t>
    </r>
    <r>
      <rPr>
        <sz val="8"/>
        <color theme="1"/>
        <rFont val="ＭＳ ゴシック"/>
        <family val="3"/>
        <charset val="128"/>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14"/>
  </si>
  <si>
    <t>③在宅勤務に係る労働条件及び服務規律</t>
    <phoneticPr fontId="14"/>
  </si>
  <si>
    <t>◎免許・資格取得、検定の受検勧奨</t>
    <rPh sb="1" eb="3">
      <t>メンキョ</t>
    </rPh>
    <rPh sb="4" eb="6">
      <t>シカク</t>
    </rPh>
    <rPh sb="6" eb="8">
      <t>シュトク</t>
    </rPh>
    <rPh sb="9" eb="11">
      <t>ケンテイ</t>
    </rPh>
    <rPh sb="12" eb="14">
      <t>ジュケン</t>
    </rPh>
    <rPh sb="14" eb="16">
      <t>カンショウ</t>
    </rPh>
    <phoneticPr fontId="14"/>
  </si>
  <si>
    <t>◎職員として登用した人数</t>
    <rPh sb="1" eb="3">
      <t>ショクイン</t>
    </rPh>
    <rPh sb="6" eb="8">
      <t>トウヨウ</t>
    </rPh>
    <rPh sb="10" eb="12">
      <t>ニンズウ</t>
    </rPh>
    <phoneticPr fontId="14"/>
  </si>
  <si>
    <t>●</t>
    <phoneticPr fontId="14"/>
  </si>
  <si>
    <t>名</t>
    <rPh sb="0" eb="1">
      <t>メイ</t>
    </rPh>
    <phoneticPr fontId="14"/>
  </si>
  <si>
    <t>◎在宅勤務を行った人数</t>
    <rPh sb="1" eb="3">
      <t>ザイタク</t>
    </rPh>
    <rPh sb="3" eb="5">
      <t>キンム</t>
    </rPh>
    <rPh sb="6" eb="7">
      <t>オコナ</t>
    </rPh>
    <rPh sb="9" eb="11">
      <t>ニンズウ</t>
    </rPh>
    <phoneticPr fontId="14"/>
  </si>
  <si>
    <t>に関する制度を活用した人数</t>
    <rPh sb="7" eb="9">
      <t>カツヨウ</t>
    </rPh>
    <phoneticPr fontId="14"/>
  </si>
  <si>
    <t>◎うち1名は雇用継続期間が６月に達している</t>
    <rPh sb="4" eb="5">
      <t>メイ</t>
    </rPh>
    <rPh sb="6" eb="8">
      <t>コヨウ</t>
    </rPh>
    <rPh sb="8" eb="10">
      <t>ケイゾク</t>
    </rPh>
    <rPh sb="10" eb="12">
      <t>キカン</t>
    </rPh>
    <rPh sb="14" eb="15">
      <t>ツキ</t>
    </rPh>
    <rPh sb="16" eb="17">
      <t>タッ</t>
    </rPh>
    <phoneticPr fontId="14"/>
  </si>
  <si>
    <r>
      <rPr>
        <sz val="6"/>
        <color theme="1"/>
        <rFont val="ＭＳ ゴシック"/>
        <family val="3"/>
        <charset val="128"/>
      </rPr>
      <t>※</t>
    </r>
    <r>
      <rPr>
        <sz val="10"/>
        <color theme="1"/>
        <rFont val="ＭＳ ゴシック"/>
        <family val="3"/>
        <charset val="128"/>
      </rPr>
      <t>取得を進めた免許等：</t>
    </r>
    <phoneticPr fontId="14"/>
  </si>
  <si>
    <t>○○○</t>
    <phoneticPr fontId="14"/>
  </si>
  <si>
    <t>◎うち1名は前年度末日まで雇用継続している</t>
    <rPh sb="4" eb="5">
      <t>メイ</t>
    </rPh>
    <rPh sb="6" eb="9">
      <t>ゼンネンド</t>
    </rPh>
    <rPh sb="9" eb="11">
      <t>マツジツ</t>
    </rPh>
    <rPh sb="13" eb="15">
      <t>コヨウ</t>
    </rPh>
    <rPh sb="15" eb="17">
      <t>ケイゾク</t>
    </rPh>
    <phoneticPr fontId="14"/>
  </si>
  <si>
    <r>
      <rPr>
        <sz val="6"/>
        <color theme="1"/>
        <rFont val="ＭＳ ゴシック"/>
        <family val="3"/>
        <charset val="128"/>
      </rPr>
      <t>※</t>
    </r>
    <r>
      <rPr>
        <sz val="10"/>
        <color theme="1"/>
        <rFont val="ＭＳ ゴシック"/>
        <family val="3"/>
        <charset val="128"/>
      </rPr>
      <t>実施した期間：●月●日～●月●日</t>
    </r>
    <rPh sb="1" eb="3">
      <t>ジッシ</t>
    </rPh>
    <rPh sb="5" eb="7">
      <t>キカン</t>
    </rPh>
    <rPh sb="9" eb="10">
      <t>ガツ</t>
    </rPh>
    <rPh sb="11" eb="12">
      <t>ニチ</t>
    </rPh>
    <rPh sb="14" eb="15">
      <t>ガツ</t>
    </rPh>
    <rPh sb="16" eb="17">
      <t>ニチ</t>
    </rPh>
    <phoneticPr fontId="14"/>
  </si>
  <si>
    <r>
      <rPr>
        <sz val="6"/>
        <color theme="1"/>
        <rFont val="ＭＳ ゴシック"/>
        <family val="3"/>
        <charset val="128"/>
      </rPr>
      <t>※</t>
    </r>
    <r>
      <rPr>
        <sz val="10"/>
        <color theme="1"/>
        <rFont val="ＭＳ ゴシック"/>
        <family val="3"/>
        <charset val="128"/>
      </rPr>
      <t>登用した日　　　●年　●月　●日</t>
    </r>
    <rPh sb="1" eb="3">
      <t>トウヨウ</t>
    </rPh>
    <rPh sb="5" eb="6">
      <t>ヒ</t>
    </rPh>
    <rPh sb="10" eb="11">
      <t>ネン</t>
    </rPh>
    <rPh sb="13" eb="14">
      <t>ガツ</t>
    </rPh>
    <rPh sb="16" eb="17">
      <t>ニチ</t>
    </rPh>
    <phoneticPr fontId="14"/>
  </si>
  <si>
    <r>
      <t xml:space="preserve"> 就業時間</t>
    </r>
    <r>
      <rPr>
        <sz val="8"/>
        <color theme="1"/>
        <rFont val="ＭＳ ゴシック"/>
        <family val="3"/>
        <charset val="128"/>
      </rPr>
      <t>（在宅勤務）</t>
    </r>
    <r>
      <rPr>
        <sz val="10"/>
        <color theme="1"/>
        <rFont val="ＭＳ ゴシック"/>
        <family val="3"/>
        <charset val="128"/>
      </rPr>
      <t>：●時●分～●時●分</t>
    </r>
    <rPh sb="1" eb="3">
      <t>シュウギョウ</t>
    </rPh>
    <rPh sb="3" eb="5">
      <t>ジカン</t>
    </rPh>
    <rPh sb="6" eb="8">
      <t>ザイタク</t>
    </rPh>
    <rPh sb="8" eb="10">
      <t>キンム</t>
    </rPh>
    <rPh sb="13" eb="14">
      <t>ジ</t>
    </rPh>
    <rPh sb="15" eb="16">
      <t>フン</t>
    </rPh>
    <rPh sb="18" eb="19">
      <t>ジ</t>
    </rPh>
    <rPh sb="20" eb="21">
      <t>フン</t>
    </rPh>
    <phoneticPr fontId="14"/>
  </si>
  <si>
    <t xml:space="preserve"> 制度の活用内容：</t>
    <rPh sb="1" eb="3">
      <t>セイド</t>
    </rPh>
    <rPh sb="4" eb="6">
      <t>カツヨウ</t>
    </rPh>
    <rPh sb="6" eb="8">
      <t>ナイヨウ</t>
    </rPh>
    <phoneticPr fontId="14"/>
  </si>
  <si>
    <t xml:space="preserve"> 勤務形態：</t>
    <rPh sb="1" eb="3">
      <t>キンム</t>
    </rPh>
    <rPh sb="3" eb="5">
      <t>ケイタイ</t>
    </rPh>
    <phoneticPr fontId="14"/>
  </si>
  <si>
    <t xml:space="preserve"> 職務内容：</t>
    <rPh sb="1" eb="3">
      <t>ショクム</t>
    </rPh>
    <rPh sb="3" eb="5">
      <t>ナイヨウ</t>
    </rPh>
    <phoneticPr fontId="14"/>
  </si>
  <si>
    <t xml:space="preserve"> 就業時間：　　●時●分～●時●分</t>
    <rPh sb="1" eb="3">
      <t>シュウギョウ</t>
    </rPh>
    <rPh sb="3" eb="5">
      <t>ジカン</t>
    </rPh>
    <rPh sb="9" eb="10">
      <t>ジ</t>
    </rPh>
    <rPh sb="11" eb="12">
      <t>フン</t>
    </rPh>
    <rPh sb="14" eb="15">
      <t>ジ</t>
    </rPh>
    <rPh sb="16" eb="17">
      <t>フン</t>
    </rPh>
    <phoneticPr fontId="14"/>
  </si>
  <si>
    <t>④フレックスタイム制に係る労働条件</t>
    <rPh sb="9" eb="10">
      <t>セイ</t>
    </rPh>
    <rPh sb="11" eb="12">
      <t>カカ</t>
    </rPh>
    <phoneticPr fontId="14"/>
  </si>
  <si>
    <t>⑥時差出勤制度に係る労働条件</t>
    <rPh sb="1" eb="3">
      <t>ジサ</t>
    </rPh>
    <rPh sb="3" eb="5">
      <t>シュッキン</t>
    </rPh>
    <rPh sb="5" eb="7">
      <t>セイド</t>
    </rPh>
    <rPh sb="8" eb="9">
      <t>カカワ</t>
    </rPh>
    <rPh sb="10" eb="12">
      <t>ロウドウ</t>
    </rPh>
    <rPh sb="12" eb="14">
      <t>ジョウケン</t>
    </rPh>
    <phoneticPr fontId="14"/>
  </si>
  <si>
    <t>◎フレックスタイム制を活用した人数</t>
    <rPh sb="9" eb="10">
      <t>セイ</t>
    </rPh>
    <rPh sb="11" eb="13">
      <t>カツヨウ</t>
    </rPh>
    <rPh sb="15" eb="17">
      <t>ニンズウ</t>
    </rPh>
    <phoneticPr fontId="14"/>
  </si>
  <si>
    <t>◎短時間勤務に従事した人数</t>
    <rPh sb="1" eb="4">
      <t>タンジカン</t>
    </rPh>
    <rPh sb="4" eb="6">
      <t>キンム</t>
    </rPh>
    <rPh sb="7" eb="9">
      <t>ジュウジ</t>
    </rPh>
    <rPh sb="11" eb="13">
      <t>ニンズウ</t>
    </rPh>
    <rPh sb="12" eb="13">
      <t>ショクニン</t>
    </rPh>
    <phoneticPr fontId="14"/>
  </si>
  <si>
    <t>◎時差出勤制度を活用した人数</t>
    <rPh sb="1" eb="3">
      <t>ジサ</t>
    </rPh>
    <rPh sb="3" eb="5">
      <t>シュッキン</t>
    </rPh>
    <rPh sb="5" eb="7">
      <t>セイド</t>
    </rPh>
    <rPh sb="8" eb="10">
      <t>カツヨウ</t>
    </rPh>
    <rPh sb="12" eb="14">
      <t>ニンズウ</t>
    </rPh>
    <rPh sb="13" eb="14">
      <t>ショクニン</t>
    </rPh>
    <phoneticPr fontId="14"/>
  </si>
  <si>
    <r>
      <t xml:space="preserve"> 就業時間</t>
    </r>
    <r>
      <rPr>
        <sz val="8"/>
        <color theme="1"/>
        <rFont val="ＭＳ ゴシック"/>
        <family val="3"/>
        <charset val="128"/>
      </rPr>
      <t>(コアタイム）</t>
    </r>
    <r>
      <rPr>
        <sz val="10"/>
        <color theme="1"/>
        <rFont val="ＭＳ ゴシック"/>
        <family val="3"/>
        <charset val="128"/>
      </rPr>
      <t>：●時●分～●時●分</t>
    </r>
    <rPh sb="1" eb="3">
      <t>シュウギョウ</t>
    </rPh>
    <rPh sb="3" eb="5">
      <t>ジカン</t>
    </rPh>
    <rPh sb="14" eb="15">
      <t>ジ</t>
    </rPh>
    <rPh sb="16" eb="17">
      <t>フン</t>
    </rPh>
    <rPh sb="19" eb="20">
      <t>ジ</t>
    </rPh>
    <rPh sb="21" eb="22">
      <t>フン</t>
    </rPh>
    <phoneticPr fontId="14"/>
  </si>
  <si>
    <r>
      <t xml:space="preserve"> 就業時間</t>
    </r>
    <r>
      <rPr>
        <sz val="8"/>
        <color theme="1"/>
        <rFont val="ＭＳ ゴシック"/>
        <family val="3"/>
        <charset val="128"/>
      </rPr>
      <t>（短時間）</t>
    </r>
    <r>
      <rPr>
        <sz val="10"/>
        <color theme="1"/>
        <rFont val="ＭＳ ゴシック"/>
        <family val="3"/>
        <charset val="128"/>
      </rPr>
      <t>：●時●分～●時●分</t>
    </r>
    <rPh sb="1" eb="3">
      <t>シュウギョウ</t>
    </rPh>
    <rPh sb="3" eb="5">
      <t>ジカン</t>
    </rPh>
    <rPh sb="6" eb="9">
      <t>タンジカン</t>
    </rPh>
    <rPh sb="12" eb="13">
      <t>ジ</t>
    </rPh>
    <rPh sb="14" eb="15">
      <t>フン</t>
    </rPh>
    <rPh sb="17" eb="18">
      <t>ジ</t>
    </rPh>
    <rPh sb="19" eb="20">
      <t>フン</t>
    </rPh>
    <phoneticPr fontId="14"/>
  </si>
  <si>
    <r>
      <t xml:space="preserve"> 就業時間</t>
    </r>
    <r>
      <rPr>
        <sz val="8"/>
        <color theme="1"/>
        <rFont val="ＭＳ ゴシック"/>
        <family val="3"/>
        <charset val="128"/>
      </rPr>
      <t>（早出の場合）</t>
    </r>
    <r>
      <rPr>
        <sz val="10"/>
        <color theme="1"/>
        <rFont val="ＭＳ ゴシック"/>
        <family val="3"/>
        <charset val="128"/>
      </rPr>
      <t>：●時●分～●時●分</t>
    </r>
    <rPh sb="1" eb="3">
      <t>シュウギョウ</t>
    </rPh>
    <rPh sb="3" eb="5">
      <t>ジカン</t>
    </rPh>
    <rPh sb="6" eb="8">
      <t>ハヤデ</t>
    </rPh>
    <rPh sb="9" eb="11">
      <t>バアイ</t>
    </rPh>
    <rPh sb="14" eb="15">
      <t>ジ</t>
    </rPh>
    <rPh sb="16" eb="17">
      <t>フン</t>
    </rPh>
    <rPh sb="19" eb="20">
      <t>ジ</t>
    </rPh>
    <rPh sb="21" eb="22">
      <t>フン</t>
    </rPh>
    <phoneticPr fontId="14"/>
  </si>
  <si>
    <r>
      <t xml:space="preserve"> 就業時間</t>
    </r>
    <r>
      <rPr>
        <sz val="8"/>
        <color theme="1"/>
        <rFont val="ＭＳ ゴシック"/>
        <family val="3"/>
        <charset val="128"/>
      </rPr>
      <t>（遅出の場合）</t>
    </r>
    <r>
      <rPr>
        <sz val="10"/>
        <color theme="1"/>
        <rFont val="ＭＳ ゴシック"/>
        <family val="3"/>
        <charset val="128"/>
      </rPr>
      <t>：●時●分～●時●分</t>
    </r>
    <rPh sb="1" eb="3">
      <t>シュウギョウ</t>
    </rPh>
    <rPh sb="3" eb="5">
      <t>ジカン</t>
    </rPh>
    <rPh sb="6" eb="8">
      <t>オソデ</t>
    </rPh>
    <rPh sb="9" eb="11">
      <t>バアイ</t>
    </rPh>
    <rPh sb="14" eb="15">
      <t>ジ</t>
    </rPh>
    <rPh sb="16" eb="17">
      <t>フン</t>
    </rPh>
    <rPh sb="19" eb="20">
      <t>ジ</t>
    </rPh>
    <rPh sb="21" eb="22">
      <t>フン</t>
    </rPh>
    <phoneticPr fontId="14"/>
  </si>
  <si>
    <t>◎時間単位取得を活用した人数</t>
    <rPh sb="1" eb="3">
      <t>ジカン</t>
    </rPh>
    <rPh sb="3" eb="5">
      <t>タンイ</t>
    </rPh>
    <rPh sb="5" eb="7">
      <t>シュトク</t>
    </rPh>
    <rPh sb="8" eb="10">
      <t>カツヨウ</t>
    </rPh>
    <rPh sb="12" eb="13">
      <t>ニン</t>
    </rPh>
    <rPh sb="13" eb="14">
      <t>スウ</t>
    </rPh>
    <phoneticPr fontId="14"/>
  </si>
  <si>
    <t>◎傷病休暇等を取得した人数</t>
    <rPh sb="1" eb="3">
      <t>ショウビョウ</t>
    </rPh>
    <rPh sb="3" eb="5">
      <t>キュウカ</t>
    </rPh>
    <rPh sb="5" eb="6">
      <t>トウ</t>
    </rPh>
    <rPh sb="7" eb="9">
      <t>シュトク</t>
    </rPh>
    <rPh sb="11" eb="13">
      <t>ニンズウ</t>
    </rPh>
    <rPh sb="12" eb="13">
      <t>ショクニン</t>
    </rPh>
    <phoneticPr fontId="14"/>
  </si>
  <si>
    <t>◎計画的付与制度を活用した人数</t>
    <rPh sb="9" eb="11">
      <t>カツヨウ</t>
    </rPh>
    <rPh sb="13" eb="15">
      <t>ニンズウ</t>
    </rPh>
    <phoneticPr fontId="14"/>
  </si>
  <si>
    <r>
      <rPr>
        <sz val="6"/>
        <color theme="1"/>
        <rFont val="ＭＳ ゴシック"/>
        <family val="3"/>
        <charset val="128"/>
      </rPr>
      <t>※</t>
    </r>
    <r>
      <rPr>
        <sz val="10"/>
        <color theme="1"/>
        <rFont val="ＭＳ ゴシック"/>
        <family val="3"/>
        <charset val="128"/>
      </rPr>
      <t>取得した制度　有給休暇の時間単位取得</t>
    </r>
    <rPh sb="1" eb="3">
      <t>シュトク</t>
    </rPh>
    <rPh sb="5" eb="7">
      <t>セイド</t>
    </rPh>
    <rPh sb="8" eb="10">
      <t>ユウキュウ</t>
    </rPh>
    <rPh sb="10" eb="12">
      <t>キュウカ</t>
    </rPh>
    <rPh sb="13" eb="15">
      <t>ジカン</t>
    </rPh>
    <rPh sb="15" eb="17">
      <t>タンイ</t>
    </rPh>
    <rPh sb="17" eb="19">
      <t>シュトク</t>
    </rPh>
    <phoneticPr fontId="14"/>
  </si>
  <si>
    <r>
      <rPr>
        <sz val="6"/>
        <color theme="1"/>
        <rFont val="ＭＳ ゴシック"/>
        <family val="3"/>
        <charset val="128"/>
      </rPr>
      <t>※</t>
    </r>
    <r>
      <rPr>
        <sz val="10"/>
        <color theme="1"/>
        <rFont val="ＭＳ ゴシック"/>
        <family val="3"/>
        <charset val="128"/>
      </rPr>
      <t>取得した内容:　○○○</t>
    </r>
    <rPh sb="1" eb="3">
      <t>シュトク</t>
    </rPh>
    <rPh sb="5" eb="7">
      <t>ナイヨウ</t>
    </rPh>
    <phoneticPr fontId="14"/>
  </si>
  <si>
    <t xml:space="preserve">               計画的付与制度</t>
    <rPh sb="15" eb="18">
      <t>ケイカクテキ</t>
    </rPh>
    <rPh sb="18" eb="20">
      <t>フヨ</t>
    </rPh>
    <rPh sb="20" eb="22">
      <t>セイド</t>
    </rPh>
    <phoneticPr fontId="14"/>
  </si>
  <si>
    <t xml:space="preserve"> 取得した期間：●月●日～●月●日</t>
    <rPh sb="1" eb="3">
      <t>シュトク</t>
    </rPh>
    <rPh sb="5" eb="7">
      <t>キカン</t>
    </rPh>
    <rPh sb="9" eb="10">
      <t>ガツ</t>
    </rPh>
    <rPh sb="11" eb="12">
      <t>ニチ</t>
    </rPh>
    <rPh sb="14" eb="15">
      <t>ガツ</t>
    </rPh>
    <rPh sb="16" eb="17">
      <t>ニチ</t>
    </rPh>
    <phoneticPr fontId="14"/>
  </si>
  <si>
    <t xml:space="preserve"> 取得日数・時間　●日　●時間</t>
    <rPh sb="1" eb="3">
      <t>シュトク</t>
    </rPh>
    <rPh sb="3" eb="5">
      <t>ニッスウ</t>
    </rPh>
    <rPh sb="6" eb="8">
      <t>ジカン</t>
    </rPh>
    <rPh sb="10" eb="11">
      <t>ニチ</t>
    </rPh>
    <rPh sb="13" eb="15">
      <t>ジカン</t>
    </rPh>
    <phoneticPr fontId="14"/>
  </si>
  <si>
    <t>(※)当該制度等を活用した任意の１名の実績を記載</t>
    <rPh sb="3" eb="5">
      <t>トウガイ</t>
    </rPh>
    <rPh sb="5" eb="7">
      <t>セイド</t>
    </rPh>
    <rPh sb="7" eb="8">
      <t>トウ</t>
    </rPh>
    <rPh sb="9" eb="11">
      <t>カツヨウ</t>
    </rPh>
    <rPh sb="13" eb="15">
      <t>ニンイ</t>
    </rPh>
    <rPh sb="17" eb="18">
      <t>メイ</t>
    </rPh>
    <rPh sb="19" eb="21">
      <t>ジッセキ</t>
    </rPh>
    <rPh sb="21" eb="22">
      <t>ジッセキ</t>
    </rPh>
    <rPh sb="22" eb="24">
      <t>キサイ</t>
    </rPh>
    <phoneticPr fontId="14"/>
  </si>
  <si>
    <t>（Ⅳ）　支援力向上</t>
    <phoneticPr fontId="14"/>
  </si>
  <si>
    <r>
      <t>前年度（●年度）における実績</t>
    </r>
    <r>
      <rPr>
        <sz val="8"/>
        <color theme="1"/>
        <rFont val="ＭＳ ゴシック"/>
        <family val="3"/>
        <charset val="128"/>
      </rPr>
      <t>（</t>
    </r>
    <r>
      <rPr>
        <u/>
        <sz val="8"/>
        <color theme="1"/>
        <rFont val="ＭＳ ゴシック"/>
        <family val="3"/>
        <charset val="128"/>
      </rPr>
      <t>全体表「（Ⅳ）支援力向上」の各項目の取組ありとした場合に実績を記載</t>
    </r>
    <r>
      <rPr>
        <sz val="8"/>
        <color theme="1"/>
        <rFont val="ＭＳ ゴシック"/>
        <family val="3"/>
        <charset val="128"/>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14"/>
  </si>
  <si>
    <t>①研修計画に基づいた外部研修会又は内部研修会</t>
    <phoneticPr fontId="14"/>
  </si>
  <si>
    <t>②研修、学会等又は学会誌等において発表</t>
    <phoneticPr fontId="14"/>
  </si>
  <si>
    <t>③視察・実習の実施又は受け入れ</t>
    <phoneticPr fontId="14"/>
  </si>
  <si>
    <t>◎研修計画を策定している</t>
    <rPh sb="1" eb="3">
      <t>ケンシュウ</t>
    </rPh>
    <rPh sb="3" eb="5">
      <t>ケイカク</t>
    </rPh>
    <rPh sb="6" eb="8">
      <t>サクテイ</t>
    </rPh>
    <phoneticPr fontId="14"/>
  </si>
  <si>
    <t>◎研修、学会等又は学会誌等において</t>
    <rPh sb="1" eb="3">
      <t>ケンシュウ</t>
    </rPh>
    <rPh sb="4" eb="6">
      <t>ガッカイ</t>
    </rPh>
    <rPh sb="6" eb="7">
      <t>トウ</t>
    </rPh>
    <rPh sb="7" eb="8">
      <t>マタ</t>
    </rPh>
    <rPh sb="9" eb="12">
      <t>ガッカイシ</t>
    </rPh>
    <rPh sb="12" eb="13">
      <t>トウ</t>
    </rPh>
    <phoneticPr fontId="14"/>
  </si>
  <si>
    <t>◎先進的事業者の視察・実習の実施している</t>
    <rPh sb="1" eb="4">
      <t>センシンテキ</t>
    </rPh>
    <rPh sb="4" eb="7">
      <t>ジギョウシャ</t>
    </rPh>
    <rPh sb="8" eb="10">
      <t>シサツ</t>
    </rPh>
    <rPh sb="11" eb="13">
      <t>ジッシュウ</t>
    </rPh>
    <rPh sb="14" eb="16">
      <t>ジッシ</t>
    </rPh>
    <phoneticPr fontId="14"/>
  </si>
  <si>
    <t>◎研修実施回数</t>
    <rPh sb="1" eb="3">
      <t>ケンシュウ</t>
    </rPh>
    <rPh sb="3" eb="5">
      <t>ジッシ</t>
    </rPh>
    <rPh sb="5" eb="7">
      <t>カイスウ</t>
    </rPh>
    <phoneticPr fontId="14"/>
  </si>
  <si>
    <t>外部　●回／内部　●回</t>
    <rPh sb="0" eb="2">
      <t>ガイブ</t>
    </rPh>
    <rPh sb="4" eb="5">
      <t>カイ</t>
    </rPh>
    <rPh sb="6" eb="8">
      <t>ナイブ</t>
    </rPh>
    <rPh sb="10" eb="11">
      <t>カイ</t>
    </rPh>
    <phoneticPr fontId="14"/>
  </si>
  <si>
    <t>　発表している回数</t>
    <rPh sb="1" eb="3">
      <t>ハッピョウ</t>
    </rPh>
    <rPh sb="7" eb="9">
      <t>カイスウ</t>
    </rPh>
    <phoneticPr fontId="14"/>
  </si>
  <si>
    <t>回</t>
    <rPh sb="0" eb="1">
      <t>カイ</t>
    </rPh>
    <phoneticPr fontId="14"/>
  </si>
  <si>
    <t>◎他の事業所の視察・実習を受け入れている</t>
    <rPh sb="1" eb="2">
      <t>タ</t>
    </rPh>
    <rPh sb="3" eb="6">
      <t>ジギョウショ</t>
    </rPh>
    <rPh sb="7" eb="9">
      <t>シサツ</t>
    </rPh>
    <rPh sb="10" eb="12">
      <t>ジッシュウ</t>
    </rPh>
    <rPh sb="13" eb="14">
      <t>ウ</t>
    </rPh>
    <rPh sb="15" eb="16">
      <t>イ</t>
    </rPh>
    <phoneticPr fontId="14"/>
  </si>
  <si>
    <t>対象職員数</t>
    <rPh sb="0" eb="2">
      <t>タイショウ</t>
    </rPh>
    <rPh sb="2" eb="4">
      <t>ショクイン</t>
    </rPh>
    <rPh sb="4" eb="5">
      <t>スウ</t>
    </rPh>
    <phoneticPr fontId="14"/>
  </si>
  <si>
    <r>
      <t>※</t>
    </r>
    <r>
      <rPr>
        <sz val="10"/>
        <color theme="1"/>
        <rFont val="ＭＳ ゴシック"/>
        <family val="3"/>
        <charset val="128"/>
      </rPr>
      <t>研修、学会等名</t>
    </r>
    <rPh sb="1" eb="3">
      <t>ケンシュウ</t>
    </rPh>
    <rPh sb="4" eb="6">
      <t>ガッカイ</t>
    </rPh>
    <rPh sb="6" eb="7">
      <t>トウ</t>
    </rPh>
    <rPh sb="7" eb="8">
      <t>メイ</t>
    </rPh>
    <phoneticPr fontId="14"/>
  </si>
  <si>
    <r>
      <t>※</t>
    </r>
    <r>
      <rPr>
        <sz val="10"/>
        <color theme="1"/>
        <rFont val="ＭＳ ゴシック"/>
        <family val="3"/>
        <charset val="128"/>
      </rPr>
      <t>先進的事業者名</t>
    </r>
    <rPh sb="1" eb="4">
      <t>センシンテキ</t>
    </rPh>
    <rPh sb="4" eb="7">
      <t>ジギョウシャ</t>
    </rPh>
    <rPh sb="7" eb="8">
      <t>メイ</t>
    </rPh>
    <phoneticPr fontId="14"/>
  </si>
  <si>
    <t>うち研修受講者数</t>
    <rPh sb="2" eb="4">
      <t>ケンシュウ</t>
    </rPh>
    <rPh sb="4" eb="7">
      <t>ジュコウシャ</t>
    </rPh>
    <rPh sb="7" eb="8">
      <t>スウ</t>
    </rPh>
    <phoneticPr fontId="14"/>
  </si>
  <si>
    <t xml:space="preserve"> 実施日</t>
    <rPh sb="1" eb="3">
      <t>ジッシ</t>
    </rPh>
    <rPh sb="3" eb="4">
      <t>ビ</t>
    </rPh>
    <phoneticPr fontId="14"/>
  </si>
  <si>
    <t xml:space="preserve"> 実施日/ 参加者数</t>
    <rPh sb="1" eb="3">
      <t>ジッシ</t>
    </rPh>
    <rPh sb="3" eb="4">
      <t>ビ</t>
    </rPh>
    <rPh sb="6" eb="10">
      <t>サンカシャスウ</t>
    </rPh>
    <phoneticPr fontId="14"/>
  </si>
  <si>
    <r>
      <t>※</t>
    </r>
    <r>
      <rPr>
        <sz val="10"/>
        <color theme="1"/>
        <rFont val="ＭＳ ゴシック"/>
        <family val="3"/>
        <charset val="128"/>
      </rPr>
      <t>研修名</t>
    </r>
    <rPh sb="1" eb="3">
      <t>ケンシュウ</t>
    </rPh>
    <rPh sb="3" eb="4">
      <t>メイ</t>
    </rPh>
    <phoneticPr fontId="14"/>
  </si>
  <si>
    <r>
      <rPr>
        <sz val="6"/>
        <color theme="1"/>
        <rFont val="ＭＳ ゴシック"/>
        <family val="3"/>
        <charset val="128"/>
      </rPr>
      <t>※</t>
    </r>
    <r>
      <rPr>
        <sz val="10"/>
        <color theme="1"/>
        <rFont val="ＭＳ ゴシック"/>
        <family val="3"/>
        <charset val="128"/>
      </rPr>
      <t>学会誌等名</t>
    </r>
    <rPh sb="5" eb="6">
      <t>メイ</t>
    </rPh>
    <phoneticPr fontId="14"/>
  </si>
  <si>
    <r>
      <t>※</t>
    </r>
    <r>
      <rPr>
        <sz val="10"/>
        <color theme="1"/>
        <rFont val="ＭＳ ゴシック"/>
        <family val="3"/>
        <charset val="128"/>
      </rPr>
      <t>他の事業所名</t>
    </r>
    <rPh sb="1" eb="2">
      <t>タ</t>
    </rPh>
    <rPh sb="3" eb="6">
      <t>ジギョウショ</t>
    </rPh>
    <rPh sb="6" eb="7">
      <t>メイ</t>
    </rPh>
    <phoneticPr fontId="14"/>
  </si>
  <si>
    <r>
      <t xml:space="preserve"> </t>
    </r>
    <r>
      <rPr>
        <sz val="10"/>
        <color theme="1"/>
        <rFont val="ＭＳ ゴシック"/>
        <family val="3"/>
        <charset val="128"/>
      </rPr>
      <t>研修講師</t>
    </r>
    <rPh sb="1" eb="3">
      <t>ケンシュウ</t>
    </rPh>
    <rPh sb="3" eb="5">
      <t>コウシ</t>
    </rPh>
    <phoneticPr fontId="14"/>
  </si>
  <si>
    <t xml:space="preserve"> 掲載日</t>
    <rPh sb="1" eb="3">
      <t>ケイサイ</t>
    </rPh>
    <phoneticPr fontId="14"/>
  </si>
  <si>
    <t xml:space="preserve"> 実施日・受講者数</t>
    <rPh sb="1" eb="3">
      <t>ジッシ</t>
    </rPh>
    <rPh sb="3" eb="4">
      <t>ビ</t>
    </rPh>
    <rPh sb="5" eb="8">
      <t>ジュコウシャ</t>
    </rPh>
    <rPh sb="8" eb="9">
      <t>スウ</t>
    </rPh>
    <phoneticPr fontId="14"/>
  </si>
  <si>
    <t xml:space="preserve"> 発表テーマ</t>
    <rPh sb="1" eb="3">
      <t>ハッピョウ</t>
    </rPh>
    <phoneticPr fontId="14"/>
  </si>
  <si>
    <t>◎販路拡大の商談会等への参加回数</t>
    <rPh sb="1" eb="3">
      <t>ハンロ</t>
    </rPh>
    <rPh sb="3" eb="5">
      <t>カクダイ</t>
    </rPh>
    <rPh sb="6" eb="9">
      <t>ショウダンカイ</t>
    </rPh>
    <rPh sb="9" eb="10">
      <t>トウ</t>
    </rPh>
    <rPh sb="12" eb="14">
      <t>サンカ</t>
    </rPh>
    <rPh sb="14" eb="16">
      <t>カイスウ</t>
    </rPh>
    <phoneticPr fontId="14"/>
  </si>
  <si>
    <t>◎職員の人事評価制度を整備している</t>
    <rPh sb="1" eb="3">
      <t>ショクイン</t>
    </rPh>
    <rPh sb="4" eb="6">
      <t>ジンジ</t>
    </rPh>
    <rPh sb="6" eb="8">
      <t>ヒョウカ</t>
    </rPh>
    <rPh sb="8" eb="10">
      <t>セイド</t>
    </rPh>
    <rPh sb="11" eb="13">
      <t>セイビ</t>
    </rPh>
    <phoneticPr fontId="14"/>
  </si>
  <si>
    <t>◎ピアサポーターを配置している</t>
    <rPh sb="9" eb="11">
      <t>ハイチ</t>
    </rPh>
    <phoneticPr fontId="14"/>
  </si>
  <si>
    <t>◎当該人事評価制度を周知している</t>
    <rPh sb="1" eb="3">
      <t>トウガイ</t>
    </rPh>
    <rPh sb="3" eb="5">
      <t>ジンジ</t>
    </rPh>
    <rPh sb="5" eb="7">
      <t>ヒョウカ</t>
    </rPh>
    <rPh sb="7" eb="9">
      <t>セイド</t>
    </rPh>
    <rPh sb="10" eb="12">
      <t>シュウチ</t>
    </rPh>
    <phoneticPr fontId="14"/>
  </si>
  <si>
    <t>◎当該ピアサポーターは「障害者ﾋﾟｱｻﾎﾟｰﾄ研修」</t>
    <rPh sb="1" eb="3">
      <t>トウガイ</t>
    </rPh>
    <rPh sb="12" eb="15">
      <t>ショウガイシャ</t>
    </rPh>
    <rPh sb="23" eb="25">
      <t>ケンシュウ</t>
    </rPh>
    <phoneticPr fontId="14"/>
  </si>
  <si>
    <r>
      <t>※</t>
    </r>
    <r>
      <rPr>
        <sz val="10"/>
        <color theme="1"/>
        <rFont val="ＭＳ ゴシック"/>
        <family val="3"/>
        <charset val="128"/>
      </rPr>
      <t>商談会等名</t>
    </r>
    <rPh sb="1" eb="4">
      <t>ショウダンカイ</t>
    </rPh>
    <rPh sb="4" eb="5">
      <t>トウ</t>
    </rPh>
    <rPh sb="5" eb="6">
      <t>ガクメイ</t>
    </rPh>
    <phoneticPr fontId="14"/>
  </si>
  <si>
    <t>人事評価制度の制定日</t>
    <rPh sb="0" eb="2">
      <t>ジンジ</t>
    </rPh>
    <rPh sb="2" eb="4">
      <t>ヒョウカ</t>
    </rPh>
    <rPh sb="4" eb="6">
      <t>セイド</t>
    </rPh>
    <rPh sb="7" eb="9">
      <t>セイテイ</t>
    </rPh>
    <rPh sb="9" eb="10">
      <t>ビ</t>
    </rPh>
    <phoneticPr fontId="14"/>
  </si>
  <si>
    <t>　を受講している</t>
    <rPh sb="2" eb="4">
      <t>ジュコウ</t>
    </rPh>
    <phoneticPr fontId="14"/>
  </si>
  <si>
    <t xml:space="preserve"> 主催者名</t>
    <rPh sb="1" eb="4">
      <t>シュサイシャ</t>
    </rPh>
    <rPh sb="4" eb="5">
      <t>メイ</t>
    </rPh>
    <phoneticPr fontId="14"/>
  </si>
  <si>
    <t>人事評価制度の対象職員数</t>
    <rPh sb="0" eb="2">
      <t>ジンジ</t>
    </rPh>
    <rPh sb="2" eb="4">
      <t>ヒョウカ</t>
    </rPh>
    <rPh sb="4" eb="6">
      <t>セイド</t>
    </rPh>
    <rPh sb="7" eb="9">
      <t>タイショウ</t>
    </rPh>
    <rPh sb="9" eb="12">
      <t>ショクインスウ</t>
    </rPh>
    <phoneticPr fontId="14"/>
  </si>
  <si>
    <r>
      <t>※</t>
    </r>
    <r>
      <rPr>
        <sz val="10"/>
        <color theme="1"/>
        <rFont val="ＭＳ ゴシック"/>
        <family val="3"/>
        <charset val="128"/>
      </rPr>
      <t>配置期間　●月●日～●月●日</t>
    </r>
    <rPh sb="1" eb="3">
      <t>ハイチ</t>
    </rPh>
    <rPh sb="3" eb="5">
      <t>キカン</t>
    </rPh>
    <rPh sb="7" eb="8">
      <t>ガツ</t>
    </rPh>
    <rPh sb="9" eb="10">
      <t>ニチ</t>
    </rPh>
    <rPh sb="12" eb="13">
      <t>ガツ</t>
    </rPh>
    <rPh sb="14" eb="15">
      <t>ニチ</t>
    </rPh>
    <phoneticPr fontId="14"/>
  </si>
  <si>
    <t xml:space="preserve"> 日時</t>
    <rPh sb="1" eb="3">
      <t>ニチジ</t>
    </rPh>
    <phoneticPr fontId="14"/>
  </si>
  <si>
    <t>うち昇給・昇格を行った者</t>
    <rPh sb="2" eb="4">
      <t>ショウキュウ</t>
    </rPh>
    <rPh sb="5" eb="7">
      <t>ショウカク</t>
    </rPh>
    <rPh sb="8" eb="9">
      <t>オコナ</t>
    </rPh>
    <rPh sb="11" eb="12">
      <t>モノ</t>
    </rPh>
    <phoneticPr fontId="14"/>
  </si>
  <si>
    <t xml:space="preserve"> 就業時間</t>
    <rPh sb="1" eb="3">
      <t>シュウギョウ</t>
    </rPh>
    <rPh sb="3" eb="5">
      <t>ジカン</t>
    </rPh>
    <phoneticPr fontId="14"/>
  </si>
  <si>
    <t xml:space="preserve"> 内容</t>
    <rPh sb="1" eb="3">
      <t>ナイヨウ</t>
    </rPh>
    <phoneticPr fontId="14"/>
  </si>
  <si>
    <t>当該人事評価制度の周知方法</t>
    <rPh sb="0" eb="2">
      <t>トウガイ</t>
    </rPh>
    <rPh sb="2" eb="4">
      <t>ジンジ</t>
    </rPh>
    <rPh sb="4" eb="6">
      <t>ヒョウカ</t>
    </rPh>
    <rPh sb="6" eb="8">
      <t>セイド</t>
    </rPh>
    <rPh sb="9" eb="11">
      <t>シュウチ</t>
    </rPh>
    <rPh sb="11" eb="13">
      <t>ホウホウ</t>
    </rPh>
    <phoneticPr fontId="14"/>
  </si>
  <si>
    <t xml:space="preserve"> 職務内容</t>
    <rPh sb="1" eb="3">
      <t>ショクム</t>
    </rPh>
    <rPh sb="3" eb="5">
      <t>ナイヨウ</t>
    </rPh>
    <phoneticPr fontId="14"/>
  </si>
  <si>
    <t>⑦第三者評価</t>
    <rPh sb="1" eb="4">
      <t>ダイサンシャ</t>
    </rPh>
    <rPh sb="4" eb="6">
      <t>ヒョウカ</t>
    </rPh>
    <phoneticPr fontId="14"/>
  </si>
  <si>
    <t>⑧国際標準化規格が定めた規格等の認証等</t>
    <phoneticPr fontId="14"/>
  </si>
  <si>
    <t>◎前年度末日から過去３年以内に</t>
    <rPh sb="1" eb="4">
      <t>ゼンネンド</t>
    </rPh>
    <rPh sb="4" eb="6">
      <t>マツジツ</t>
    </rPh>
    <rPh sb="8" eb="10">
      <t>カコ</t>
    </rPh>
    <rPh sb="11" eb="12">
      <t>ネン</t>
    </rPh>
    <rPh sb="12" eb="14">
      <t>イナイ</t>
    </rPh>
    <phoneticPr fontId="14"/>
  </si>
  <si>
    <t>◎国際標準化規格が制定したマネジメント</t>
    <rPh sb="9" eb="11">
      <t>セイテイ</t>
    </rPh>
    <phoneticPr fontId="14"/>
  </si>
  <si>
    <t>　福祉サービス第三者評価を受けている</t>
    <rPh sb="1" eb="3">
      <t>フクシ</t>
    </rPh>
    <rPh sb="7" eb="10">
      <t>ダイサンシャ</t>
    </rPh>
    <rPh sb="10" eb="12">
      <t>ヒョウカ</t>
    </rPh>
    <rPh sb="13" eb="14">
      <t>ウ</t>
    </rPh>
    <phoneticPr fontId="14"/>
  </si>
  <si>
    <t>　規格等の認証等を受けている</t>
    <rPh sb="1" eb="3">
      <t>キカク</t>
    </rPh>
    <rPh sb="3" eb="4">
      <t>トウ</t>
    </rPh>
    <rPh sb="5" eb="7">
      <t>ニンショウ</t>
    </rPh>
    <rPh sb="7" eb="8">
      <t>トウ</t>
    </rPh>
    <rPh sb="9" eb="10">
      <t>ウ</t>
    </rPh>
    <phoneticPr fontId="14"/>
  </si>
  <si>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4"/>
  </si>
  <si>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4"/>
  </si>
  <si>
    <t xml:space="preserve"> 第三者評価機関</t>
    <rPh sb="1" eb="4">
      <t>ダイサンシャ</t>
    </rPh>
    <rPh sb="4" eb="6">
      <t>ヒョウカ</t>
    </rPh>
    <rPh sb="6" eb="8">
      <t>キカン</t>
    </rPh>
    <phoneticPr fontId="14"/>
  </si>
  <si>
    <t xml:space="preserve"> 規格等の内容</t>
    <rPh sb="1" eb="3">
      <t>キカク</t>
    </rPh>
    <rPh sb="3" eb="4">
      <t>トウ</t>
    </rPh>
    <rPh sb="5" eb="7">
      <t>ナイヨウ</t>
    </rPh>
    <phoneticPr fontId="14"/>
  </si>
  <si>
    <t>(※)実績のうち１事例を記載</t>
    <rPh sb="3" eb="5">
      <t>ジッセキ</t>
    </rPh>
    <rPh sb="9" eb="11">
      <t>ジレイ</t>
    </rPh>
    <rPh sb="12" eb="14">
      <t>キサイ</t>
    </rPh>
    <phoneticPr fontId="14"/>
  </si>
  <si>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4"/>
  </si>
  <si>
    <t>必要に応じて行を増やす等、</t>
    <rPh sb="0" eb="2">
      <t>ヒツヨウ</t>
    </rPh>
    <rPh sb="3" eb="4">
      <t>オウ</t>
    </rPh>
    <rPh sb="6" eb="7">
      <t>ギョウ</t>
    </rPh>
    <rPh sb="8" eb="9">
      <t>フ</t>
    </rPh>
    <rPh sb="11" eb="12">
      <t>ナド</t>
    </rPh>
    <phoneticPr fontId="14"/>
  </si>
  <si>
    <t>担当者名</t>
    <rPh sb="0" eb="3">
      <t>タントウシャ</t>
    </rPh>
    <rPh sb="3" eb="4">
      <t>メイ</t>
    </rPh>
    <phoneticPr fontId="14"/>
  </si>
  <si>
    <t>連携先企業名</t>
    <rPh sb="0" eb="2">
      <t>レンケイ</t>
    </rPh>
    <rPh sb="2" eb="3">
      <t>サキ</t>
    </rPh>
    <rPh sb="3" eb="6">
      <t>キギョウメイ</t>
    </rPh>
    <phoneticPr fontId="14"/>
  </si>
  <si>
    <t>今後の連携強化に向けた課題</t>
    <rPh sb="0" eb="2">
      <t>コンゴ</t>
    </rPh>
    <rPh sb="3" eb="5">
      <t>レンケイ</t>
    </rPh>
    <rPh sb="5" eb="7">
      <t>キョウカ</t>
    </rPh>
    <rPh sb="8" eb="9">
      <t>ム</t>
    </rPh>
    <rPh sb="11" eb="13">
      <t>カダイ</t>
    </rPh>
    <phoneticPr fontId="14"/>
  </si>
  <si>
    <t>連携した結果に対する意見または評価</t>
    <rPh sb="0" eb="2">
      <t>レンケイ</t>
    </rPh>
    <rPh sb="4" eb="6">
      <t>ケッカ</t>
    </rPh>
    <rPh sb="7" eb="8">
      <t>タイ</t>
    </rPh>
    <rPh sb="10" eb="12">
      <t>イケン</t>
    </rPh>
    <rPh sb="15" eb="17">
      <t>ヒョウカ</t>
    </rPh>
    <phoneticPr fontId="14"/>
  </si>
  <si>
    <t>連携先の企業等の意見または評価</t>
    <rPh sb="0" eb="2">
      <t>レンケイ</t>
    </rPh>
    <rPh sb="2" eb="3">
      <t>サキ</t>
    </rPh>
    <rPh sb="4" eb="6">
      <t>キギョウ</t>
    </rPh>
    <rPh sb="6" eb="7">
      <t>トウ</t>
    </rPh>
    <rPh sb="8" eb="10">
      <t>イケン</t>
    </rPh>
    <rPh sb="13" eb="15">
      <t>ヒョウカ</t>
    </rPh>
    <phoneticPr fontId="14"/>
  </si>
  <si>
    <t>課題点</t>
    <rPh sb="0" eb="2">
      <t>カダイ</t>
    </rPh>
    <rPh sb="2" eb="3">
      <t>テン</t>
    </rPh>
    <phoneticPr fontId="14"/>
  </si>
  <si>
    <t>得られた成果</t>
    <rPh sb="0" eb="1">
      <t>エ</t>
    </rPh>
    <rPh sb="4" eb="6">
      <t>セイカ</t>
    </rPh>
    <phoneticPr fontId="14"/>
  </si>
  <si>
    <t>実施した結果</t>
    <rPh sb="0" eb="2">
      <t>ジッシ</t>
    </rPh>
    <rPh sb="4" eb="6">
      <t>ケッカ</t>
    </rPh>
    <phoneticPr fontId="14"/>
  </si>
  <si>
    <t>＜成果＞</t>
    <rPh sb="1" eb="3">
      <t>セイカ</t>
    </rPh>
    <phoneticPr fontId="14"/>
  </si>
  <si>
    <t>対象者にとってのメリット</t>
    <rPh sb="0" eb="3">
      <t>タイショウシャ</t>
    </rPh>
    <phoneticPr fontId="14"/>
  </si>
  <si>
    <t>地域にとってのメリット</t>
    <rPh sb="0" eb="2">
      <t>チイキ</t>
    </rPh>
    <phoneticPr fontId="14"/>
  </si>
  <si>
    <t>地域連携活動のねらい</t>
    <rPh sb="0" eb="2">
      <t>チイキ</t>
    </rPh>
    <rPh sb="2" eb="4">
      <t>レンケイ</t>
    </rPh>
    <rPh sb="4" eb="6">
      <t>カツドウ</t>
    </rPh>
    <phoneticPr fontId="14"/>
  </si>
  <si>
    <t>＜目的＞</t>
    <rPh sb="1" eb="3">
      <t>モクテキ</t>
    </rPh>
    <phoneticPr fontId="14"/>
  </si>
  <si>
    <t>利用者数　等</t>
    <rPh sb="0" eb="3">
      <t>リヨウシャ</t>
    </rPh>
    <rPh sb="3" eb="4">
      <t>スウ</t>
    </rPh>
    <rPh sb="5" eb="6">
      <t>トウ</t>
    </rPh>
    <phoneticPr fontId="14"/>
  </si>
  <si>
    <t>活動内容の追加コメント</t>
    <rPh sb="0" eb="2">
      <t>カツドウ</t>
    </rPh>
    <rPh sb="2" eb="4">
      <t>ナイヨウ</t>
    </rPh>
    <rPh sb="5" eb="7">
      <t>ツイカ</t>
    </rPh>
    <phoneticPr fontId="14"/>
  </si>
  <si>
    <t>実施した生産活動・施設外就労の概要</t>
    <rPh sb="0" eb="2">
      <t>ジッシ</t>
    </rPh>
    <phoneticPr fontId="14"/>
  </si>
  <si>
    <t>成果物の写真</t>
    <rPh sb="0" eb="3">
      <t>セイカブツ</t>
    </rPh>
    <rPh sb="4" eb="6">
      <t>シャシン</t>
    </rPh>
    <phoneticPr fontId="14"/>
  </si>
  <si>
    <t>実施日程</t>
    <rPh sb="0" eb="2">
      <t>ジッシ</t>
    </rPh>
    <rPh sb="2" eb="4">
      <t>ニッテイ</t>
    </rPh>
    <phoneticPr fontId="14"/>
  </si>
  <si>
    <t>活動の様子の写真</t>
    <rPh sb="0" eb="2">
      <t>カツドウ</t>
    </rPh>
    <rPh sb="3" eb="5">
      <t>ヨウス</t>
    </rPh>
    <rPh sb="6" eb="8">
      <t>シャシン</t>
    </rPh>
    <phoneticPr fontId="14"/>
  </si>
  <si>
    <t>活動場所</t>
    <rPh sb="0" eb="2">
      <t>カツドウ</t>
    </rPh>
    <rPh sb="2" eb="4">
      <t>バショ</t>
    </rPh>
    <phoneticPr fontId="14"/>
  </si>
  <si>
    <t>＜活動の様子＞</t>
    <rPh sb="1" eb="3">
      <t>カツドウ</t>
    </rPh>
    <rPh sb="4" eb="6">
      <t>ヨウス</t>
    </rPh>
    <phoneticPr fontId="14"/>
  </si>
  <si>
    <t>＜活動内容＞</t>
    <rPh sb="1" eb="3">
      <t>カツドウ</t>
    </rPh>
    <rPh sb="3" eb="5">
      <t>ナイヨウ</t>
    </rPh>
    <phoneticPr fontId="14"/>
  </si>
  <si>
    <t>地域連携活動の概要</t>
    <rPh sb="0" eb="2">
      <t>チイキ</t>
    </rPh>
    <rPh sb="2" eb="4">
      <t>レンケイ</t>
    </rPh>
    <rPh sb="4" eb="6">
      <t>カツドウ</t>
    </rPh>
    <rPh sb="7" eb="9">
      <t>ガイヨウ</t>
    </rPh>
    <phoneticPr fontId="14"/>
  </si>
  <si>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4"/>
  </si>
  <si>
    <r>
      <t xml:space="preserve">就労継続支援Ａ型に係る基本報酬の算定区分
</t>
    </r>
    <r>
      <rPr>
        <sz val="9"/>
        <rFont val="ＭＳ ゴシック"/>
        <family val="3"/>
        <charset val="128"/>
      </rPr>
      <t>（就労継続支援Ａ型事業所におけるスコア表</t>
    </r>
    <r>
      <rPr>
        <sz val="10"/>
        <rFont val="ＭＳ ゴシック"/>
        <family val="3"/>
        <charset val="128"/>
      </rPr>
      <t>）</t>
    </r>
    <rPh sb="22" eb="24">
      <t>シュウロウ</t>
    </rPh>
    <rPh sb="24" eb="26">
      <t>ケイゾク</t>
    </rPh>
    <rPh sb="26" eb="28">
      <t>シエン</t>
    </rPh>
    <rPh sb="29" eb="30">
      <t>ガタ</t>
    </rPh>
    <rPh sb="30" eb="33">
      <t>ジギョウショ</t>
    </rPh>
    <rPh sb="40" eb="41">
      <t>ヒョウ</t>
    </rPh>
    <phoneticPr fontId="3"/>
  </si>
  <si>
    <t>（別紙３０－２）</t>
    <rPh sb="1" eb="3">
      <t>ベッシ</t>
    </rPh>
    <phoneticPr fontId="2"/>
  </si>
  <si>
    <t>（別紙３０－１）</t>
    <phoneticPr fontId="2"/>
  </si>
  <si>
    <t>別紙３０－３</t>
    <rPh sb="0" eb="2">
      <t>ベッシ</t>
    </rPh>
    <phoneticPr fontId="2"/>
  </si>
  <si>
    <t>別紙30-2</t>
    <rPh sb="0" eb="2">
      <t>ベッシ</t>
    </rPh>
    <phoneticPr fontId="3"/>
  </si>
  <si>
    <t>別紙30-3</t>
    <rPh sb="0" eb="2">
      <t>ベッシ</t>
    </rPh>
    <phoneticPr fontId="3"/>
  </si>
  <si>
    <t>★研修修了証</t>
    <rPh sb="1" eb="3">
      <t>ケンシュウ</t>
    </rPh>
    <rPh sb="3" eb="5">
      <t>シュウリョウ</t>
    </rPh>
    <rPh sb="5" eb="6">
      <t>ショウ</t>
    </rPh>
    <phoneticPr fontId="3"/>
  </si>
  <si>
    <t>１　新規　　　　　　　　２　変更　　　　　　　　３　修了</t>
    <rPh sb="2" eb="4">
      <t>シンキ</t>
    </rPh>
    <rPh sb="14" eb="16">
      <t>ヘンコウ</t>
    </rPh>
    <phoneticPr fontId="3"/>
  </si>
  <si>
    <t>実践研修の修了者の数※１</t>
    <rPh sb="0" eb="2">
      <t>ジッセン</t>
    </rPh>
    <rPh sb="2" eb="4">
      <t>ケンシュウ</t>
    </rPh>
    <rPh sb="9" eb="10">
      <t>カズ</t>
    </rPh>
    <phoneticPr fontId="3"/>
  </si>
  <si>
    <t>基礎研修の修了者の
数及び割合※２</t>
    <rPh sb="0" eb="2">
      <t>キソ</t>
    </rPh>
    <rPh sb="2" eb="4">
      <t>ケンシュウ</t>
    </rPh>
    <rPh sb="10" eb="11">
      <t>カズ</t>
    </rPh>
    <rPh sb="11" eb="12">
      <t>オヨ</t>
    </rPh>
    <rPh sb="13" eb="15">
      <t>ワリアイ</t>
    </rPh>
    <phoneticPr fontId="3"/>
  </si>
  <si>
    <t>＊資格証の写しを添付してください。</t>
    <rPh sb="1" eb="4">
      <t>シカクショウ</t>
    </rPh>
    <rPh sb="5" eb="6">
      <t>ウツ</t>
    </rPh>
    <rPh sb="8" eb="10">
      <t>テンプ</t>
    </rPh>
    <phoneticPr fontId="2"/>
  </si>
  <si>
    <t>別紙45★</t>
    <rPh sb="0" eb="2">
      <t>ベッシ</t>
    </rPh>
    <phoneticPr fontId="3"/>
  </si>
  <si>
    <t>別紙49-1★</t>
    <rPh sb="0" eb="2">
      <t>ベッシ</t>
    </rPh>
    <phoneticPr fontId="3"/>
  </si>
  <si>
    <t>別紙49-2★</t>
    <rPh sb="0" eb="2">
      <t>ベッシ</t>
    </rPh>
    <phoneticPr fontId="3"/>
  </si>
  <si>
    <t>別紙50★</t>
    <rPh sb="0" eb="2">
      <t>ベッシ</t>
    </rPh>
    <phoneticPr fontId="2"/>
  </si>
  <si>
    <t>別紙51★</t>
    <rPh sb="0" eb="2">
      <t>ベッシ</t>
    </rPh>
    <phoneticPr fontId="2"/>
  </si>
  <si>
    <t>別紙55★</t>
    <rPh sb="0" eb="2">
      <t>ベッシ</t>
    </rPh>
    <phoneticPr fontId="2"/>
  </si>
  <si>
    <t>別紙56★</t>
    <rPh sb="0" eb="2">
      <t>ベッシ</t>
    </rPh>
    <phoneticPr fontId="2"/>
  </si>
  <si>
    <t>別紙57★</t>
    <rPh sb="0" eb="2">
      <t>ベッシ</t>
    </rPh>
    <phoneticPr fontId="2"/>
  </si>
  <si>
    <t>運転従事者一覧表（別紙５９―２）</t>
    <rPh sb="0" eb="2">
      <t>ウンテン</t>
    </rPh>
    <rPh sb="2" eb="5">
      <t>ジュウジシャ</t>
    </rPh>
    <rPh sb="5" eb="7">
      <t>イチラン</t>
    </rPh>
    <rPh sb="7" eb="8">
      <t>ヒョウ</t>
    </rPh>
    <phoneticPr fontId="2"/>
  </si>
  <si>
    <t>（別紙５９―２）</t>
    <phoneticPr fontId="142"/>
  </si>
  <si>
    <t>別紙59-1★</t>
    <rPh sb="0" eb="2">
      <t>ベッシ</t>
    </rPh>
    <phoneticPr fontId="2"/>
  </si>
  <si>
    <t>別紙59-2★</t>
    <rPh sb="0" eb="2">
      <t>ベッシ</t>
    </rPh>
    <phoneticPr fontId="2"/>
  </si>
  <si>
    <t>　「異動区分」、「届出項目」欄については、該当する番号にチェックを付してください。</t>
    <phoneticPr fontId="3"/>
  </si>
  <si>
    <t>　「異動区分」、「届出項目」欄については、該当する番号にチェックを付してください。</t>
    <phoneticPr fontId="2"/>
  </si>
  <si>
    <t>（別紙２－２関係）</t>
    <rPh sb="1" eb="3">
      <t>ベッシ</t>
    </rPh>
    <rPh sb="6" eb="8">
      <t>カンケイ</t>
    </rPh>
    <phoneticPr fontId="2"/>
  </si>
  <si>
    <r>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と記載してください。その場合、</t>
    </r>
    <r>
      <rPr>
        <b/>
        <sz val="10"/>
        <color theme="1"/>
        <rFont val="ＭＳ ゴシック"/>
        <family val="3"/>
        <charset val="128"/>
      </rPr>
      <t>資格証の写し</t>
    </r>
    <r>
      <rPr>
        <sz val="10"/>
        <color theme="1"/>
        <rFont val="ＭＳ ゴシック"/>
        <family val="3"/>
        <charset val="128"/>
      </rPr>
      <t>を添付してください。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
    <rPh sb="290" eb="291">
      <t>ツキ</t>
    </rPh>
    <rPh sb="292" eb="294">
      <t>ジュコウ</t>
    </rPh>
    <rPh sb="294" eb="295">
      <t>ツキ</t>
    </rPh>
    <rPh sb="380" eb="382">
      <t>バアイ</t>
    </rPh>
    <rPh sb="383" eb="385">
      <t>シカク</t>
    </rPh>
    <rPh sb="385" eb="386">
      <t>ショウ</t>
    </rPh>
    <rPh sb="387" eb="388">
      <t>ウツ</t>
    </rPh>
    <rPh sb="390" eb="392">
      <t>テンプ</t>
    </rPh>
    <rPh sb="616" eb="617">
      <t>ツキ</t>
    </rPh>
    <phoneticPr fontId="3"/>
  </si>
  <si>
    <r>
      <t>研修の受講状況　</t>
    </r>
    <r>
      <rPr>
        <b/>
        <sz val="12"/>
        <color theme="1"/>
        <rFont val="ＭＳ ゴシック"/>
        <family val="3"/>
        <charset val="128"/>
      </rPr>
      <t>＊</t>
    </r>
    <r>
      <rPr>
        <b/>
        <sz val="11"/>
        <color theme="1"/>
        <rFont val="ＭＳ ゴシック"/>
        <family val="3"/>
        <charset val="128"/>
      </rPr>
      <t>研修修了証の写しを添付</t>
    </r>
    <rPh sb="0" eb="2">
      <t>ケンシュウ</t>
    </rPh>
    <rPh sb="3" eb="5">
      <t>ジュコウ</t>
    </rPh>
    <rPh sb="5" eb="7">
      <t>ジョウキョウ</t>
    </rPh>
    <rPh sb="9" eb="11">
      <t>ケンシュウ</t>
    </rPh>
    <rPh sb="11" eb="13">
      <t>シュウリョウ</t>
    </rPh>
    <rPh sb="13" eb="14">
      <t>ショウ</t>
    </rPh>
    <rPh sb="15" eb="16">
      <t>ウツ</t>
    </rPh>
    <rPh sb="18" eb="20">
      <t>テンプ</t>
    </rPh>
    <phoneticPr fontId="3"/>
  </si>
  <si>
    <r>
      <t xml:space="preserve">中核的人材養成研修修了者　配置
</t>
    </r>
    <r>
      <rPr>
        <b/>
        <sz val="11"/>
        <rFont val="ＭＳ ゴシック"/>
        <family val="3"/>
        <charset val="128"/>
      </rPr>
      <t>＊研修修了証を添付</t>
    </r>
    <rPh sb="17" eb="19">
      <t>ケンシュウ</t>
    </rPh>
    <phoneticPr fontId="14"/>
  </si>
  <si>
    <r>
      <t>３　栄養マネジメントに関わる者（施設入所支援）　</t>
    </r>
    <r>
      <rPr>
        <b/>
        <sz val="11"/>
        <rFont val="ＭＳ ゴシック"/>
        <family val="3"/>
        <charset val="128"/>
      </rPr>
      <t>※資格証の写しを添付のこと</t>
    </r>
    <rPh sb="2" eb="4">
      <t>エイヨウ</t>
    </rPh>
    <rPh sb="11" eb="12">
      <t>カカ</t>
    </rPh>
    <rPh sb="14" eb="15">
      <t>モノ</t>
    </rPh>
    <rPh sb="16" eb="18">
      <t>シセツ</t>
    </rPh>
    <rPh sb="18" eb="20">
      <t>ニュウショ</t>
    </rPh>
    <rPh sb="20" eb="22">
      <t>シエン</t>
    </rPh>
    <phoneticPr fontId="142"/>
  </si>
  <si>
    <t>＊資格証の写しを添付してください。</t>
    <rPh sb="1" eb="3">
      <t>シカク</t>
    </rPh>
    <rPh sb="3" eb="4">
      <t>ショウ</t>
    </rPh>
    <rPh sb="5" eb="6">
      <t>ウツ</t>
    </rPh>
    <rPh sb="8" eb="10">
      <t>テンプ</t>
    </rPh>
    <phoneticPr fontId="2"/>
  </si>
  <si>
    <r>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t>
    </r>
    <r>
      <rPr>
        <b/>
        <sz val="11"/>
        <rFont val="ＭＳ Ｐゴシック"/>
        <family val="3"/>
        <charset val="128"/>
      </rPr>
      <t>（※別添組織体制図、勤務形
　　態一覧表のとおり）</t>
    </r>
    <rPh sb="0" eb="1">
      <t>チュウ</t>
    </rPh>
    <rPh sb="63" eb="65">
      <t>シテイ</t>
    </rPh>
    <rPh sb="65" eb="69">
      <t>ジリツクンレン</t>
    </rPh>
    <rPh sb="69" eb="72">
      <t>ジギョウショ</t>
    </rPh>
    <rPh sb="111" eb="112">
      <t>スク</t>
    </rPh>
    <phoneticPr fontId="3"/>
  </si>
  <si>
    <r>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t>
    </r>
    <r>
      <rPr>
        <b/>
        <sz val="11"/>
        <rFont val="HGｺﾞｼｯｸM"/>
        <family val="3"/>
        <charset val="128"/>
      </rPr>
      <t>（※別添組織体制図、勤務形態一覧表のとおり）</t>
    </r>
    <rPh sb="0" eb="1">
      <t>チュウ</t>
    </rPh>
    <rPh sb="64" eb="75">
      <t>シテイキョウドウセイカツエンジョジギョウショ</t>
    </rPh>
    <rPh sb="97" eb="98">
      <t>スク</t>
    </rPh>
    <phoneticPr fontId="3"/>
  </si>
  <si>
    <t>注４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</si>
  <si>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r>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t>
    </r>
    <r>
      <rPr>
        <b/>
        <sz val="11"/>
        <rFont val="HGｺﾞｼｯｸM"/>
        <family val="3"/>
        <charset val="128"/>
      </rPr>
      <t>（※別添組織体制図、勤務形態一覧表のとおり）</t>
    </r>
    <rPh sb="0" eb="1">
      <t>チュウ</t>
    </rPh>
    <rPh sb="63" eb="74">
      <t>シテイキョウドウセイカツエンジョジギョウショ</t>
    </rPh>
    <rPh sb="96" eb="97">
      <t>スク</t>
    </rPh>
    <phoneticPr fontId="3"/>
  </si>
  <si>
    <r>
      <t>　２　指定障害福祉サービス基準第135条、第171条において準用する第89条、第211条の3（第213条の11で準用
　　　する場合を含む）又は第213条の19に規定する</t>
    </r>
    <r>
      <rPr>
        <b/>
        <sz val="10"/>
        <rFont val="ＭＳ ゴシック"/>
        <family val="3"/>
        <charset val="128"/>
      </rPr>
      <t>運営規程を別途添付</t>
    </r>
    <r>
      <rPr>
        <sz val="10"/>
        <rFont val="ＭＳ ゴシック"/>
        <family val="3"/>
        <charset val="128"/>
      </rPr>
      <t>してください。</t>
    </r>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</si>
  <si>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r>
      <t>研修の受講状況　　</t>
    </r>
    <r>
      <rPr>
        <b/>
        <sz val="10"/>
        <color rgb="FF000000"/>
        <rFont val="ＭＳ Ｐゴシック"/>
        <family val="3"/>
        <charset val="128"/>
      </rPr>
      <t>＊研修修了証の写しを添付</t>
    </r>
    <rPh sb="0" eb="2">
      <t>ケンシュウ</t>
    </rPh>
    <rPh sb="3" eb="5">
      <t>ジュコウ</t>
    </rPh>
    <rPh sb="5" eb="7">
      <t>ジョウキョウ</t>
    </rPh>
    <rPh sb="10" eb="12">
      <t>ケンシュウ</t>
    </rPh>
    <rPh sb="12" eb="15">
      <t>シュウリョウショウ</t>
    </rPh>
    <rPh sb="16" eb="17">
      <t>ウツ</t>
    </rPh>
    <rPh sb="19" eb="21">
      <t>テンプ</t>
    </rPh>
    <phoneticPr fontId="3"/>
  </si>
  <si>
    <r>
      <t>注１　</t>
    </r>
    <r>
      <rPr>
        <b/>
        <sz val="11"/>
        <rFont val="ＭＳ Ｐゴシック"/>
        <family val="3"/>
        <charset val="128"/>
      </rPr>
      <t>事業所の種別に応じて「指定に係る記載事項」（付表）、「従業者の勤務の体制及び勤務形態一覧表」及び
　　組織体制図を添付</t>
    </r>
    <r>
      <rPr>
        <sz val="11"/>
        <rFont val="ＭＳ Ｐゴシック"/>
        <family val="3"/>
        <charset val="128"/>
      </rPr>
      <t>すること。
注２　</t>
    </r>
    <r>
      <rPr>
        <b/>
        <sz val="11"/>
        <rFont val="ＭＳ Ｐゴシック"/>
        <family val="3"/>
        <charset val="128"/>
      </rPr>
      <t>資格を証する書類の写しを添付</t>
    </r>
    <r>
      <rPr>
        <sz val="11"/>
        <rFont val="ＭＳ Ｐゴシック"/>
        <family val="3"/>
        <charset val="128"/>
      </rPr>
      <t>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
  </si>
  <si>
    <t>　　３　該当する資格を証する書類の写しを添付してください。研修の修了者であることをもって該当する
　　　資格に準ずる者とする相談支援専門員については、研修を修了した旨を証する書類を添付してください。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52" eb="54">
      <t>シカク</t>
    </rPh>
    <rPh sb="55" eb="56">
      <t>ジュン</t>
    </rPh>
    <rPh sb="58" eb="59">
      <t>シャ</t>
    </rPh>
    <rPh sb="62" eb="64">
      <t>ソウダン</t>
    </rPh>
    <rPh sb="64" eb="66">
      <t>シエン</t>
    </rPh>
    <rPh sb="66" eb="69">
      <t>センモンイン</t>
    </rPh>
    <rPh sb="75" eb="77">
      <t>ケンシュウ</t>
    </rPh>
    <rPh sb="78" eb="80">
      <t>シュウリョウ</t>
    </rPh>
    <rPh sb="82" eb="83">
      <t>ムネ</t>
    </rPh>
    <rPh sb="84" eb="85">
      <t>ショウ</t>
    </rPh>
    <rPh sb="87" eb="89">
      <t>ショルイ</t>
    </rPh>
    <rPh sb="90" eb="92">
      <t>テンプ</t>
    </rPh>
    <phoneticPr fontId="3"/>
  </si>
  <si>
    <t>注３　受講した研修の実施要綱、カリキュラム及び研修を修了したことを証明する書類等を添付してく
　　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</si>
  <si>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r>
      <t>研修の受講状況　</t>
    </r>
    <r>
      <rPr>
        <b/>
        <sz val="10"/>
        <color rgb="FF000000"/>
        <rFont val="ＭＳ Ｐゴシック"/>
        <family val="3"/>
        <charset val="128"/>
      </rPr>
      <t>＊研修修了証の写しを添付</t>
    </r>
    <rPh sb="0" eb="2">
      <t>ケンシュウ</t>
    </rPh>
    <rPh sb="3" eb="5">
      <t>ジュコウ</t>
    </rPh>
    <rPh sb="5" eb="7">
      <t>ジョウキョウ</t>
    </rPh>
    <phoneticPr fontId="3"/>
  </si>
  <si>
    <t>注２　歯科医師または歯科衛生士の資格を証する書類の写しを添付してください。協力歯科医療機関等の場合は契約書等の写しを添付してください。</t>
    <rPh sb="0" eb="1">
      <t>チュウ</t>
    </rPh>
    <rPh sb="3" eb="5">
      <t>シカ</t>
    </rPh>
    <rPh sb="5" eb="7">
      <t>イシ</t>
    </rPh>
    <rPh sb="10" eb="12">
      <t>シカ</t>
    </rPh>
    <rPh sb="12" eb="15">
      <t>エイセイシ</t>
    </rPh>
    <rPh sb="16" eb="18">
      <t>シカク</t>
    </rPh>
    <rPh sb="19" eb="20">
      <t>ショウ</t>
    </rPh>
    <rPh sb="22" eb="24">
      <t>ショルイ</t>
    </rPh>
    <rPh sb="25" eb="26">
      <t>ウツ</t>
    </rPh>
    <rPh sb="28" eb="30">
      <t>テンプ</t>
    </rPh>
    <rPh sb="37" eb="39">
      <t>キョウリョク</t>
    </rPh>
    <rPh sb="39" eb="41">
      <t>シカ</t>
    </rPh>
    <rPh sb="41" eb="43">
      <t>イリョウ</t>
    </rPh>
    <rPh sb="43" eb="45">
      <t>キカン</t>
    </rPh>
    <rPh sb="45" eb="46">
      <t>トウ</t>
    </rPh>
    <rPh sb="47" eb="49">
      <t>バアイ</t>
    </rPh>
    <rPh sb="50" eb="53">
      <t>ケイヤクショ</t>
    </rPh>
    <rPh sb="53" eb="54">
      <t>トウ</t>
    </rPh>
    <rPh sb="55" eb="56">
      <t>ウツ</t>
    </rPh>
    <rPh sb="58" eb="60">
      <t>テンプ</t>
    </rPh>
    <phoneticPr fontId="2"/>
  </si>
  <si>
    <t>※４　各要件を満たす場合については、それぞれ根拠となる（要件を満たすことがわかる）書類も提出
　　してください。（例：勤務形態一覧表、会議録、各種取組に関する記録等）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</si>
  <si>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r>
      <t>注１　</t>
    </r>
    <r>
      <rPr>
        <b/>
        <sz val="11"/>
        <rFont val="HGｺﾞｼｯｸM"/>
        <family val="3"/>
        <charset val="128"/>
      </rPr>
      <t>事業所の種別に応じて「指定に係る記載事項」（付表）、「従業者の勤務の体制及び勤務形態一
　　覧表」及び組織体制図を添付すること。</t>
    </r>
    <r>
      <rPr>
        <sz val="11"/>
        <rFont val="HGｺﾞｼｯｸM"/>
        <family val="3"/>
        <charset val="128"/>
      </rPr>
      <t xml:space="preserve">
注２　</t>
    </r>
    <r>
      <rPr>
        <b/>
        <sz val="11"/>
        <rFont val="HGｺﾞｼｯｸM"/>
        <family val="3"/>
        <charset val="128"/>
      </rPr>
      <t>資格を証する書類の写しを添付すること。</t>
    </r>
    <r>
      <rPr>
        <sz val="11"/>
        <rFont val="HGｺﾞｼｯｸM"/>
        <family val="3"/>
        <charset val="128"/>
      </rPr>
      <t xml:space="preserve">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
    <rPh sb="68" eb="69">
      <t>チュウ</t>
    </rPh>
    <rPh sb="91" eb="92">
      <t>チュウ</t>
    </rPh>
    <rPh sb="150" eb="151">
      <t>チュウ</t>
    </rPh>
    <phoneticPr fontId="3"/>
  </si>
  <si>
    <t>従業者の勤務体制一覧表、研修修了証の写し</t>
    <rPh sb="0" eb="3">
      <t>ジュウギョウシャ</t>
    </rPh>
    <rPh sb="12" eb="14">
      <t>ケンシュウ</t>
    </rPh>
    <rPh sb="14" eb="16">
      <t>シュウリョウ</t>
    </rPh>
    <rPh sb="16" eb="17">
      <t>ショウ</t>
    </rPh>
    <rPh sb="18" eb="19">
      <t>ウツ</t>
    </rPh>
    <phoneticPr fontId="25"/>
  </si>
  <si>
    <r>
      <rPr>
        <b/>
        <sz val="11"/>
        <rFont val="ＭＳ Ｐゴシック"/>
        <family val="3"/>
        <charset val="128"/>
      </rPr>
      <t>添付書類：運営規定</t>
    </r>
    <r>
      <rPr>
        <sz val="11"/>
        <rFont val="ＭＳ Ｐゴシック"/>
        <family val="3"/>
        <charset val="128"/>
      </rPr>
      <t xml:space="preserve">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</si>
  <si>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
      <rPr>
        <b/>
        <u/>
        <sz val="11"/>
        <color theme="1"/>
        <rFont val="ＭＳ Ｐゴシック"/>
        <family val="3"/>
        <charset val="128"/>
      </rPr>
      <t>（添付）</t>
    </r>
    <rPh sb="2" eb="4">
      <t>トウガイ</t>
    </rPh>
    <rPh sb="4" eb="6">
      <t>シンセイ</t>
    </rPh>
    <rPh sb="7" eb="8">
      <t>オコナ</t>
    </rPh>
    <rPh sb="55" eb="57">
      <t>テンプ</t>
    </rPh>
    <phoneticPr fontId="3"/>
  </si>
  <si>
    <r>
      <t>注１　</t>
    </r>
    <r>
      <rPr>
        <b/>
        <sz val="11"/>
        <color theme="1"/>
        <rFont val="ＭＳ Ｐゴシック"/>
        <family val="3"/>
        <charset val="128"/>
      </rPr>
      <t>各要件を満たす場合については、それぞれ根拠となる（要件を満たすことがわかる）書類も</t>
    </r>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</si>
  <si>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r>
      <t>　</t>
    </r>
    <r>
      <rPr>
        <b/>
        <sz val="11"/>
        <color theme="1"/>
        <rFont val="ＭＳ Ｐゴシック"/>
        <family val="3"/>
        <charset val="128"/>
      </rPr>
      <t>提出</t>
    </r>
    <r>
      <rPr>
        <sz val="11"/>
        <color theme="1"/>
        <rFont val="ＭＳ Ｐゴシック"/>
        <family val="3"/>
        <charset val="128"/>
      </rPr>
      <t>してください。（①については、「地域生活支援拠点等の機能を担う事業所の登録届出書」</t>
    </r>
    <phoneticPr fontId="3"/>
  </si>
  <si>
    <r>
      <t>※　従業者資格については、身体介護を行うために必要な資格（介護福祉士、ホームヘルパー等）
　のうち、主たる資格を記入してください。また、</t>
    </r>
    <r>
      <rPr>
        <b/>
        <sz val="11"/>
        <rFont val="ＭＳ ゴシック"/>
        <family val="3"/>
        <charset val="128"/>
      </rPr>
      <t>資格証の写しを添付</t>
    </r>
    <r>
      <rPr>
        <sz val="11"/>
        <rFont val="ＭＳ ゴシック"/>
        <family val="3"/>
      </rPr>
      <t>してください。</t>
    </r>
    <rPh sb="50" eb="51">
      <t>シュ</t>
    </rPh>
    <rPh sb="53" eb="55">
      <t>シカク</t>
    </rPh>
    <rPh sb="68" eb="70">
      <t>シカク</t>
    </rPh>
    <rPh sb="70" eb="71">
      <t>ショウ</t>
    </rPh>
    <rPh sb="72" eb="73">
      <t>ウツ</t>
    </rPh>
    <rPh sb="75" eb="77">
      <t>テンプ</t>
    </rPh>
    <phoneticPr fontId="142"/>
  </si>
  <si>
    <t>福祉専門職員配置等加算に関する届出書</t>
    <rPh sb="0" eb="2">
      <t>フクシ</t>
    </rPh>
    <rPh sb="2" eb="4">
      <t>センモン</t>
    </rPh>
    <rPh sb="4" eb="6">
      <t>ショクイン</t>
    </rPh>
    <rPh sb="8" eb="9">
      <t>トウ</t>
    </rPh>
    <phoneticPr fontId="142"/>
  </si>
  <si>
    <t>放課後等デイサービスにあっては、（Ⅰ）（Ⅱ）においては、児童指導員又は共生型放課後等デイサービス従業者、加算（Ⅲ）においては、児童指導員、保育士又は共生型放課後等デイサービス従業者</t>
    <phoneticPr fontId="148"/>
  </si>
  <si>
    <t>児童発達支援にあっては、加算（Ⅰ）（Ⅱ）においては、児童指導員又は共生型児童発達支援従業者、加算（Ⅲ）においては、児童指導員、保育士又は共生型児童発達支援従業者</t>
    <phoneticPr fontId="148"/>
  </si>
  <si>
    <t>　ここでいう社会福祉士等とは、社会福祉士、介護福祉士、精神保健福祉士又は公認心理士（就労継続支援Ａ型・Ｂ型、就労移行支援にあってはこれらに加え作業療法士）のことをいう。</t>
    <phoneticPr fontId="142"/>
  </si>
  <si>
    <t>（別紙６）</t>
    <phoneticPr fontId="2"/>
  </si>
  <si>
    <t>（別紙１２）</t>
    <phoneticPr fontId="3"/>
  </si>
  <si>
    <t>人</t>
    <phoneticPr fontId="142"/>
  </si>
  <si>
    <t>(C)＞＝(B)</t>
    <phoneticPr fontId="142"/>
  </si>
  <si>
    <t>加算要件に該当する利用者の数 (C)＝(E)／(D)</t>
    <phoneticPr fontId="142"/>
  </si>
  <si>
    <t xml:space="preserve"> 加算要件に該当する利用者の前年度利用日の合計(E)</t>
    <phoneticPr fontId="142"/>
  </si>
  <si>
    <t xml:space="preserve"> 前年度の当該サービスの開所日数の合計 (D)</t>
    <phoneticPr fontId="142"/>
  </si>
  <si>
    <t>通勤者生活支援に係る体制</t>
    <phoneticPr fontId="142"/>
  </si>
  <si>
    <t>（別紙２２－１）</t>
    <phoneticPr fontId="3"/>
  </si>
  <si>
    <t>　　　年　　　月　　　日</t>
    <rPh sb="3" eb="4">
      <t>ネン</t>
    </rPh>
    <rPh sb="7" eb="8">
      <t>ガツ</t>
    </rPh>
    <rPh sb="11" eb="12">
      <t>ニチ</t>
    </rPh>
    <phoneticPr fontId="3"/>
  </si>
  <si>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
  </si>
  <si>
    <t>１　新規　　　　２　変更　　　　　３　終了</t>
    <phoneticPr fontId="3"/>
  </si>
  <si>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</si>
  <si>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3"/>
  </si>
  <si>
    <t>（別紙２２－２）</t>
    <phoneticPr fontId="3"/>
  </si>
  <si>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</si>
  <si>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3"/>
  </si>
  <si>
    <t>（別紙２２－３）</t>
    <phoneticPr fontId="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</si>
  <si>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</si>
  <si>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就労継続支援B型サービス費（Ⅰ）、（Ⅱ）又は（Ⅲ）</t>
    <rPh sb="0" eb="2">
      <t>シュウロウ</t>
    </rPh>
    <rPh sb="2" eb="4">
      <t>ケイゾク</t>
    </rPh>
    <rPh sb="4" eb="6">
      <t>シエン</t>
    </rPh>
    <rPh sb="7" eb="8">
      <t>ガタ</t>
    </rPh>
    <rPh sb="12" eb="13">
      <t>ヒ</t>
    </rPh>
    <rPh sb="20" eb="21">
      <t>マタ</t>
    </rPh>
    <phoneticPr fontId="3"/>
  </si>
  <si>
    <r>
      <t>就労継続支援B型サービス費（Ⅳ）、（</t>
    </r>
    <r>
      <rPr>
        <sz val="10"/>
        <rFont val="Microsoft YaHei"/>
        <family val="3"/>
        <charset val="134"/>
      </rPr>
      <t>Ⅴ）又は（Ⅵ）</t>
    </r>
    <rPh sb="20" eb="21">
      <t>マタ</t>
    </rPh>
    <phoneticPr fontId="3"/>
  </si>
  <si>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3"/>
  </si>
  <si>
    <t>（別紙２５－２）</t>
    <phoneticPr fontId="14"/>
  </si>
  <si>
    <t>①　工賃向上計画において掲げた工賃目標</t>
    <rPh sb="2" eb="4">
      <t>コウチン</t>
    </rPh>
    <rPh sb="4" eb="6">
      <t>コウジョウ</t>
    </rPh>
    <rPh sb="6" eb="8">
      <t>ケイカク</t>
    </rPh>
    <rPh sb="15" eb="17">
      <t>コウチン</t>
    </rPh>
    <rPh sb="17" eb="19">
      <t>モクヒョウ</t>
    </rPh>
    <phoneticPr fontId="14"/>
  </si>
  <si>
    <t>　　　　　　円</t>
    <rPh sb="6" eb="7">
      <t>エン</t>
    </rPh>
    <phoneticPr fontId="1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</si>
  <si>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4"/>
  </si>
  <si>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4"/>
  </si>
  <si>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4"/>
  </si>
  <si>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4"/>
  </si>
  <si>
    <t>＜要件確認１＞　①≧③＋（④－⑤）となっていること
　　　　　　　　（※④－⑤が０未満の場合は、０として計算）</t>
    <rPh sb="1" eb="3">
      <t>ヨウケン</t>
    </rPh>
    <rPh sb="3" eb="5">
      <t>カクニン</t>
    </rPh>
    <phoneticPr fontId="14"/>
  </si>
  <si>
    <t>（　　該当　　　・　　　非該当　　）</t>
    <phoneticPr fontId="14"/>
  </si>
  <si>
    <r>
      <t>＜要件確認２＞　</t>
    </r>
    <r>
      <rPr>
        <sz val="12"/>
        <color theme="1"/>
        <rFont val="Microsoft YaHei"/>
        <family val="3"/>
        <charset val="134"/>
      </rPr>
      <t>②≧①となっていること</t>
    </r>
    <rPh sb="1" eb="3">
      <t>ヨウケン</t>
    </rPh>
    <rPh sb="3" eb="5">
      <t>カクニン</t>
    </rPh>
    <phoneticPr fontId="14"/>
  </si>
  <si>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14"/>
  </si>
  <si>
    <r>
      <t>　工賃向上計画を作成している
　</t>
    </r>
    <r>
      <rPr>
        <sz val="9"/>
        <rFont val="ＭＳ Ｐゴシック"/>
        <family val="3"/>
        <charset val="128"/>
      </rPr>
      <t>（無しの場合はサービス区分（Ⅰ）～（Ⅲ）を算定できません。）</t>
    </r>
    <rPh sb="1" eb="3">
      <t>コウチン</t>
    </rPh>
    <rPh sb="3" eb="5">
      <t>コウジョウ</t>
    </rPh>
    <rPh sb="5" eb="7">
      <t>ケイカク</t>
    </rPh>
    <rPh sb="8" eb="10">
      <t>サクセイ</t>
    </rPh>
    <rPh sb="17" eb="18">
      <t>ナ</t>
    </rPh>
    <rPh sb="20" eb="22">
      <t>バアイ</t>
    </rPh>
    <rPh sb="27" eb="29">
      <t>クブン</t>
    </rPh>
    <rPh sb="37" eb="39">
      <t>サンテイ</t>
    </rPh>
    <phoneticPr fontId="3"/>
  </si>
  <si>
    <t>注１　就労継続支援Ｂ型サービス費（Ⅰ）～（Ⅲ）を算定する場合は、平均工賃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就労継続支援Ｂ型サービス費（Ⅳ）～（Ⅵ）を算定する場合は、ピアサポ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24" eb="26">
      <t>サンテイ</t>
    </rPh>
    <rPh sb="28" eb="30">
      <t>バアイ</t>
    </rPh>
    <rPh sb="32" eb="34">
      <t>ヘイキン</t>
    </rPh>
    <rPh sb="34" eb="36">
      <t>コウチン</t>
    </rPh>
    <rPh sb="39" eb="41">
      <t>ゲツガク</t>
    </rPh>
    <rPh sb="41" eb="43">
      <t>クブン</t>
    </rPh>
    <rPh sb="43" eb="44">
      <t>オヨ</t>
    </rPh>
    <rPh sb="67" eb="69">
      <t>キサイ</t>
    </rPh>
    <rPh sb="75" eb="76">
      <t>チュウ</t>
    </rPh>
    <rPh sb="78" eb="80">
      <t>ジュウド</t>
    </rPh>
    <rPh sb="81" eb="83">
      <t>シエン</t>
    </rPh>
    <rPh sb="83" eb="85">
      <t>タイセイ</t>
    </rPh>
    <rPh sb="85" eb="87">
      <t>カサン</t>
    </rPh>
    <rPh sb="91" eb="93">
      <t>サンテイ</t>
    </rPh>
    <rPh sb="97" eb="99">
      <t>バアイ</t>
    </rPh>
    <rPh sb="101" eb="103">
      <t>ヘイキン</t>
    </rPh>
    <rPh sb="103" eb="105">
      <t>コウチン</t>
    </rPh>
    <rPh sb="105" eb="107">
      <t>ゲツガク</t>
    </rPh>
    <rPh sb="109" eb="110">
      <t>セン</t>
    </rPh>
    <rPh sb="110" eb="111">
      <t>エン</t>
    </rPh>
    <rPh sb="112" eb="113">
      <t>クワ</t>
    </rPh>
    <rPh sb="117" eb="118">
      <t>チュウ</t>
    </rPh>
    <rPh sb="122" eb="124">
      <t>コウチン</t>
    </rPh>
    <rPh sb="124" eb="126">
      <t>ゲツガク</t>
    </rPh>
    <rPh sb="217" eb="219">
      <t>ハイチ</t>
    </rPh>
    <rPh sb="220" eb="222">
      <t>ウム</t>
    </rPh>
    <rPh sb="223" eb="225">
      <t>キサイ</t>
    </rPh>
    <rPh sb="241" eb="243">
      <t>ハイチ</t>
    </rPh>
    <rPh sb="247" eb="249">
      <t>バアイ</t>
    </rPh>
    <rPh sb="251" eb="253">
      <t>ベッテン</t>
    </rPh>
    <rPh sb="264" eb="265">
      <t>トウ</t>
    </rPh>
    <rPh sb="266" eb="268">
      <t>ハイチ</t>
    </rPh>
    <rPh sb="269" eb="270">
      <t>カン</t>
    </rPh>
    <rPh sb="272" eb="275">
      <t>トドケデショ</t>
    </rPh>
    <rPh sb="277" eb="279">
      <t>テイシュツ</t>
    </rPh>
    <phoneticPr fontId="3"/>
  </si>
  <si>
    <t>従業者の勤務の体制及び勤務形態一覧表【令和6年8月改訂版】</t>
    <rPh sb="0" eb="3">
      <t>ジュウギョウシャ</t>
    </rPh>
    <rPh sb="4" eb="6">
      <t>キンム</t>
    </rPh>
    <rPh sb="7" eb="9">
      <t>タイセイ</t>
    </rPh>
    <rPh sb="9" eb="10">
      <t>オヨ</t>
    </rPh>
    <rPh sb="11" eb="13">
      <t>キンム</t>
    </rPh>
    <rPh sb="13" eb="15">
      <t>ケイタイ</t>
    </rPh>
    <rPh sb="15" eb="17">
      <t>イチラン</t>
    </rPh>
    <rPh sb="17" eb="18">
      <t>ヒョウ</t>
    </rPh>
    <phoneticPr fontId="3"/>
  </si>
  <si>
    <t>組織体制図</t>
    <rPh sb="0" eb="2">
      <t>ソシキ</t>
    </rPh>
    <rPh sb="2" eb="4">
      <t>タイセイ</t>
    </rPh>
    <rPh sb="4" eb="5">
      <t>ズ</t>
    </rPh>
    <phoneticPr fontId="3"/>
  </si>
  <si>
    <r>
      <t>※　令和６年11月１日修正：精神障害者支援体制加算の④における連携先機関を「病院等</t>
    </r>
    <r>
      <rPr>
        <u/>
        <sz val="11"/>
        <color rgb="FFFF0000"/>
        <rFont val="HGSｺﾞｼｯｸM"/>
        <family val="3"/>
        <charset val="128"/>
      </rPr>
      <t>又は</t>
    </r>
    <r>
      <rPr>
        <sz val="11"/>
        <color rgb="FFFF0000"/>
        <rFont val="HGSｺﾞｼｯｸM"/>
        <family val="3"/>
        <charset val="128"/>
      </rPr>
      <t>訪問看護事業所」に修正いたしました。</t>
    </r>
    <rPh sb="2" eb="4">
      <t>レイワ</t>
    </rPh>
    <rPh sb="5" eb="6">
      <t>ネン</t>
    </rPh>
    <rPh sb="8" eb="9">
      <t>ガツ</t>
    </rPh>
    <rPh sb="10" eb="11">
      <t>ニチ</t>
    </rPh>
    <rPh sb="11" eb="13">
      <t>シュウセイ</t>
    </rPh>
    <rPh sb="31" eb="33">
      <t>レンケイ</t>
    </rPh>
    <rPh sb="33" eb="34">
      <t>サキ</t>
    </rPh>
    <rPh sb="34" eb="36">
      <t>キカン</t>
    </rPh>
    <rPh sb="38" eb="40">
      <t>ビョウイン</t>
    </rPh>
    <rPh sb="40" eb="41">
      <t>トウ</t>
    </rPh>
    <rPh sb="41" eb="42">
      <t>マタ</t>
    </rPh>
    <rPh sb="43" eb="45">
      <t>ホウモン</t>
    </rPh>
    <rPh sb="45" eb="47">
      <t>カンゴ</t>
    </rPh>
    <rPh sb="47" eb="49">
      <t>ジギョウ</t>
    </rPh>
    <rPh sb="49" eb="50">
      <t>ショ</t>
    </rPh>
    <rPh sb="52" eb="54">
      <t>シュウセイ</t>
    </rPh>
    <phoneticPr fontId="14"/>
  </si>
  <si>
    <r>
      <t xml:space="preserve">有 </t>
    </r>
    <r>
      <rPr>
        <sz val="14"/>
        <rFont val="HGSｺﾞｼｯｸM"/>
        <family val="3"/>
        <charset val="128"/>
      </rPr>
      <t>・</t>
    </r>
    <r>
      <rPr>
        <sz val="11"/>
        <rFont val="HGSｺﾞｼｯｸM"/>
        <family val="3"/>
        <charset val="128"/>
      </rPr>
      <t xml:space="preserve"> 無</t>
    </r>
    <phoneticPr fontId="3"/>
  </si>
  <si>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3"/>
  </si>
  <si>
    <t>　１　高次脳機能障害支援体制加算(Ⅰ)</t>
    <rPh sb="3" eb="8">
      <t>コウジノウキノウ</t>
    </rPh>
    <rPh sb="8" eb="10">
      <t>ショウガイ</t>
    </rPh>
    <rPh sb="10" eb="12">
      <t>シエン</t>
    </rPh>
    <rPh sb="12" eb="14">
      <t>タイセイ</t>
    </rPh>
    <rPh sb="14" eb="16">
      <t>カサン</t>
    </rPh>
    <phoneticPr fontId="3"/>
  </si>
  <si>
    <t>　１　精神障害者支援体制加算(Ⅰ)　</t>
    <rPh sb="3" eb="5">
      <t>セイシン</t>
    </rPh>
    <rPh sb="5" eb="7">
      <t>ショウガイ</t>
    </rPh>
    <rPh sb="7" eb="8">
      <t>シャ</t>
    </rPh>
    <rPh sb="8" eb="10">
      <t>シエン</t>
    </rPh>
    <rPh sb="10" eb="12">
      <t>タイセイ</t>
    </rPh>
    <rPh sb="12" eb="14">
      <t>カサン</t>
    </rPh>
    <phoneticPr fontId="3"/>
  </si>
  <si>
    <t>　１　要医療児者支援体制加算(Ⅰ)　</t>
    <rPh sb="3" eb="4">
      <t>ヨウ</t>
    </rPh>
    <rPh sb="4" eb="6">
      <t>イリョウ</t>
    </rPh>
    <rPh sb="6" eb="7">
      <t>ジ</t>
    </rPh>
    <rPh sb="7" eb="8">
      <t>シャ</t>
    </rPh>
    <rPh sb="8" eb="10">
      <t>シエン</t>
    </rPh>
    <rPh sb="10" eb="12">
      <t>タイセイ</t>
    </rPh>
    <rPh sb="12" eb="14">
      <t>カサン</t>
    </rPh>
    <phoneticPr fontId="3"/>
  </si>
  <si>
    <t>　１　行動障害支援体制加算(Ⅰ)　</t>
    <rPh sb="3" eb="5">
      <t>コウドウ</t>
    </rPh>
    <rPh sb="5" eb="7">
      <t>ショウガイ</t>
    </rPh>
    <rPh sb="7" eb="9">
      <t>シエン</t>
    </rPh>
    <rPh sb="9" eb="11">
      <t>タイセイ</t>
    </rPh>
    <rPh sb="11" eb="13">
      <t>カサン</t>
    </rPh>
    <phoneticPr fontId="3"/>
  </si>
  <si>
    <t>　１　新規　　　２　変更　　　３　終了</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</si>
  <si>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</si>
  <si>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（別紙４８）</t>
    <phoneticPr fontId="14"/>
  </si>
  <si>
    <t>　　　16,507円</t>
    <phoneticPr fontId="14"/>
  </si>
  <si>
    <t>　　　17,031円</t>
    <rPh sb="5" eb="10">
      <t>０３１エン</t>
    </rPh>
    <phoneticPr fontId="14"/>
  </si>
  <si>
    <t>○</t>
    <phoneticPr fontId="2"/>
  </si>
  <si>
    <t>就労選択支援にあっては、就労選択支援員</t>
    <phoneticPr fontId="2"/>
  </si>
  <si>
    <t>就労選択支援</t>
    <rPh sb="0" eb="6">
      <t>シュウロウセンタクシエン</t>
    </rPh>
    <phoneticPr fontId="2"/>
  </si>
  <si>
    <r>
      <t>（療養介護・生活介護・自立訓練（機能訓練・生活訓練）・就労選択支援・</t>
    </r>
    <r>
      <rPr>
        <sz val="10"/>
        <rFont val="ＭＳ ゴシック"/>
        <family val="3"/>
        <charset val="128"/>
      </rPr>
      <t>就労移行支援・就労継続支援・
自立生活援助・共同生活援助・児童発達支援・放課後等デイサービス）</t>
    </r>
    <phoneticPr fontId="14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</si>
</sst>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 numFmtId="186" formatCode="0.0&quot;人&quot;"/>
    <numFmt numFmtId="187" formatCode="0.00&quot;人&quot;"/>
    <numFmt numFmtId="188" formatCode="0.0"/>
    <numFmt numFmtId="189" formatCode="h:m"/>
    <numFmt numFmtId="190" formatCode="0.0;\0;0.0"/>
    <numFmt numFmtId="191" formatCode="0.000;\0;0.000"/>
    <numFmt numFmtId="192" formatCode="0.0_ ;[Red]\-0.0\ "/>
    <numFmt numFmtId="193" formatCode="0.0_);[Red]\(0.0\)"/>
    <numFmt numFmtId="194" formatCode="0_ ;[Red]\-0\ "/>
    <numFmt numFmtId="195" formatCode="0.00_);[Red]\(0.00\)"/>
    <numFmt numFmtId="196" formatCode="0.00_ "/>
    <numFmt numFmtId="197" formatCode="0_ "/>
    <numFmt numFmtId="198" formatCode="[$-F800]dddd\,\ mmmm\ dd\,\ yyyy"/>
    <numFmt numFmtId="199" formatCode="0_);\(0\)"/>
    <numFmt numFmtId="200" formatCode="#,##0;&quot;▲ &quot;#,##0"/>
  </numFmts>
  <fonts count="215">
    <font>
      <sz val="11"/>
      <color theme="1"/>
      <name val="游ゴシック"/>
      <family val="3"/>
      <charset val="128"/>
      <scheme val="minor"/>
    </font>
    <font>
      <sz val="11"/>
      <color theme="1"/>
      <name val="游ゴシック"/>
      <family val="2"/>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14"/>
      <name val="ＭＳ ゴシック"/>
      <family val="3"/>
      <charset val="128"/>
    </font>
    <font>
      <u/>
      <sz val="11"/>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10"/>
      <color theme="1"/>
      <name val="ＭＳ ゴシック"/>
      <family val="3"/>
      <charset val="128"/>
    </font>
    <font>
      <sz val="6"/>
      <color theme="1"/>
      <name val="ＭＳ ゴシック"/>
      <family val="3"/>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1"/>
      <name val="ＭＳ Ｐゴシック"/>
      <family val="3"/>
    </font>
    <font>
      <sz val="14"/>
      <name val="ＭＳ ゴシック"/>
      <family val="3"/>
    </font>
    <font>
      <sz val="6"/>
      <name val="ＭＳ Ｐゴシック"/>
      <family val="3"/>
    </font>
    <font>
      <sz val="12"/>
      <name val="ＭＳ ゴシック"/>
      <family val="3"/>
    </font>
    <font>
      <sz val="11"/>
      <name val="ＭＳ 明朝"/>
      <family val="1"/>
    </font>
    <font>
      <sz val="10"/>
      <name val="ＭＳ Ｐゴシック"/>
      <family val="3"/>
    </font>
    <font>
      <b/>
      <sz val="14"/>
      <name val="ＭＳ ゴシック"/>
      <family val="3"/>
    </font>
    <font>
      <sz val="10"/>
      <name val="ＭＳ ゴシック"/>
      <family val="3"/>
    </font>
    <font>
      <sz val="6"/>
      <name val="ＭＳ ゴシック"/>
      <family val="3"/>
    </font>
    <font>
      <sz val="11"/>
      <name val="ＭＳ ゴシック"/>
      <family val="3"/>
    </font>
    <font>
      <sz val="9"/>
      <name val="ＭＳ ゴシック"/>
      <family val="3"/>
    </font>
    <font>
      <sz val="12"/>
      <name val="ＭＳ 明朝"/>
      <family val="1"/>
    </font>
    <font>
      <u/>
      <sz val="9"/>
      <name val="ＭＳ ゴシック"/>
      <family val="3"/>
    </font>
    <font>
      <u/>
      <sz val="10"/>
      <name val="ＭＳ ゴシック"/>
      <family val="3"/>
    </font>
    <font>
      <sz val="8"/>
      <name val="ＭＳ ゴシック"/>
      <family val="3"/>
    </font>
    <font>
      <u/>
      <sz val="8"/>
      <name val="ＭＳ ゴシック"/>
      <family val="3"/>
    </font>
    <font>
      <sz val="18"/>
      <name val="ＭＳ ゴシック"/>
      <family val="3"/>
    </font>
    <font>
      <sz val="9"/>
      <name val="ＭＳ 明朝"/>
      <family val="1"/>
    </font>
    <font>
      <sz val="10"/>
      <name val="ＭＳ 明朝"/>
      <family val="1"/>
    </font>
    <font>
      <u/>
      <sz val="11"/>
      <name val="ＭＳ ゴシック"/>
      <family val="3"/>
    </font>
    <font>
      <u/>
      <sz val="10"/>
      <color theme="10"/>
      <name val="游ゴシック"/>
      <family val="3"/>
      <charset val="128"/>
      <scheme val="minor"/>
    </font>
    <font>
      <sz val="14"/>
      <name val="ＭＳ 明朝"/>
      <family val="1"/>
    </font>
    <font>
      <sz val="11"/>
      <color indexed="12"/>
      <name val="ＭＳ 明朝"/>
      <family val="1"/>
    </font>
    <font>
      <b/>
      <sz val="9"/>
      <name val="ＭＳ Ｐゴシック"/>
      <family val="3"/>
    </font>
    <font>
      <sz val="9"/>
      <name val="ＭＳ Ｐゴシック"/>
      <family val="3"/>
    </font>
    <font>
      <sz val="16"/>
      <name val="ＭＳ ゴシック"/>
      <family val="3"/>
    </font>
    <font>
      <sz val="11"/>
      <color indexed="8"/>
      <name val="ＭＳ Ｐゴシック"/>
      <family val="3"/>
    </font>
    <font>
      <sz val="11"/>
      <name val="游ゴシック"/>
      <family val="3"/>
      <scheme val="minor"/>
    </font>
    <font>
      <sz val="16"/>
      <name val="游ゴシック"/>
      <family val="3"/>
      <scheme val="minor"/>
    </font>
    <font>
      <sz val="11"/>
      <color rgb="FFFF0000"/>
      <name val="HGｺﾞｼｯｸM"/>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sz val="16"/>
      <name val="ＭＳ 明朝"/>
      <family val="1"/>
    </font>
    <font>
      <sz val="9"/>
      <color rgb="FFFF0000"/>
      <name val="ＭＳ ゴシック"/>
      <family val="3"/>
    </font>
    <font>
      <sz val="14"/>
      <name val="HGｺﾞｼｯｸM"/>
      <family val="3"/>
    </font>
    <font>
      <sz val="11"/>
      <name val="HGｺﾞｼｯｸM"/>
      <family val="3"/>
    </font>
    <font>
      <sz val="9"/>
      <name val="HGｺﾞｼｯｸM"/>
      <family val="3"/>
    </font>
    <font>
      <sz val="12"/>
      <name val="HGｺﾞｼｯｸM"/>
      <family val="3"/>
    </font>
    <font>
      <sz val="11"/>
      <color theme="1"/>
      <name val="HGｺﾞｼｯｸM"/>
      <family val="3"/>
    </font>
    <font>
      <sz val="10"/>
      <name val="HGｺﾞｼｯｸM"/>
      <family val="3"/>
    </font>
    <font>
      <sz val="16"/>
      <name val="HGｺﾞｼｯｸM"/>
      <family val="3"/>
    </font>
    <font>
      <sz val="12"/>
      <name val="ＭＳ Ｐゴシック"/>
      <family val="3"/>
    </font>
    <font>
      <b/>
      <sz val="16"/>
      <name val="ＭＳ ゴシック"/>
      <family val="3"/>
    </font>
    <font>
      <sz val="8"/>
      <color theme="1"/>
      <name val="ＭＳ ゴシック"/>
      <family val="3"/>
      <charset val="128"/>
    </font>
    <font>
      <u/>
      <sz val="8"/>
      <color theme="1"/>
      <name val="ＭＳ ゴシック"/>
      <family val="3"/>
      <charset val="128"/>
    </font>
    <font>
      <b/>
      <sz val="9"/>
      <color indexed="81"/>
      <name val="MS P ゴシック"/>
      <family val="3"/>
      <charset val="128"/>
    </font>
    <font>
      <sz val="16"/>
      <color theme="1"/>
      <name val="メイリオ"/>
      <family val="3"/>
      <charset val="128"/>
    </font>
    <font>
      <sz val="16"/>
      <color rgb="FFFF0000"/>
      <name val="メイリオ"/>
      <family val="3"/>
      <charset val="128"/>
    </font>
    <font>
      <sz val="20"/>
      <color theme="1"/>
      <name val="游ゴシック"/>
      <family val="2"/>
      <charset val="128"/>
      <scheme val="minor"/>
    </font>
    <font>
      <sz val="20"/>
      <color theme="1"/>
      <name val="メイリオ"/>
      <family val="3"/>
      <charset val="128"/>
    </font>
    <font>
      <sz val="18"/>
      <color theme="1"/>
      <name val="メイリオ"/>
      <family val="3"/>
      <charset val="128"/>
    </font>
    <font>
      <sz val="24"/>
      <color theme="1"/>
      <name val="メイリオ"/>
      <family val="3"/>
      <charset val="128"/>
    </font>
    <font>
      <b/>
      <sz val="9"/>
      <name val="ＭＳ ゴシック"/>
      <family val="3"/>
      <charset val="128"/>
    </font>
    <font>
      <b/>
      <sz val="10"/>
      <name val="ＭＳ ゴシック"/>
      <family val="3"/>
      <charset val="128"/>
    </font>
    <font>
      <b/>
      <sz val="11"/>
      <name val="HGｺﾞｼｯｸM"/>
      <family val="3"/>
      <charset val="128"/>
    </font>
    <font>
      <b/>
      <sz val="11"/>
      <name val="游ゴシック"/>
      <family val="3"/>
      <charset val="128"/>
      <scheme val="minor"/>
    </font>
    <font>
      <b/>
      <sz val="10"/>
      <color rgb="FF000000"/>
      <name val="ＭＳ Ｐゴシック"/>
      <family val="3"/>
      <charset val="128"/>
    </font>
    <font>
      <b/>
      <u/>
      <sz val="11"/>
      <color theme="1"/>
      <name val="ＭＳ Ｐゴシック"/>
      <family val="3"/>
      <charset val="128"/>
    </font>
    <font>
      <b/>
      <u/>
      <sz val="11"/>
      <color theme="10"/>
      <name val="游ゴシック"/>
      <family val="3"/>
      <charset val="128"/>
      <scheme val="minor"/>
    </font>
    <font>
      <b/>
      <sz val="12"/>
      <name val="HGｺﾞｼｯｸM"/>
      <family val="3"/>
      <charset val="128"/>
    </font>
    <font>
      <sz val="6"/>
      <name val="HGｺﾞｼｯｸM"/>
      <family val="3"/>
      <charset val="128"/>
    </font>
    <font>
      <sz val="10"/>
      <name val="Microsoft YaHei"/>
      <family val="3"/>
      <charset val="134"/>
    </font>
    <font>
      <sz val="12"/>
      <color theme="1"/>
      <name val="HGｺﾞｼｯｸM"/>
      <family val="3"/>
      <charset val="128"/>
    </font>
    <font>
      <sz val="12"/>
      <color theme="1"/>
      <name val="Microsoft YaHei"/>
      <family val="3"/>
      <charset val="134"/>
    </font>
    <font>
      <sz val="10"/>
      <color rgb="FFFF0000"/>
      <name val="HGｺﾞｼｯｸM"/>
      <family val="3"/>
      <charset val="128"/>
    </font>
    <font>
      <sz val="12"/>
      <color rgb="FFFF0000"/>
      <name val="HGｺﾞｼｯｸM"/>
      <family val="3"/>
      <charset val="128"/>
    </font>
    <font>
      <sz val="11"/>
      <name val="HGSｺﾞｼｯｸM"/>
      <family val="3"/>
      <charset val="128"/>
    </font>
    <font>
      <sz val="11"/>
      <color rgb="FFFF0000"/>
      <name val="HGSｺﾞｼｯｸM"/>
      <family val="3"/>
      <charset val="128"/>
    </font>
    <font>
      <u/>
      <sz val="11"/>
      <color rgb="FFFF0000"/>
      <name val="HGSｺﾞｼｯｸM"/>
      <family val="3"/>
      <charset val="128"/>
    </font>
    <font>
      <sz val="14"/>
      <name val="HGSｺﾞｼｯｸM"/>
      <family val="3"/>
      <charset val="128"/>
    </font>
    <font>
      <sz val="10"/>
      <name val="HGSｺﾞｼｯｸM"/>
      <family val="3"/>
      <charset val="128"/>
    </font>
    <font>
      <b/>
      <sz val="14"/>
      <name val="HGSｺﾞｼｯｸM"/>
      <family val="3"/>
      <charset val="128"/>
    </font>
    <font>
      <b/>
      <sz val="9"/>
      <name val="HGSｺﾞｼｯｸM"/>
      <family val="3"/>
      <charset val="128"/>
    </font>
    <font>
      <b/>
      <sz val="11"/>
      <name val="HGSｺﾞｼｯｸM"/>
      <family val="3"/>
      <charset val="128"/>
    </font>
  </fonts>
  <fills count="20">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41"/>
        <bgColor indexed="64"/>
      </patternFill>
    </fill>
    <fill>
      <patternFill patternType="solid">
        <fgColor indexed="27"/>
        <bgColor indexed="64"/>
      </patternFill>
    </fill>
    <fill>
      <patternFill patternType="solid">
        <fgColor indexed="43"/>
        <bgColor indexed="64"/>
      </patternFill>
    </fill>
    <fill>
      <patternFill patternType="solid">
        <fgColor rgb="FFFFFF00"/>
        <bgColor indexed="64"/>
      </patternFill>
    </fill>
  </fills>
  <borders count="36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ashed">
        <color indexed="64"/>
      </right>
      <top style="thin">
        <color indexed="64"/>
      </top>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double">
        <color indexed="64"/>
      </left>
      <right/>
      <top style="double">
        <color indexed="64"/>
      </top>
      <bottom style="double">
        <color indexed="64"/>
      </bottom>
      <diagonal/>
    </border>
    <border>
      <left style="medium">
        <color indexed="64"/>
      </left>
      <right/>
      <top style="double">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left/>
      <right style="medium">
        <color indexed="64"/>
      </right>
      <top style="hair">
        <color indexed="64"/>
      </top>
      <bottom/>
      <diagonal/>
    </border>
  </borders>
  <cellStyleXfs count="27">
    <xf numFmtId="0" fontId="0" fillId="0" borderId="0">
      <alignment vertical="center"/>
    </xf>
    <xf numFmtId="0" fontId="4" fillId="0" borderId="0"/>
    <xf numFmtId="9"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4" fillId="0" borderId="0">
      <alignment vertical="center"/>
    </xf>
    <xf numFmtId="0" fontId="17" fillId="0" borderId="0">
      <alignment vertical="center"/>
    </xf>
    <xf numFmtId="0" fontId="4" fillId="0" borderId="0">
      <alignment vertical="center"/>
    </xf>
    <xf numFmtId="38" fontId="31"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5" fillId="0" borderId="0">
      <alignment vertical="center"/>
    </xf>
    <xf numFmtId="0" fontId="70" fillId="0" borderId="0">
      <alignment vertical="center"/>
    </xf>
    <xf numFmtId="0" fontId="4" fillId="0" borderId="0">
      <alignment vertical="center"/>
    </xf>
    <xf numFmtId="0" fontId="70" fillId="0" borderId="0">
      <alignment vertical="center"/>
    </xf>
    <xf numFmtId="0" fontId="4" fillId="0" borderId="0">
      <alignment vertical="center"/>
    </xf>
    <xf numFmtId="0" fontId="87" fillId="0" borderId="0">
      <alignment vertical="center"/>
    </xf>
    <xf numFmtId="38" fontId="4" fillId="0" borderId="0" applyFont="0" applyFill="0" applyBorder="0" applyAlignment="0" applyProtection="0">
      <alignment vertical="center"/>
    </xf>
    <xf numFmtId="0" fontId="4"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alignment vertical="center"/>
    </xf>
    <xf numFmtId="0" fontId="1" fillId="0" borderId="0">
      <alignment vertical="center"/>
    </xf>
  </cellStyleXfs>
  <cellXfs count="5625">
    <xf numFmtId="0" fontId="0" fillId="0" borderId="0" xfId="0">
      <alignment vertical="center"/>
    </xf>
    <xf numFmtId="0" fontId="7" fillId="0" borderId="0" xfId="4" applyFont="1">
      <alignment vertical="center"/>
    </xf>
    <xf numFmtId="0" fontId="8" fillId="0" borderId="0" xfId="4" applyFont="1">
      <alignment vertical="center"/>
    </xf>
    <xf numFmtId="0" fontId="4" fillId="0" borderId="0" xfId="4">
      <alignment vertical="center"/>
    </xf>
    <xf numFmtId="0" fontId="8" fillId="0" borderId="0" xfId="4" applyFont="1" applyAlignment="1">
      <alignment horizontal="right" vertical="center"/>
    </xf>
    <xf numFmtId="0" fontId="7" fillId="0" borderId="0" xfId="4" applyFont="1" applyAlignment="1">
      <alignment horizontal="center" vertical="center"/>
    </xf>
    <xf numFmtId="0" fontId="8" fillId="0" borderId="1" xfId="4" applyFont="1" applyBorder="1" applyAlignment="1">
      <alignment horizontal="left" vertical="center"/>
    </xf>
    <xf numFmtId="0" fontId="8" fillId="0" borderId="17" xfId="4" applyFont="1" applyBorder="1" applyAlignment="1">
      <alignment horizontal="left" vertical="center"/>
    </xf>
    <xf numFmtId="0" fontId="8" fillId="0" borderId="4" xfId="4" applyFont="1" applyBorder="1" applyAlignment="1">
      <alignment horizontal="left" vertical="center"/>
    </xf>
    <xf numFmtId="0" fontId="8" fillId="0" borderId="8" xfId="4" applyFont="1" applyBorder="1">
      <alignment vertical="center"/>
    </xf>
    <xf numFmtId="0" fontId="8" fillId="0" borderId="9" xfId="4" applyFont="1" applyBorder="1">
      <alignment vertical="center"/>
    </xf>
    <xf numFmtId="0" fontId="8" fillId="0" borderId="4" xfId="4" applyFont="1" applyBorder="1" applyAlignment="1">
      <alignment horizontal="distributed" vertical="center" wrapText="1" justifyLastLine="1"/>
    </xf>
    <xf numFmtId="0" fontId="8" fillId="0" borderId="4" xfId="4" applyFont="1" applyBorder="1" applyAlignment="1">
      <alignment horizontal="right" vertical="center" indent="1"/>
    </xf>
    <xf numFmtId="0" fontId="8" fillId="0" borderId="8" xfId="4" applyFont="1" applyBorder="1" applyAlignment="1">
      <alignment horizontal="right" vertical="center"/>
    </xf>
    <xf numFmtId="0" fontId="8" fillId="0" borderId="14" xfId="4" applyFont="1" applyBorder="1">
      <alignment vertical="center"/>
    </xf>
    <xf numFmtId="0" fontId="8" fillId="0" borderId="15" xfId="4" applyFont="1" applyBorder="1">
      <alignment vertical="center"/>
    </xf>
    <xf numFmtId="0" fontId="8" fillId="0" borderId="16" xfId="4" applyFont="1" applyBorder="1">
      <alignment vertical="center"/>
    </xf>
    <xf numFmtId="0" fontId="8" fillId="0" borderId="6" xfId="4" applyFont="1" applyBorder="1">
      <alignment vertical="center"/>
    </xf>
    <xf numFmtId="0" fontId="8" fillId="0" borderId="7" xfId="4" applyFont="1" applyBorder="1">
      <alignment vertical="center"/>
    </xf>
    <xf numFmtId="0" fontId="8" fillId="0" borderId="4" xfId="4" applyFont="1" applyBorder="1" applyAlignment="1">
      <alignment horizontal="center" vertical="center"/>
    </xf>
    <xf numFmtId="0" fontId="8" fillId="0" borderId="1" xfId="4" applyFont="1" applyBorder="1">
      <alignment vertical="center"/>
    </xf>
    <xf numFmtId="0" fontId="8" fillId="0" borderId="0" xfId="4" applyFont="1" applyAlignment="1">
      <alignment horizontal="left" vertical="center"/>
    </xf>
    <xf numFmtId="0" fontId="8" fillId="2" borderId="6" xfId="4" applyFont="1" applyFill="1" applyBorder="1" applyAlignment="1">
      <alignment vertical="center"/>
    </xf>
    <xf numFmtId="0" fontId="8" fillId="2" borderId="6" xfId="4" applyFont="1" applyFill="1" applyBorder="1" applyAlignment="1">
      <alignment horizontal="center" vertical="center"/>
    </xf>
    <xf numFmtId="0" fontId="8" fillId="2" borderId="7" xfId="4" applyFont="1" applyFill="1" applyBorder="1" applyAlignment="1">
      <alignment vertical="center"/>
    </xf>
    <xf numFmtId="0" fontId="8" fillId="2" borderId="4" xfId="4" applyFont="1" applyFill="1" applyBorder="1" applyAlignment="1">
      <alignment horizontal="right" vertical="center" indent="1"/>
    </xf>
    <xf numFmtId="0" fontId="8" fillId="0" borderId="17" xfId="4" applyFont="1" applyBorder="1">
      <alignment vertical="center"/>
    </xf>
    <xf numFmtId="0" fontId="8" fillId="0" borderId="9" xfId="4" applyFont="1" applyBorder="1" applyAlignment="1">
      <alignment horizontal="center" vertical="center" wrapText="1" justifyLastLine="1"/>
    </xf>
    <xf numFmtId="0" fontId="8" fillId="3" borderId="4" xfId="4" applyFont="1" applyFill="1" applyBorder="1" applyAlignment="1">
      <alignment horizontal="right" vertical="center" indent="1"/>
    </xf>
    <xf numFmtId="0" fontId="12" fillId="0" borderId="15" xfId="4" applyFont="1" applyBorder="1" applyAlignment="1">
      <alignment horizontal="centerContinuous" vertical="center"/>
    </xf>
    <xf numFmtId="0" fontId="8" fillId="0" borderId="4" xfId="4" applyFont="1" applyBorder="1">
      <alignment vertical="center"/>
    </xf>
    <xf numFmtId="0" fontId="8" fillId="0" borderId="5" xfId="4" applyFont="1" applyBorder="1">
      <alignment vertical="center"/>
    </xf>
    <xf numFmtId="0" fontId="13" fillId="0" borderId="0" xfId="4" applyFont="1">
      <alignment vertical="center"/>
    </xf>
    <xf numFmtId="0" fontId="8" fillId="4" borderId="4" xfId="4" applyFont="1" applyFill="1" applyBorder="1">
      <alignment vertical="center"/>
    </xf>
    <xf numFmtId="0" fontId="8" fillId="4" borderId="4" xfId="4" applyFont="1" applyFill="1" applyBorder="1" applyAlignment="1">
      <alignment horizontal="center" vertical="center"/>
    </xf>
    <xf numFmtId="0" fontId="8" fillId="4" borderId="1" xfId="4" applyFont="1" applyFill="1" applyBorder="1" applyAlignment="1">
      <alignment horizontal="center" vertical="center"/>
    </xf>
    <xf numFmtId="0" fontId="8" fillId="4" borderId="20" xfId="4" applyFont="1" applyFill="1" applyBorder="1" applyAlignment="1">
      <alignment horizontal="center" vertical="center"/>
    </xf>
    <xf numFmtId="0" fontId="8" fillId="4" borderId="21" xfId="4" applyFont="1" applyFill="1" applyBorder="1" applyAlignment="1">
      <alignment horizontal="center" vertical="center"/>
    </xf>
    <xf numFmtId="0" fontId="12" fillId="4" borderId="4" xfId="4" applyFont="1" applyFill="1" applyBorder="1" applyAlignment="1">
      <alignment horizontal="center" vertical="center"/>
    </xf>
    <xf numFmtId="0" fontId="8" fillId="0" borderId="1" xfId="4" applyFont="1" applyBorder="1" applyAlignment="1">
      <alignment horizontal="center" vertical="center"/>
    </xf>
    <xf numFmtId="0" fontId="8" fillId="0" borderId="22" xfId="4" applyFont="1" applyBorder="1" applyAlignment="1">
      <alignment horizontal="right" vertical="center" indent="1"/>
    </xf>
    <xf numFmtId="0" fontId="8" fillId="0" borderId="23" xfId="4" applyFont="1" applyBorder="1" applyAlignment="1">
      <alignment horizontal="center" vertical="center"/>
    </xf>
    <xf numFmtId="0" fontId="12" fillId="4" borderId="4" xfId="4" applyFont="1" applyFill="1" applyBorder="1" applyAlignment="1">
      <alignment horizontal="center" vertical="center" wrapText="1"/>
    </xf>
    <xf numFmtId="0" fontId="8" fillId="0" borderId="1" xfId="4" applyFont="1" applyBorder="1" applyAlignment="1">
      <alignment horizontal="right" vertical="center" indent="1"/>
    </xf>
    <xf numFmtId="0" fontId="8" fillId="0" borderId="24" xfId="4" applyFont="1" applyBorder="1" applyAlignment="1">
      <alignment horizontal="right" vertical="center" indent="1"/>
    </xf>
    <xf numFmtId="0" fontId="8" fillId="0" borderId="25" xfId="4" applyFont="1" applyBorder="1" applyAlignment="1">
      <alignment horizontal="right" vertical="center" indent="1"/>
    </xf>
    <xf numFmtId="0" fontId="8" fillId="0" borderId="0" xfId="4" applyFont="1" applyAlignment="1">
      <alignment horizontal="right" vertical="center" indent="1"/>
    </xf>
    <xf numFmtId="0" fontId="8" fillId="4" borderId="20" xfId="4" applyFont="1" applyFill="1" applyBorder="1">
      <alignment vertical="center"/>
    </xf>
    <xf numFmtId="0" fontId="8" fillId="4" borderId="26" xfId="4" applyFont="1" applyFill="1" applyBorder="1" applyAlignment="1">
      <alignment horizontal="center" vertical="center"/>
    </xf>
    <xf numFmtId="0" fontId="8" fillId="4" borderId="21" xfId="4" applyFont="1" applyFill="1" applyBorder="1">
      <alignment vertical="center"/>
    </xf>
    <xf numFmtId="0" fontId="8" fillId="0" borderId="0" xfId="4" applyFont="1" applyAlignment="1">
      <alignment horizontal="center" vertical="center"/>
    </xf>
    <xf numFmtId="0" fontId="12" fillId="4" borderId="22" xfId="4" applyFont="1" applyFill="1" applyBorder="1" applyAlignment="1">
      <alignment horizontal="center" vertical="center"/>
    </xf>
    <xf numFmtId="0" fontId="8" fillId="3" borderId="4" xfId="4" applyFont="1" applyFill="1" applyBorder="1" applyAlignment="1">
      <alignment horizontal="center" vertical="center"/>
    </xf>
    <xf numFmtId="0" fontId="12" fillId="4" borderId="24" xfId="4" applyFont="1" applyFill="1" applyBorder="1" applyAlignment="1">
      <alignment horizontal="center" vertical="center" wrapText="1"/>
    </xf>
    <xf numFmtId="0" fontId="8" fillId="3" borderId="27" xfId="4" applyFont="1" applyFill="1" applyBorder="1" applyAlignment="1">
      <alignment horizontal="center" vertical="center"/>
    </xf>
    <xf numFmtId="0" fontId="12" fillId="0" borderId="0" xfId="4" applyFont="1" applyAlignment="1">
      <alignment horizontal="center" vertical="center" wrapText="1"/>
    </xf>
    <xf numFmtId="0" fontId="8" fillId="0" borderId="27" xfId="4" applyFont="1" applyBorder="1" applyAlignment="1">
      <alignment horizontal="center" vertical="center"/>
    </xf>
    <xf numFmtId="0" fontId="8" fillId="0" borderId="28" xfId="4" applyFont="1" applyBorder="1">
      <alignment vertical="center"/>
    </xf>
    <xf numFmtId="0" fontId="13" fillId="0" borderId="29" xfId="4" applyFont="1" applyBorder="1">
      <alignment vertical="center"/>
    </xf>
    <xf numFmtId="0" fontId="8" fillId="0" borderId="29" xfId="4" applyFont="1" applyBorder="1" applyAlignment="1">
      <alignment horizontal="right" vertical="center" indent="1"/>
    </xf>
    <xf numFmtId="0" fontId="8" fillId="0" borderId="30" xfId="4" applyFont="1" applyBorder="1">
      <alignment vertical="center"/>
    </xf>
    <xf numFmtId="0" fontId="8" fillId="4" borderId="31" xfId="4" applyFont="1" applyFill="1" applyBorder="1">
      <alignment vertical="center"/>
    </xf>
    <xf numFmtId="0" fontId="12" fillId="0" borderId="0" xfId="4" applyFont="1" applyAlignment="1">
      <alignment horizontal="center" vertical="center"/>
    </xf>
    <xf numFmtId="0" fontId="12" fillId="4" borderId="35" xfId="4" applyFont="1" applyFill="1" applyBorder="1" applyAlignment="1">
      <alignment horizontal="center" vertical="center"/>
    </xf>
    <xf numFmtId="0" fontId="8" fillId="3" borderId="3" xfId="4" applyFont="1" applyFill="1" applyBorder="1" applyAlignment="1">
      <alignment horizontal="right" vertical="center" indent="1"/>
    </xf>
    <xf numFmtId="0" fontId="12" fillId="4" borderId="36" xfId="4" applyFont="1" applyFill="1" applyBorder="1" applyAlignment="1">
      <alignment horizontal="center" vertical="center" wrapText="1"/>
    </xf>
    <xf numFmtId="0" fontId="8" fillId="3" borderId="37" xfId="4" applyFont="1" applyFill="1" applyBorder="1" applyAlignment="1">
      <alignment horizontal="right" vertical="center" indent="1"/>
    </xf>
    <xf numFmtId="0" fontId="8" fillId="0" borderId="38" xfId="4" applyFont="1" applyBorder="1" applyAlignment="1">
      <alignment horizontal="right" vertical="center" indent="1"/>
    </xf>
    <xf numFmtId="0" fontId="8" fillId="0" borderId="0" xfId="4" applyFont="1" applyAlignment="1">
      <alignment vertical="top" wrapText="1"/>
    </xf>
    <xf numFmtId="0" fontId="16" fillId="0" borderId="0" xfId="4" applyFont="1" applyAlignment="1">
      <alignment horizontal="left" vertical="center"/>
    </xf>
    <xf numFmtId="0" fontId="16" fillId="0" borderId="0" xfId="4" applyFont="1">
      <alignment vertical="center"/>
    </xf>
    <xf numFmtId="0" fontId="18" fillId="0" borderId="0" xfId="5" applyFont="1">
      <alignment vertical="center"/>
    </xf>
    <xf numFmtId="0" fontId="16" fillId="0" borderId="0" xfId="5" applyFont="1">
      <alignment vertical="center"/>
    </xf>
    <xf numFmtId="0" fontId="4" fillId="0" borderId="0" xfId="5" applyFont="1" applyAlignment="1">
      <alignment horizontal="right" vertical="center"/>
    </xf>
    <xf numFmtId="0" fontId="18" fillId="0" borderId="0" xfId="5" applyFont="1" applyAlignment="1">
      <alignment horizontal="center" vertical="center"/>
    </xf>
    <xf numFmtId="0" fontId="16" fillId="0" borderId="1" xfId="5" applyFont="1" applyBorder="1" applyAlignment="1">
      <alignment horizontal="left" vertical="center"/>
    </xf>
    <xf numFmtId="0" fontId="16" fillId="0" borderId="17" xfId="5" applyFont="1" applyBorder="1" applyAlignment="1">
      <alignment horizontal="left" vertical="center" indent="1"/>
    </xf>
    <xf numFmtId="0" fontId="16" fillId="0" borderId="4" xfId="5" applyFont="1" applyBorder="1" applyAlignment="1">
      <alignment horizontal="left" vertical="center" indent="1"/>
    </xf>
    <xf numFmtId="0" fontId="16" fillId="0" borderId="15" xfId="5" applyFont="1" applyBorder="1" applyAlignment="1">
      <alignment horizontal="left" vertical="center" indent="1"/>
    </xf>
    <xf numFmtId="0" fontId="16" fillId="0" borderId="15" xfId="5" applyFont="1" applyBorder="1">
      <alignment vertical="center"/>
    </xf>
    <xf numFmtId="0" fontId="16" fillId="0" borderId="5" xfId="5" applyFont="1" applyBorder="1">
      <alignment vertical="center"/>
    </xf>
    <xf numFmtId="0" fontId="16" fillId="0" borderId="6" xfId="5" applyFont="1" applyBorder="1">
      <alignment vertical="center"/>
    </xf>
    <xf numFmtId="0" fontId="16" fillId="0" borderId="8" xfId="5" applyFont="1" applyBorder="1">
      <alignment vertical="center"/>
    </xf>
    <xf numFmtId="0" fontId="16" fillId="0" borderId="4" xfId="5" applyFont="1" applyBorder="1" applyAlignment="1">
      <alignment horizontal="center" vertical="center"/>
    </xf>
    <xf numFmtId="0" fontId="16" fillId="0" borderId="4" xfId="5" applyFont="1" applyBorder="1" applyAlignment="1">
      <alignment vertical="center" wrapText="1"/>
    </xf>
    <xf numFmtId="0" fontId="16" fillId="0" borderId="0" xfId="5" applyFont="1" applyAlignment="1">
      <alignment horizontal="right" vertical="center"/>
    </xf>
    <xf numFmtId="0" fontId="16" fillId="0" borderId="14" xfId="5" applyFont="1" applyBorder="1">
      <alignment vertical="center"/>
    </xf>
    <xf numFmtId="0" fontId="16" fillId="0" borderId="7" xfId="5" applyFont="1" applyBorder="1">
      <alignment vertical="center"/>
    </xf>
    <xf numFmtId="0" fontId="16" fillId="0" borderId="9" xfId="5" applyFont="1" applyBorder="1">
      <alignment vertical="center"/>
    </xf>
    <xf numFmtId="0" fontId="16" fillId="0" borderId="9" xfId="5" applyFont="1" applyBorder="1" applyAlignment="1">
      <alignment vertical="center" wrapText="1"/>
    </xf>
    <xf numFmtId="0" fontId="16" fillId="0" borderId="16" xfId="5" applyFont="1" applyBorder="1">
      <alignment vertical="center"/>
    </xf>
    <xf numFmtId="0" fontId="16" fillId="0" borderId="0" xfId="5" applyFont="1" applyAlignment="1">
      <alignment horizontal="left" vertical="center"/>
    </xf>
    <xf numFmtId="0" fontId="16" fillId="2" borderId="4" xfId="5" applyFont="1" applyFill="1" applyBorder="1" applyAlignment="1">
      <alignment horizontal="right" vertical="center"/>
    </xf>
    <xf numFmtId="0" fontId="16" fillId="0" borderId="8" xfId="5" applyFont="1" applyBorder="1" applyAlignment="1">
      <alignment horizontal="center" vertical="center" wrapText="1"/>
    </xf>
    <xf numFmtId="0" fontId="16" fillId="0" borderId="8" xfId="5" applyFont="1" applyBorder="1" applyAlignment="1">
      <alignment vertical="center" wrapText="1"/>
    </xf>
    <xf numFmtId="0" fontId="16" fillId="0" borderId="14" xfId="5" applyFont="1" applyBorder="1" applyAlignment="1">
      <alignment vertical="center" wrapText="1"/>
    </xf>
    <xf numFmtId="0" fontId="16" fillId="0" borderId="5" xfId="5" applyFont="1" applyBorder="1" applyAlignment="1">
      <alignment vertical="center" wrapText="1"/>
    </xf>
    <xf numFmtId="0" fontId="16" fillId="0" borderId="8" xfId="5" applyFont="1" applyBorder="1" applyAlignment="1">
      <alignment horizontal="center" vertical="center"/>
    </xf>
    <xf numFmtId="0" fontId="16" fillId="0" borderId="8" xfId="5" applyFont="1" applyBorder="1" applyAlignment="1">
      <alignment vertical="center"/>
    </xf>
    <xf numFmtId="0" fontId="16" fillId="0" borderId="14" xfId="5" applyFont="1" applyBorder="1" applyAlignment="1">
      <alignment vertical="center"/>
    </xf>
    <xf numFmtId="0" fontId="16" fillId="0" borderId="5" xfId="5" applyFont="1" applyBorder="1" applyAlignment="1">
      <alignment vertical="center"/>
    </xf>
    <xf numFmtId="0" fontId="16" fillId="0" borderId="9" xfId="5" applyFont="1" applyBorder="1" applyAlignment="1">
      <alignment horizontal="center" vertical="center"/>
    </xf>
    <xf numFmtId="0" fontId="16" fillId="2" borderId="8" xfId="5" applyFont="1" applyFill="1" applyBorder="1" applyAlignment="1">
      <alignment horizontal="center" vertical="center" wrapText="1"/>
    </xf>
    <xf numFmtId="0" fontId="16" fillId="0" borderId="0" xfId="5" applyFont="1" applyAlignment="1">
      <alignment horizontal="center" vertical="center"/>
    </xf>
    <xf numFmtId="0" fontId="23" fillId="0" borderId="0" xfId="6" applyFont="1">
      <alignment vertical="center"/>
    </xf>
    <xf numFmtId="0" fontId="24" fillId="0" borderId="0" xfId="6" applyFont="1">
      <alignment vertical="center"/>
    </xf>
    <xf numFmtId="0" fontId="27" fillId="0" borderId="0" xfId="4" applyFont="1" applyAlignment="1">
      <alignment horizontal="center" vertical="center"/>
    </xf>
    <xf numFmtId="0" fontId="28" fillId="0" borderId="0" xfId="4" applyFont="1">
      <alignment vertical="center"/>
    </xf>
    <xf numFmtId="176" fontId="24" fillId="0" borderId="42" xfId="6" applyNumberFormat="1" applyFont="1" applyBorder="1">
      <alignment vertical="center"/>
    </xf>
    <xf numFmtId="176" fontId="24" fillId="0" borderId="43" xfId="6" applyNumberFormat="1" applyFont="1" applyBorder="1">
      <alignment vertical="center"/>
    </xf>
    <xf numFmtId="178" fontId="24" fillId="0" borderId="0" xfId="6" applyNumberFormat="1" applyFont="1">
      <alignment vertical="center"/>
    </xf>
    <xf numFmtId="0" fontId="24" fillId="0" borderId="41" xfId="6" applyFont="1" applyBorder="1">
      <alignment vertical="center"/>
    </xf>
    <xf numFmtId="177" fontId="24" fillId="0" borderId="47" xfId="6" applyNumberFormat="1" applyFont="1" applyBorder="1">
      <alignment vertical="center"/>
    </xf>
    <xf numFmtId="177" fontId="24" fillId="0" borderId="51" xfId="6" applyNumberFormat="1" applyFont="1" applyBorder="1">
      <alignment vertical="center"/>
    </xf>
    <xf numFmtId="0" fontId="24" fillId="0" borderId="40" xfId="6" applyFont="1" applyBorder="1" applyAlignment="1">
      <alignment vertical="center" shrinkToFit="1"/>
    </xf>
    <xf numFmtId="0" fontId="24" fillId="0" borderId="0" xfId="6" applyFont="1" applyAlignment="1">
      <alignment vertical="center" shrinkToFit="1"/>
    </xf>
    <xf numFmtId="0" fontId="24" fillId="0" borderId="0" xfId="6" applyFont="1" applyAlignment="1">
      <alignment horizontal="center" vertical="center"/>
    </xf>
    <xf numFmtId="179" fontId="24" fillId="0" borderId="54" xfId="6" applyNumberFormat="1" applyFont="1" applyBorder="1">
      <alignment vertical="center"/>
    </xf>
    <xf numFmtId="179" fontId="24" fillId="0" borderId="55" xfId="6" applyNumberFormat="1" applyFont="1" applyBorder="1">
      <alignment vertical="center"/>
    </xf>
    <xf numFmtId="179" fontId="24" fillId="0" borderId="51" xfId="6" applyNumberFormat="1" applyFont="1" applyBorder="1">
      <alignment vertical="center"/>
    </xf>
    <xf numFmtId="179" fontId="24" fillId="0" borderId="56" xfId="6" applyNumberFormat="1" applyFont="1" applyBorder="1">
      <alignment vertical="center"/>
    </xf>
    <xf numFmtId="0" fontId="32" fillId="0" borderId="0" xfId="6" applyFont="1" applyAlignment="1">
      <alignment vertical="center" wrapText="1"/>
    </xf>
    <xf numFmtId="0" fontId="32" fillId="0" borderId="0" xfId="6" applyFont="1">
      <alignment vertical="center"/>
    </xf>
    <xf numFmtId="0" fontId="32" fillId="0" borderId="0" xfId="6" applyFont="1" applyAlignment="1">
      <alignment horizontal="right" vertical="center"/>
    </xf>
    <xf numFmtId="0" fontId="33" fillId="0" borderId="0" xfId="4" applyFont="1">
      <alignment vertical="center"/>
    </xf>
    <xf numFmtId="178" fontId="23" fillId="0" borderId="0" xfId="6" applyNumberFormat="1" applyFont="1">
      <alignment vertical="center"/>
    </xf>
    <xf numFmtId="0" fontId="34" fillId="0" borderId="0" xfId="6" applyFont="1" applyAlignment="1">
      <alignment vertical="center" wrapText="1"/>
    </xf>
    <xf numFmtId="0" fontId="34" fillId="0" borderId="0" xfId="6" applyFont="1">
      <alignment vertical="center"/>
    </xf>
    <xf numFmtId="0" fontId="34" fillId="0" borderId="0" xfId="6" applyFont="1" applyAlignment="1">
      <alignment horizontal="right" vertical="center"/>
    </xf>
    <xf numFmtId="0" fontId="37" fillId="0" borderId="0" xfId="4" applyFont="1">
      <alignment vertical="center"/>
    </xf>
    <xf numFmtId="0" fontId="4" fillId="0" borderId="0" xfId="5" applyFont="1">
      <alignment vertical="center"/>
    </xf>
    <xf numFmtId="0" fontId="4" fillId="0" borderId="0" xfId="4" applyAlignment="1">
      <alignment horizontal="right" vertical="center"/>
    </xf>
    <xf numFmtId="0" fontId="37" fillId="0" borderId="0" xfId="4" applyFont="1" applyAlignment="1">
      <alignment horizontal="center" vertical="center"/>
    </xf>
    <xf numFmtId="0" fontId="35" fillId="0" borderId="0" xfId="0" applyFont="1">
      <alignment vertical="center"/>
    </xf>
    <xf numFmtId="0" fontId="40" fillId="0" borderId="0" xfId="6" applyFont="1">
      <alignment vertical="center"/>
    </xf>
    <xf numFmtId="0" fontId="41" fillId="0" borderId="0" xfId="6" applyFont="1">
      <alignment vertical="center"/>
    </xf>
    <xf numFmtId="0" fontId="21" fillId="0" borderId="0" xfId="1" applyFont="1"/>
    <xf numFmtId="0" fontId="16" fillId="0" borderId="0" xfId="1" applyFont="1"/>
    <xf numFmtId="0" fontId="20" fillId="0" borderId="0" xfId="1" applyFont="1"/>
    <xf numFmtId="0" fontId="4" fillId="0" borderId="0" xfId="8">
      <alignment vertical="center"/>
    </xf>
    <xf numFmtId="0" fontId="4" fillId="0" borderId="5" xfId="8" applyBorder="1">
      <alignment vertical="center"/>
    </xf>
    <xf numFmtId="0" fontId="4" fillId="0" borderId="6" xfId="8" applyBorder="1">
      <alignment vertical="center"/>
    </xf>
    <xf numFmtId="0" fontId="43" fillId="0" borderId="0" xfId="4" applyFont="1" applyAlignment="1">
      <alignment horizontal="left" vertical="center"/>
    </xf>
    <xf numFmtId="0" fontId="43" fillId="0" borderId="0" xfId="4" applyFont="1" applyAlignment="1">
      <alignment horizontal="right" vertical="center"/>
    </xf>
    <xf numFmtId="0" fontId="33" fillId="0" borderId="0" xfId="9" applyFont="1">
      <alignment vertical="center"/>
    </xf>
    <xf numFmtId="0" fontId="47" fillId="0" borderId="14" xfId="6" applyFont="1" applyBorder="1" applyAlignment="1">
      <alignment horizontal="distributed" vertical="center"/>
    </xf>
    <xf numFmtId="0" fontId="34" fillId="0" borderId="96" xfId="6" applyFont="1" applyBorder="1" applyAlignment="1">
      <alignment horizontal="distributed" vertical="center"/>
    </xf>
    <xf numFmtId="0" fontId="45" fillId="0" borderId="98" xfId="9" applyFont="1" applyBorder="1" applyAlignment="1">
      <alignment horizontal="center" vertical="center" wrapText="1"/>
    </xf>
    <xf numFmtId="0" fontId="49" fillId="0" borderId="99"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6" xfId="9" applyFont="1" applyBorder="1" applyAlignment="1">
      <alignment horizontal="center" vertical="center" wrapText="1"/>
    </xf>
    <xf numFmtId="0" fontId="49" fillId="0" borderId="107" xfId="9" applyFont="1" applyBorder="1" applyAlignment="1">
      <alignment horizontal="center" vertical="center" wrapText="1"/>
    </xf>
    <xf numFmtId="0" fontId="49" fillId="0" borderId="108" xfId="9" applyFont="1" applyBorder="1" applyAlignment="1">
      <alignment horizontal="center" vertical="center" wrapText="1"/>
    </xf>
    <xf numFmtId="0" fontId="50" fillId="0" borderId="4" xfId="9" applyFont="1" applyBorder="1" applyAlignment="1">
      <alignment horizontal="center" vertical="center" wrapText="1"/>
    </xf>
    <xf numFmtId="0" fontId="50" fillId="0" borderId="104" xfId="9" applyFont="1" applyBorder="1" applyAlignment="1">
      <alignment horizontal="center" vertical="center" wrapText="1"/>
    </xf>
    <xf numFmtId="0" fontId="50" fillId="0" borderId="105" xfId="9" applyFont="1" applyBorder="1" applyAlignment="1">
      <alignment horizontal="center" vertical="center" wrapText="1"/>
    </xf>
    <xf numFmtId="0" fontId="50" fillId="0" borderId="106" xfId="9" applyFont="1" applyBorder="1" applyAlignment="1">
      <alignment horizontal="center" vertical="center" wrapText="1"/>
    </xf>
    <xf numFmtId="0" fontId="50" fillId="0" borderId="109" xfId="9" applyFont="1" applyBorder="1" applyAlignment="1">
      <alignment vertical="center" wrapText="1"/>
    </xf>
    <xf numFmtId="0" fontId="50" fillId="0" borderId="110" xfId="9" applyFont="1" applyBorder="1" applyAlignment="1">
      <alignment vertical="center" wrapText="1"/>
    </xf>
    <xf numFmtId="0" fontId="50" fillId="0" borderId="75" xfId="9" applyFont="1" applyBorder="1" applyAlignment="1">
      <alignment horizontal="center" vertical="center" wrapText="1"/>
    </xf>
    <xf numFmtId="0" fontId="50" fillId="0" borderId="17" xfId="9" applyFont="1" applyBorder="1" applyAlignment="1">
      <alignment horizontal="center" vertical="center" wrapText="1"/>
    </xf>
    <xf numFmtId="0" fontId="50" fillId="0" borderId="111" xfId="9" applyFont="1" applyBorder="1" applyAlignment="1">
      <alignment horizontal="center" vertical="center" wrapText="1"/>
    </xf>
    <xf numFmtId="0" fontId="50" fillId="0" borderId="112" xfId="9" applyFont="1" applyBorder="1" applyAlignment="1">
      <alignment horizontal="center" vertical="center" wrapText="1"/>
    </xf>
    <xf numFmtId="0" fontId="50" fillId="0" borderId="113" xfId="9" applyFont="1" applyBorder="1" applyAlignment="1">
      <alignment horizontal="center" vertical="center" wrapText="1"/>
    </xf>
    <xf numFmtId="0" fontId="50" fillId="0" borderId="109" xfId="9" applyFont="1" applyBorder="1" applyAlignment="1">
      <alignment horizontal="center" vertical="center" wrapText="1"/>
    </xf>
    <xf numFmtId="0" fontId="50" fillId="0" borderId="110" xfId="9" applyFont="1" applyBorder="1" applyAlignment="1">
      <alignment horizontal="center" vertical="center" wrapText="1"/>
    </xf>
    <xf numFmtId="0" fontId="50" fillId="0" borderId="114" xfId="9" applyFont="1" applyBorder="1" applyAlignment="1">
      <alignment horizontal="center" vertical="center" wrapText="1"/>
    </xf>
    <xf numFmtId="0" fontId="50" fillId="0" borderId="115" xfId="9" applyFont="1" applyBorder="1" applyAlignment="1">
      <alignment horizontal="center" vertical="center" wrapText="1"/>
    </xf>
    <xf numFmtId="0" fontId="50" fillId="0" borderId="116" xfId="9" applyFont="1" applyBorder="1" applyAlignment="1">
      <alignment horizontal="center" vertical="center" wrapText="1"/>
    </xf>
    <xf numFmtId="0" fontId="50" fillId="0" borderId="117" xfId="9" applyFont="1" applyBorder="1" applyAlignment="1">
      <alignment horizontal="center" vertical="center" wrapText="1"/>
    </xf>
    <xf numFmtId="0" fontId="50" fillId="0" borderId="118" xfId="9" applyFont="1" applyBorder="1" applyAlignment="1">
      <alignment horizontal="center" vertical="center" wrapText="1"/>
    </xf>
    <xf numFmtId="0" fontId="45" fillId="0" borderId="119" xfId="9" applyFont="1" applyBorder="1" applyAlignment="1">
      <alignment vertical="center" wrapText="1"/>
    </xf>
    <xf numFmtId="0" fontId="45" fillId="0" borderId="4" xfId="9" applyFont="1" applyBorder="1" applyAlignment="1">
      <alignment horizontal="center" vertical="center" wrapText="1"/>
    </xf>
    <xf numFmtId="0" fontId="35" fillId="0" borderId="26" xfId="9" applyFont="1" applyBorder="1" applyAlignment="1">
      <alignment horizontal="center" vertical="center" wrapText="1"/>
    </xf>
    <xf numFmtId="0" fontId="35" fillId="0" borderId="4" xfId="9" applyFont="1" applyBorder="1" applyAlignment="1">
      <alignment horizontal="center" vertical="center" wrapText="1"/>
    </xf>
    <xf numFmtId="0" fontId="51" fillId="0" borderId="4" xfId="9" applyFont="1" applyBorder="1" applyAlignment="1">
      <alignment horizontal="center" vertical="center" wrapText="1"/>
    </xf>
    <xf numFmtId="0" fontId="35" fillId="0" borderId="27" xfId="9" applyFont="1" applyBorder="1" applyAlignment="1">
      <alignment horizontal="center" vertical="center" wrapText="1"/>
    </xf>
    <xf numFmtId="0" fontId="45" fillId="0" borderId="101" xfId="9" applyFont="1" applyBorder="1" applyAlignment="1">
      <alignment horizontal="center" vertical="center" wrapText="1"/>
    </xf>
    <xf numFmtId="0" fontId="45" fillId="0" borderId="26" xfId="9" applyFont="1" applyBorder="1" applyAlignment="1">
      <alignment horizontal="center" vertical="center" wrapText="1"/>
    </xf>
    <xf numFmtId="0" fontId="45" fillId="0" borderId="32" xfId="9" applyFont="1" applyBorder="1" applyAlignment="1">
      <alignment horizontal="center" vertical="center" wrapText="1"/>
    </xf>
    <xf numFmtId="0" fontId="49" fillId="0" borderId="91" xfId="9" applyFont="1" applyBorder="1" applyAlignment="1">
      <alignment horizontal="center" vertical="center" wrapText="1"/>
    </xf>
    <xf numFmtId="0" fontId="46" fillId="0" borderId="4" xfId="9" applyFont="1" applyBorder="1" applyAlignment="1">
      <alignment horizontal="center" vertical="center" wrapText="1"/>
    </xf>
    <xf numFmtId="0" fontId="46" fillId="0" borderId="1" xfId="9" applyFont="1" applyBorder="1" applyAlignment="1">
      <alignment horizontal="center" vertical="center" wrapText="1"/>
    </xf>
    <xf numFmtId="0" fontId="45" fillId="0" borderId="1" xfId="9" applyFont="1" applyBorder="1" applyAlignment="1">
      <alignment vertical="center" wrapText="1"/>
    </xf>
    <xf numFmtId="0" fontId="45" fillId="0" borderId="19" xfId="9" applyFont="1" applyBorder="1" applyAlignment="1">
      <alignment horizontal="center" vertical="center" wrapText="1"/>
    </xf>
    <xf numFmtId="0" fontId="45" fillId="0" borderId="17" xfId="9" applyFont="1" applyBorder="1" applyAlignment="1">
      <alignment horizontal="center" vertical="center" wrapText="1"/>
    </xf>
    <xf numFmtId="0" fontId="45" fillId="0" borderId="27" xfId="9" applyFont="1" applyBorder="1" applyAlignment="1">
      <alignment horizontal="center" vertical="center" wrapText="1"/>
    </xf>
    <xf numFmtId="0" fontId="45" fillId="0" borderId="0" xfId="9" applyFont="1">
      <alignment vertical="center"/>
    </xf>
    <xf numFmtId="0" fontId="4" fillId="0" borderId="0" xfId="9">
      <alignment vertical="center"/>
    </xf>
    <xf numFmtId="0" fontId="42" fillId="0" borderId="0" xfId="4" applyFont="1" applyAlignment="1">
      <alignment horizontal="right" vertical="center"/>
    </xf>
    <xf numFmtId="0" fontId="50" fillId="0" borderId="27" xfId="9" applyFont="1" applyBorder="1" applyAlignment="1">
      <alignment horizontal="center" vertical="center" wrapText="1"/>
    </xf>
    <xf numFmtId="0" fontId="17" fillId="0" borderId="0" xfId="5">
      <alignment vertical="center"/>
    </xf>
    <xf numFmtId="0" fontId="47" fillId="0" borderId="19" xfId="6" applyFont="1" applyBorder="1" applyAlignment="1">
      <alignment horizontal="distributed" vertical="center"/>
    </xf>
    <xf numFmtId="0" fontId="47" fillId="0" borderId="131" xfId="6" applyFont="1" applyBorder="1" applyAlignment="1">
      <alignment horizontal="distributed" vertical="center"/>
    </xf>
    <xf numFmtId="0" fontId="45" fillId="0" borderId="99" xfId="9" applyFont="1" applyBorder="1" applyAlignment="1">
      <alignment horizontal="center" vertical="center" wrapText="1"/>
    </xf>
    <xf numFmtId="0" fontId="49" fillId="0" borderId="2" xfId="9" applyFont="1" applyBorder="1" applyAlignment="1">
      <alignment horizontal="center" vertical="center" wrapText="1"/>
    </xf>
    <xf numFmtId="0" fontId="37" fillId="0" borderId="0" xfId="5" applyFont="1">
      <alignment vertical="center"/>
    </xf>
    <xf numFmtId="0" fontId="17" fillId="0" borderId="0" xfId="5" applyAlignment="1">
      <alignment horizontal="right" vertical="center"/>
    </xf>
    <xf numFmtId="0" fontId="37" fillId="0" borderId="0" xfId="5" applyFont="1" applyAlignment="1">
      <alignment horizontal="center" vertical="center"/>
    </xf>
    <xf numFmtId="0" fontId="4" fillId="0" borderId="1" xfId="5" applyFont="1" applyBorder="1" applyAlignment="1">
      <alignment horizontal="center" vertical="center"/>
    </xf>
    <xf numFmtId="0" fontId="17" fillId="0" borderId="17" xfId="5" applyBorder="1" applyAlignment="1">
      <alignment horizontal="left" vertical="center" indent="1"/>
    </xf>
    <xf numFmtId="0" fontId="17" fillId="0" borderId="5" xfId="5" applyBorder="1" applyAlignment="1">
      <alignment horizontal="left" vertical="center" wrapText="1"/>
    </xf>
    <xf numFmtId="0" fontId="17" fillId="0" borderId="2" xfId="5" applyBorder="1" applyAlignment="1">
      <alignment horizontal="left" vertical="center"/>
    </xf>
    <xf numFmtId="0" fontId="17" fillId="0" borderId="7" xfId="5" applyBorder="1" applyAlignment="1">
      <alignment horizontal="left" vertical="center"/>
    </xf>
    <xf numFmtId="0" fontId="17" fillId="0" borderId="18" xfId="5" applyBorder="1" applyAlignment="1">
      <alignment horizontal="left" vertical="center" wrapText="1"/>
    </xf>
    <xf numFmtId="0" fontId="17" fillId="0" borderId="4" xfId="5" applyBorder="1" applyAlignment="1">
      <alignment horizontal="center" vertical="center"/>
    </xf>
    <xf numFmtId="0" fontId="17" fillId="0" borderId="18" xfId="5" applyBorder="1" applyAlignment="1">
      <alignment horizontal="left" vertical="center"/>
    </xf>
    <xf numFmtId="0" fontId="17" fillId="0" borderId="14" xfId="5" applyBorder="1" applyAlignment="1">
      <alignment horizontal="left" vertical="center" wrapText="1"/>
    </xf>
    <xf numFmtId="0" fontId="17" fillId="0" borderId="16" xfId="5" applyBorder="1" applyAlignment="1">
      <alignment horizontal="left" vertical="center"/>
    </xf>
    <xf numFmtId="0" fontId="20" fillId="0" borderId="0" xfId="5" applyFont="1">
      <alignment vertical="center"/>
    </xf>
    <xf numFmtId="0" fontId="35" fillId="0" borderId="0" xfId="5" applyFont="1">
      <alignment vertical="center"/>
    </xf>
    <xf numFmtId="0" fontId="42" fillId="0" borderId="0" xfId="4" applyFont="1">
      <alignment vertical="center"/>
    </xf>
    <xf numFmtId="0" fontId="4" fillId="0" borderId="4" xfId="4" applyBorder="1" applyAlignment="1">
      <alignment horizontal="distributed" vertical="center"/>
    </xf>
    <xf numFmtId="0" fontId="4" fillId="0" borderId="17" xfId="4" applyBorder="1" applyAlignment="1">
      <alignment horizontal="distributed" vertical="center"/>
    </xf>
    <xf numFmtId="0" fontId="4" fillId="0" borderId="4" xfId="4" applyBorder="1" applyAlignment="1">
      <alignment horizontal="center" vertical="center"/>
    </xf>
    <xf numFmtId="0" fontId="4" fillId="0" borderId="27" xfId="4" applyBorder="1" applyAlignment="1">
      <alignment horizontal="center" vertical="center"/>
    </xf>
    <xf numFmtId="0" fontId="19" fillId="0" borderId="0" xfId="4" applyFont="1">
      <alignment vertical="center"/>
    </xf>
    <xf numFmtId="0" fontId="16" fillId="2" borderId="9" xfId="5" applyFont="1" applyFill="1" applyBorder="1" applyAlignment="1">
      <alignment horizontal="center" vertical="center"/>
    </xf>
    <xf numFmtId="0" fontId="17" fillId="2" borderId="4" xfId="5" applyFill="1" applyBorder="1" applyAlignment="1">
      <alignment horizontal="left" vertical="center"/>
    </xf>
    <xf numFmtId="0" fontId="17" fillId="2" borderId="3" xfId="5" applyFill="1" applyBorder="1" applyAlignment="1">
      <alignment horizontal="center" vertical="center"/>
    </xf>
    <xf numFmtId="0" fontId="17" fillId="2" borderId="1" xfId="5" applyFill="1" applyBorder="1" applyAlignment="1">
      <alignment horizontal="center" vertical="center"/>
    </xf>
    <xf numFmtId="0" fontId="17" fillId="2" borderId="2" xfId="5" applyFill="1" applyBorder="1" applyAlignment="1">
      <alignment horizontal="center" vertical="center"/>
    </xf>
    <xf numFmtId="0" fontId="50" fillId="2" borderId="4" xfId="9" applyFont="1" applyFill="1" applyBorder="1" applyAlignment="1">
      <alignment horizontal="center" vertical="center" wrapText="1"/>
    </xf>
    <xf numFmtId="0" fontId="50" fillId="2" borderId="104" xfId="9" applyFont="1" applyFill="1" applyBorder="1" applyAlignment="1">
      <alignment horizontal="center" vertical="center" wrapText="1"/>
    </xf>
    <xf numFmtId="0" fontId="50" fillId="2" borderId="105" xfId="9" applyFont="1" applyFill="1" applyBorder="1" applyAlignment="1">
      <alignment horizontal="center" vertical="center" wrapText="1"/>
    </xf>
    <xf numFmtId="0" fontId="50" fillId="2" borderId="106" xfId="9" applyFont="1" applyFill="1" applyBorder="1" applyAlignment="1">
      <alignment horizontal="center" vertical="center" wrapText="1"/>
    </xf>
    <xf numFmtId="0" fontId="50" fillId="2" borderId="109" xfId="9" applyFont="1" applyFill="1" applyBorder="1" applyAlignment="1">
      <alignment vertical="center" wrapText="1"/>
    </xf>
    <xf numFmtId="0" fontId="50" fillId="2" borderId="110" xfId="9" applyFont="1" applyFill="1" applyBorder="1" applyAlignment="1">
      <alignment vertical="center" wrapText="1"/>
    </xf>
    <xf numFmtId="0" fontId="50" fillId="2" borderId="75" xfId="9" applyFont="1" applyFill="1" applyBorder="1" applyAlignment="1">
      <alignment horizontal="center" vertical="center" wrapText="1"/>
    </xf>
    <xf numFmtId="0" fontId="50" fillId="2" borderId="17" xfId="9" applyFont="1" applyFill="1" applyBorder="1" applyAlignment="1">
      <alignment horizontal="center" vertical="center" wrapText="1"/>
    </xf>
    <xf numFmtId="0" fontId="50" fillId="2" borderId="111" xfId="9" applyFont="1" applyFill="1" applyBorder="1" applyAlignment="1">
      <alignment horizontal="center" vertical="center" wrapText="1"/>
    </xf>
    <xf numFmtId="0" fontId="50" fillId="2" borderId="112" xfId="9" applyFont="1" applyFill="1" applyBorder="1" applyAlignment="1">
      <alignment horizontal="center" vertical="center" wrapText="1"/>
    </xf>
    <xf numFmtId="0" fontId="50" fillId="2" borderId="113" xfId="9" applyFont="1" applyFill="1" applyBorder="1" applyAlignment="1">
      <alignment horizontal="center" vertical="center" wrapText="1"/>
    </xf>
    <xf numFmtId="0" fontId="50" fillId="2" borderId="109" xfId="9" applyFont="1" applyFill="1" applyBorder="1" applyAlignment="1">
      <alignment horizontal="center" vertical="center" wrapText="1"/>
    </xf>
    <xf numFmtId="0" fontId="50" fillId="2" borderId="110" xfId="9" applyFont="1" applyFill="1" applyBorder="1" applyAlignment="1">
      <alignment horizontal="center" vertical="center" wrapText="1"/>
    </xf>
    <xf numFmtId="180" fontId="50" fillId="0" borderId="27" xfId="9" applyNumberFormat="1" applyFont="1" applyFill="1" applyBorder="1" applyAlignment="1">
      <alignment horizontal="center" vertical="center" wrapText="1"/>
    </xf>
    <xf numFmtId="0" fontId="50" fillId="0" borderId="114" xfId="9" applyFont="1" applyFill="1" applyBorder="1" applyAlignment="1">
      <alignment horizontal="center" vertical="center" wrapText="1"/>
    </xf>
    <xf numFmtId="0" fontId="50" fillId="0" borderId="115" xfId="9" applyFont="1" applyFill="1" applyBorder="1" applyAlignment="1">
      <alignment horizontal="center" vertical="center" wrapText="1"/>
    </xf>
    <xf numFmtId="0" fontId="50" fillId="0" borderId="116" xfId="9" applyFont="1" applyFill="1" applyBorder="1" applyAlignment="1">
      <alignment horizontal="center" vertical="center" wrapText="1"/>
    </xf>
    <xf numFmtId="0" fontId="50" fillId="0" borderId="117" xfId="9" applyFont="1" applyFill="1" applyBorder="1" applyAlignment="1">
      <alignment horizontal="center" vertical="center" wrapText="1"/>
    </xf>
    <xf numFmtId="0" fontId="50" fillId="0" borderId="118" xfId="9" applyFont="1" applyFill="1" applyBorder="1" applyAlignment="1">
      <alignment horizontal="center" vertical="center" wrapText="1"/>
    </xf>
    <xf numFmtId="0" fontId="46" fillId="2" borderId="4" xfId="9" applyFont="1" applyFill="1" applyBorder="1" applyAlignment="1">
      <alignment horizontal="center" vertical="center" wrapText="1"/>
    </xf>
    <xf numFmtId="0" fontId="46" fillId="2" borderId="1" xfId="9" applyFont="1" applyFill="1" applyBorder="1" applyAlignment="1">
      <alignment horizontal="center" vertical="center" wrapText="1"/>
    </xf>
    <xf numFmtId="0" fontId="45" fillId="2" borderId="1" xfId="9" applyFont="1" applyFill="1" applyBorder="1" applyAlignment="1">
      <alignment vertical="center" wrapText="1"/>
    </xf>
    <xf numFmtId="0" fontId="45" fillId="2" borderId="4" xfId="9" applyFont="1" applyFill="1" applyBorder="1" applyAlignment="1">
      <alignment horizontal="center" vertical="center" wrapText="1"/>
    </xf>
    <xf numFmtId="0" fontId="43" fillId="2" borderId="0" xfId="4" applyFont="1" applyFill="1" applyAlignment="1">
      <alignment horizontal="right" vertical="center"/>
    </xf>
    <xf numFmtId="0" fontId="33" fillId="2" borderId="0" xfId="9" applyFont="1" applyFill="1">
      <alignment vertical="center"/>
    </xf>
    <xf numFmtId="0" fontId="50" fillId="2" borderId="24" xfId="9" applyFont="1" applyFill="1" applyBorder="1" applyAlignment="1">
      <alignment horizontal="center" vertical="center" shrinkToFit="1"/>
    </xf>
    <xf numFmtId="0" fontId="50" fillId="2" borderId="114" xfId="9" applyFont="1" applyFill="1" applyBorder="1" applyAlignment="1">
      <alignment horizontal="center" vertical="center" shrinkToFit="1"/>
    </xf>
    <xf numFmtId="0" fontId="50" fillId="2" borderId="115" xfId="9" applyFont="1" applyFill="1" applyBorder="1" applyAlignment="1">
      <alignment horizontal="center" vertical="center" shrinkToFit="1"/>
    </xf>
    <xf numFmtId="0" fontId="50" fillId="2" borderId="82" xfId="9" applyFont="1" applyFill="1" applyBorder="1" applyAlignment="1">
      <alignment horizontal="center" vertical="center" shrinkToFit="1"/>
    </xf>
    <xf numFmtId="0" fontId="50" fillId="2" borderId="25" xfId="9" applyFont="1" applyFill="1" applyBorder="1" applyAlignment="1">
      <alignment horizontal="center" vertical="center" shrinkToFit="1"/>
    </xf>
    <xf numFmtId="0" fontId="21" fillId="0" borderId="0" xfId="12" applyFont="1">
      <alignment vertical="center"/>
    </xf>
    <xf numFmtId="0" fontId="21" fillId="0" borderId="2" xfId="12" applyFont="1" applyBorder="1">
      <alignment vertical="center"/>
    </xf>
    <xf numFmtId="0" fontId="21" fillId="0" borderId="75" xfId="12" applyFont="1" applyBorder="1">
      <alignment vertical="center"/>
    </xf>
    <xf numFmtId="0" fontId="20" fillId="0" borderId="0" xfId="12" applyFont="1" applyAlignment="1"/>
    <xf numFmtId="0" fontId="20" fillId="0" borderId="0" xfId="12" applyFont="1">
      <alignment vertical="center"/>
    </xf>
    <xf numFmtId="0" fontId="4" fillId="0" borderId="0" xfId="1" applyAlignment="1">
      <alignment vertical="center"/>
    </xf>
    <xf numFmtId="0" fontId="4" fillId="0" borderId="0" xfId="1" applyAlignment="1">
      <alignment horizontal="center" vertical="center"/>
    </xf>
    <xf numFmtId="0" fontId="4" fillId="0" borderId="6" xfId="1" applyBorder="1" applyAlignment="1">
      <alignment vertical="center"/>
    </xf>
    <xf numFmtId="0" fontId="4" fillId="0" borderId="5" xfId="1" applyBorder="1" applyAlignment="1">
      <alignment vertical="center"/>
    </xf>
    <xf numFmtId="0" fontId="4" fillId="0" borderId="7" xfId="1" applyBorder="1" applyAlignment="1">
      <alignment vertical="center"/>
    </xf>
    <xf numFmtId="0" fontId="4" fillId="0" borderId="8" xfId="1" applyBorder="1" applyAlignment="1">
      <alignment vertical="center"/>
    </xf>
    <xf numFmtId="0" fontId="4" fillId="0" borderId="9" xfId="1" applyBorder="1" applyAlignment="1">
      <alignment horizontal="left" vertical="center"/>
    </xf>
    <xf numFmtId="49" fontId="4" fillId="0" borderId="0" xfId="1" applyNumberFormat="1" applyAlignment="1">
      <alignment vertical="center"/>
    </xf>
    <xf numFmtId="0" fontId="4" fillId="0" borderId="9" xfId="1" applyBorder="1" applyAlignment="1">
      <alignment vertical="center"/>
    </xf>
    <xf numFmtId="0" fontId="4" fillId="0" borderId="15" xfId="1" applyBorder="1" applyAlignment="1">
      <alignment vertical="center"/>
    </xf>
    <xf numFmtId="0" fontId="4" fillId="0" borderId="14" xfId="1" applyBorder="1" applyAlignment="1">
      <alignment vertical="center"/>
    </xf>
    <xf numFmtId="0" fontId="4" fillId="0" borderId="16" xfId="1" applyBorder="1" applyAlignment="1">
      <alignment horizontal="left" vertical="center"/>
    </xf>
    <xf numFmtId="0" fontId="4" fillId="0" borderId="6" xfId="1" applyBorder="1" applyAlignment="1">
      <alignment horizontal="center" vertical="center" textRotation="255" wrapText="1"/>
    </xf>
    <xf numFmtId="0" fontId="4" fillId="0" borderId="6" xfId="1" applyBorder="1" applyAlignment="1">
      <alignment horizontal="center" vertical="center"/>
    </xf>
    <xf numFmtId="0" fontId="35" fillId="0" borderId="8" xfId="1" applyFont="1" applyBorder="1" applyAlignment="1">
      <alignment vertical="center"/>
    </xf>
    <xf numFmtId="0" fontId="58" fillId="5" borderId="0" xfId="10" applyFont="1" applyFill="1" applyAlignment="1">
      <alignment vertical="center"/>
    </xf>
    <xf numFmtId="0" fontId="58" fillId="5" borderId="0" xfId="10" applyFont="1" applyFill="1" applyAlignment="1" applyProtection="1">
      <alignment vertical="center"/>
      <protection locked="0"/>
    </xf>
    <xf numFmtId="0" fontId="61" fillId="0" borderId="0" xfId="1" applyFont="1" applyAlignment="1">
      <alignment vertical="center"/>
    </xf>
    <xf numFmtId="0" fontId="4" fillId="0" borderId="16" xfId="1" applyBorder="1" applyAlignment="1">
      <alignment vertical="center"/>
    </xf>
    <xf numFmtId="0" fontId="4" fillId="0" borderId="0" xfId="1" applyAlignment="1">
      <alignment vertical="top"/>
    </xf>
    <xf numFmtId="0" fontId="4" fillId="0" borderId="0" xfId="1" applyAlignment="1">
      <alignment horizontal="center" vertical="center" wrapText="1"/>
    </xf>
    <xf numFmtId="0" fontId="35" fillId="0" borderId="0" xfId="1" applyFont="1" applyAlignment="1">
      <alignment vertical="center"/>
    </xf>
    <xf numFmtId="0" fontId="35" fillId="0" borderId="4" xfId="1" applyFont="1" applyBorder="1" applyAlignment="1">
      <alignment vertical="center"/>
    </xf>
    <xf numFmtId="56" fontId="35" fillId="0" borderId="3" xfId="1" applyNumberFormat="1" applyFont="1" applyBorder="1" applyAlignment="1">
      <alignment horizontal="center" vertical="center"/>
    </xf>
    <xf numFmtId="0" fontId="57" fillId="0" borderId="0" xfId="1" applyFont="1" applyAlignment="1">
      <alignment vertical="center"/>
    </xf>
    <xf numFmtId="0" fontId="60" fillId="0" borderId="0" xfId="1" applyFont="1" applyAlignment="1">
      <alignment vertical="center"/>
    </xf>
    <xf numFmtId="0" fontId="4" fillId="0" borderId="165" xfId="8" applyBorder="1">
      <alignment vertical="center"/>
    </xf>
    <xf numFmtId="0" fontId="4" fillId="0" borderId="167" xfId="8" applyBorder="1">
      <alignment vertical="center"/>
    </xf>
    <xf numFmtId="0" fontId="4" fillId="0" borderId="171" xfId="8" applyBorder="1" applyAlignment="1">
      <alignment horizontal="left" vertical="center" wrapText="1"/>
    </xf>
    <xf numFmtId="0" fontId="4" fillId="0" borderId="8" xfId="8" applyBorder="1" applyAlignment="1">
      <alignment horizontal="left"/>
    </xf>
    <xf numFmtId="0" fontId="4" fillId="0" borderId="0" xfId="8" applyAlignment="1">
      <alignment horizontal="left"/>
    </xf>
    <xf numFmtId="0" fontId="4" fillId="0" borderId="173" xfId="8" applyBorder="1" applyAlignment="1">
      <alignment horizontal="left"/>
    </xf>
    <xf numFmtId="0" fontId="4" fillId="0" borderId="170" xfId="8" applyBorder="1">
      <alignment vertical="center"/>
    </xf>
    <xf numFmtId="0" fontId="4" fillId="0" borderId="167" xfId="8" applyBorder="1" applyAlignment="1">
      <alignment horizontal="left" vertical="center"/>
    </xf>
    <xf numFmtId="181" fontId="33" fillId="0" borderId="3" xfId="4" applyNumberFormat="1" applyFont="1" applyBorder="1" applyAlignment="1">
      <alignment horizontal="center" vertical="center"/>
    </xf>
    <xf numFmtId="10" fontId="44" fillId="0" borderId="4" xfId="4" applyNumberFormat="1" applyFont="1" applyBorder="1" applyAlignment="1">
      <alignment horizontal="center" vertical="center" wrapText="1"/>
    </xf>
    <xf numFmtId="0" fontId="44" fillId="0" borderId="23" xfId="4" applyFont="1" applyBorder="1" applyAlignment="1">
      <alignment horizontal="center" vertical="center"/>
    </xf>
    <xf numFmtId="0" fontId="33" fillId="0" borderId="72" xfId="4" applyFont="1" applyBorder="1">
      <alignment vertical="center"/>
    </xf>
    <xf numFmtId="0" fontId="33" fillId="0" borderId="22" xfId="4" applyFont="1" applyBorder="1">
      <alignment vertical="center"/>
    </xf>
    <xf numFmtId="0" fontId="33" fillId="0" borderId="24" xfId="4" applyFont="1" applyBorder="1">
      <alignment vertical="center"/>
    </xf>
    <xf numFmtId="0" fontId="68" fillId="0" borderId="0" xfId="4" applyFont="1">
      <alignment vertical="center"/>
    </xf>
    <xf numFmtId="0" fontId="44" fillId="0" borderId="0" xfId="5" applyFont="1">
      <alignment vertical="center"/>
    </xf>
    <xf numFmtId="0" fontId="45" fillId="0" borderId="165" xfId="5" applyFont="1" applyBorder="1">
      <alignment vertical="center"/>
    </xf>
    <xf numFmtId="0" fontId="45" fillId="0" borderId="167" xfId="5" applyFont="1" applyBorder="1">
      <alignment vertical="center"/>
    </xf>
    <xf numFmtId="0" fontId="45" fillId="0" borderId="175" xfId="5" applyFont="1" applyBorder="1">
      <alignment vertical="center"/>
    </xf>
    <xf numFmtId="0" fontId="45" fillId="0" borderId="175" xfId="5" applyFont="1" applyBorder="1" applyAlignment="1">
      <alignment horizontal="right" vertical="center"/>
    </xf>
    <xf numFmtId="0" fontId="43" fillId="0" borderId="183" xfId="5" applyFont="1" applyBorder="1" applyAlignment="1">
      <alignment horizontal="center" vertical="center"/>
    </xf>
    <xf numFmtId="0" fontId="43" fillId="0" borderId="184" xfId="5" applyFont="1" applyBorder="1" applyAlignment="1">
      <alignment horizontal="center" vertical="center"/>
    </xf>
    <xf numFmtId="0" fontId="45" fillId="0" borderId="174" xfId="5" applyFont="1" applyBorder="1">
      <alignment vertical="center"/>
    </xf>
    <xf numFmtId="0" fontId="45" fillId="0" borderId="179" xfId="5" applyFont="1" applyBorder="1" applyAlignment="1">
      <alignment horizontal="right" vertical="center"/>
    </xf>
    <xf numFmtId="0" fontId="45" fillId="0" borderId="0" xfId="5" applyFont="1">
      <alignment vertical="center"/>
    </xf>
    <xf numFmtId="0" fontId="17" fillId="0" borderId="0" xfId="5" applyAlignment="1">
      <alignment horizontal="left" vertical="center"/>
    </xf>
    <xf numFmtId="0" fontId="49" fillId="0" borderId="0" xfId="5" applyFont="1">
      <alignment vertical="center"/>
    </xf>
    <xf numFmtId="0" fontId="21" fillId="0" borderId="0" xfId="13" applyFont="1">
      <alignment vertical="center"/>
    </xf>
    <xf numFmtId="0" fontId="20" fillId="0" borderId="127" xfId="13" applyFont="1" applyBorder="1" applyAlignment="1">
      <alignment horizontal="center" vertical="center"/>
    </xf>
    <xf numFmtId="0" fontId="20" fillId="0" borderId="0" xfId="13" applyFont="1" applyAlignment="1">
      <alignment horizontal="center" vertical="center"/>
    </xf>
    <xf numFmtId="0" fontId="20" fillId="0" borderId="187" xfId="13" applyFont="1" applyBorder="1" applyAlignment="1">
      <alignment horizontal="center" vertical="top" textRotation="255"/>
    </xf>
    <xf numFmtId="0" fontId="20" fillId="0" borderId="188" xfId="13" applyFont="1" applyBorder="1" applyAlignment="1">
      <alignment horizontal="center" vertical="top" textRotation="255"/>
    </xf>
    <xf numFmtId="0" fontId="20" fillId="0" borderId="58" xfId="13" applyFont="1" applyBorder="1" applyAlignment="1">
      <alignment horizontal="center" vertical="top" textRotation="255"/>
    </xf>
    <xf numFmtId="0" fontId="20" fillId="0" borderId="189" xfId="13" applyFont="1" applyBorder="1" applyAlignment="1">
      <alignment horizontal="center" vertical="top" textRotation="255"/>
    </xf>
    <xf numFmtId="0" fontId="20" fillId="0" borderId="190" xfId="13" applyFont="1" applyBorder="1" applyAlignment="1">
      <alignment horizontal="center" vertical="center" textRotation="255"/>
    </xf>
    <xf numFmtId="0" fontId="20" fillId="0" borderId="191" xfId="13" applyFont="1" applyBorder="1" applyAlignment="1">
      <alignment horizontal="center" vertical="center" textRotation="255"/>
    </xf>
    <xf numFmtId="0" fontId="20" fillId="0" borderId="59" xfId="13" applyFont="1" applyBorder="1" applyAlignment="1">
      <alignment horizontal="center" vertical="center" textRotation="255"/>
    </xf>
    <xf numFmtId="0" fontId="20" fillId="0" borderId="192" xfId="13" applyFont="1" applyBorder="1" applyAlignment="1">
      <alignment horizontal="center" vertical="center" textRotation="255"/>
    </xf>
    <xf numFmtId="0" fontId="20" fillId="0" borderId="193" xfId="13" applyFont="1" applyBorder="1" applyAlignment="1">
      <alignment horizontal="center" vertical="center" textRotation="255"/>
    </xf>
    <xf numFmtId="0" fontId="20" fillId="0" borderId="195" xfId="13" applyFont="1" applyBorder="1" applyAlignment="1">
      <alignment horizontal="center" vertical="center" textRotation="255"/>
    </xf>
    <xf numFmtId="0" fontId="20" fillId="0" borderId="196" xfId="13" applyFont="1" applyBorder="1" applyAlignment="1">
      <alignment horizontal="center" vertical="center" textRotation="255"/>
    </xf>
    <xf numFmtId="0" fontId="20" fillId="0" borderId="197" xfId="13" applyFont="1" applyBorder="1" applyAlignment="1">
      <alignment horizontal="center" vertical="center" textRotation="255"/>
    </xf>
    <xf numFmtId="0" fontId="20" fillId="0" borderId="198" xfId="13" applyFont="1" applyBorder="1" applyAlignment="1">
      <alignment horizontal="center" vertical="center" textRotation="255"/>
    </xf>
    <xf numFmtId="0" fontId="20" fillId="0" borderId="67" xfId="13" applyFont="1" applyBorder="1" applyAlignment="1">
      <alignment horizontal="center" vertical="center" textRotation="255"/>
    </xf>
    <xf numFmtId="0" fontId="20" fillId="0" borderId="68" xfId="13" applyFont="1" applyBorder="1" applyAlignment="1">
      <alignment horizontal="center" vertical="center" textRotation="255"/>
    </xf>
    <xf numFmtId="0" fontId="20" fillId="0" borderId="200" xfId="13" applyFont="1" applyBorder="1" applyAlignment="1">
      <alignment horizontal="center" vertical="center" textRotation="255"/>
    </xf>
    <xf numFmtId="0" fontId="20" fillId="0" borderId="201" xfId="13" applyFont="1" applyBorder="1" applyAlignment="1">
      <alignment horizontal="center" vertical="center" textRotation="255"/>
    </xf>
    <xf numFmtId="0" fontId="20" fillId="0" borderId="202" xfId="13" applyFont="1" applyBorder="1" applyAlignment="1">
      <alignment horizontal="left" vertical="center" shrinkToFit="1"/>
    </xf>
    <xf numFmtId="0" fontId="20" fillId="0" borderId="62" xfId="13" applyFont="1" applyBorder="1" applyAlignment="1">
      <alignment horizontal="center" vertical="center" textRotation="255"/>
    </xf>
    <xf numFmtId="0" fontId="20" fillId="0" borderId="209" xfId="13" applyFont="1" applyBorder="1" applyAlignment="1">
      <alignment vertical="center" shrinkToFit="1"/>
    </xf>
    <xf numFmtId="0" fontId="20" fillId="0" borderId="65" xfId="13" applyFont="1" applyBorder="1" applyAlignment="1">
      <alignment horizontal="center" vertical="center" textRotation="255"/>
    </xf>
    <xf numFmtId="0" fontId="20" fillId="0" borderId="213" xfId="13" applyFont="1" applyBorder="1" applyAlignment="1">
      <alignment vertical="center" shrinkToFit="1"/>
    </xf>
    <xf numFmtId="0" fontId="20" fillId="0" borderId="30" xfId="13" applyFont="1" applyBorder="1" applyAlignment="1">
      <alignment vertical="center" shrinkToFit="1"/>
    </xf>
    <xf numFmtId="0" fontId="20" fillId="0" borderId="202" xfId="13" applyFont="1" applyBorder="1" applyAlignment="1">
      <alignment vertical="center" shrinkToFit="1"/>
    </xf>
    <xf numFmtId="0" fontId="20" fillId="0" borderId="0" xfId="13" applyFont="1">
      <alignment vertical="center"/>
    </xf>
    <xf numFmtId="0" fontId="19" fillId="0" borderId="0" xfId="13" applyFont="1">
      <alignment vertical="center"/>
    </xf>
    <xf numFmtId="0" fontId="39" fillId="0" borderId="0" xfId="14" applyFont="1">
      <alignment vertical="center"/>
    </xf>
    <xf numFmtId="0" fontId="7" fillId="0" borderId="0" xfId="14" applyFont="1" applyAlignment="1">
      <alignment horizontal="center" vertical="center"/>
    </xf>
    <xf numFmtId="0" fontId="36" fillId="0" borderId="0" xfId="14" applyFont="1">
      <alignment vertical="center"/>
    </xf>
    <xf numFmtId="0" fontId="4" fillId="0" borderId="0" xfId="16">
      <alignment vertical="center"/>
    </xf>
    <xf numFmtId="0" fontId="4" fillId="0" borderId="0" xfId="16" applyAlignment="1">
      <alignment horizontal="center" vertical="center"/>
    </xf>
    <xf numFmtId="0" fontId="4" fillId="0" borderId="4" xfId="16" applyBorder="1" applyAlignment="1">
      <alignment horizontal="center" vertical="center"/>
    </xf>
    <xf numFmtId="0" fontId="4" fillId="0" borderId="0" xfId="16" applyAlignment="1">
      <alignment vertical="center" wrapText="1"/>
    </xf>
    <xf numFmtId="0" fontId="4" fillId="0" borderId="17" xfId="4" applyBorder="1" applyAlignment="1">
      <alignment horizontal="center" vertical="center"/>
    </xf>
    <xf numFmtId="0" fontId="33" fillId="6" borderId="4" xfId="4" applyFont="1" applyFill="1" applyBorder="1" applyAlignment="1">
      <alignment horizontal="center" vertical="center"/>
    </xf>
    <xf numFmtId="0" fontId="4" fillId="2" borderId="4" xfId="16" applyFill="1" applyBorder="1" applyAlignment="1">
      <alignment horizontal="center" vertical="center"/>
    </xf>
    <xf numFmtId="0" fontId="4" fillId="2" borderId="2" xfId="4" applyFill="1" applyBorder="1" applyAlignment="1">
      <alignment horizontal="center" vertical="center"/>
    </xf>
    <xf numFmtId="0" fontId="4" fillId="2" borderId="2" xfId="4" applyFill="1" applyBorder="1" applyAlignment="1">
      <alignment vertical="center"/>
    </xf>
    <xf numFmtId="0" fontId="4" fillId="2" borderId="3" xfId="4" applyFill="1" applyBorder="1" applyAlignment="1">
      <alignment vertical="center"/>
    </xf>
    <xf numFmtId="0" fontId="4" fillId="2" borderId="1" xfId="4" applyFill="1" applyBorder="1" applyAlignment="1">
      <alignment horizontal="center" vertical="center"/>
    </xf>
    <xf numFmtId="0" fontId="4" fillId="2" borderId="16" xfId="4" applyFill="1" applyBorder="1" applyAlignment="1">
      <alignment vertical="center"/>
    </xf>
    <xf numFmtId="0" fontId="4" fillId="2" borderId="7" xfId="4" applyFill="1" applyBorder="1" applyAlignment="1">
      <alignment vertical="center"/>
    </xf>
    <xf numFmtId="0" fontId="20" fillId="0" borderId="17" xfId="13" applyFont="1" applyBorder="1" applyAlignment="1">
      <alignment horizontal="left" vertical="center" shrinkToFit="1"/>
    </xf>
    <xf numFmtId="0" fontId="20" fillId="0" borderId="194" xfId="13" applyFont="1" applyBorder="1" applyAlignment="1">
      <alignment horizontal="left" vertical="center" shrinkToFit="1"/>
    </xf>
    <xf numFmtId="0" fontId="16" fillId="0" borderId="0" xfId="5" applyFont="1" applyAlignment="1">
      <alignment horizontal="left" vertical="center"/>
    </xf>
    <xf numFmtId="0" fontId="18" fillId="0" borderId="0" xfId="5" applyFont="1" applyAlignment="1">
      <alignment horizontal="center" vertical="center"/>
    </xf>
    <xf numFmtId="0" fontId="37" fillId="0" borderId="0" xfId="4" applyFont="1" applyAlignment="1">
      <alignment horizontal="center" vertical="center"/>
    </xf>
    <xf numFmtId="0" fontId="17" fillId="0" borderId="0" xfId="5">
      <alignment vertical="center"/>
    </xf>
    <xf numFmtId="0" fontId="37" fillId="0" borderId="0" xfId="5" applyFont="1" applyAlignment="1">
      <alignment horizontal="center" vertical="center"/>
    </xf>
    <xf numFmtId="0" fontId="42" fillId="0" borderId="0" xfId="4" applyFont="1" applyAlignment="1">
      <alignment horizontal="center" vertical="center"/>
    </xf>
    <xf numFmtId="0" fontId="4" fillId="0" borderId="6" xfId="1" applyBorder="1" applyAlignment="1">
      <alignment horizontal="center" vertical="center"/>
    </xf>
    <xf numFmtId="0" fontId="4" fillId="0" borderId="0" xfId="1" applyAlignment="1">
      <alignment horizontal="center" vertical="center"/>
    </xf>
    <xf numFmtId="0" fontId="4" fillId="0" borderId="4" xfId="1" applyBorder="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4" fillId="0" borderId="1" xfId="1" applyBorder="1" applyAlignment="1">
      <alignment horizontal="center" vertical="center"/>
    </xf>
    <xf numFmtId="0" fontId="17" fillId="0" borderId="4" xfId="5" applyBorder="1" applyAlignment="1">
      <alignment horizontal="center" vertical="center"/>
    </xf>
    <xf numFmtId="0" fontId="8" fillId="0" borderId="4" xfId="14" applyFont="1" applyBorder="1" applyAlignment="1">
      <alignment horizontal="center" vertical="center"/>
    </xf>
    <xf numFmtId="0" fontId="20" fillId="0" borderId="204" xfId="13" applyFont="1" applyBorder="1" applyAlignment="1">
      <alignment horizontal="center" vertical="center" textRotation="255"/>
    </xf>
    <xf numFmtId="0" fontId="20" fillId="0" borderId="205" xfId="13" applyFont="1" applyBorder="1" applyAlignment="1">
      <alignment horizontal="center" vertical="center" textRotation="255"/>
    </xf>
    <xf numFmtId="0" fontId="20" fillId="0" borderId="64" xfId="13" applyFont="1" applyBorder="1" applyAlignment="1">
      <alignment horizontal="center" vertical="center" textRotation="255"/>
    </xf>
    <xf numFmtId="0" fontId="20" fillId="0" borderId="210" xfId="13" applyFont="1" applyBorder="1" applyAlignment="1">
      <alignment horizontal="center" vertical="center" textRotation="255"/>
    </xf>
    <xf numFmtId="0" fontId="20" fillId="0" borderId="211" xfId="13" applyFont="1" applyBorder="1" applyAlignment="1">
      <alignment horizontal="center" vertical="center" textRotation="255"/>
    </xf>
    <xf numFmtId="0" fontId="19" fillId="0" borderId="226" xfId="13" applyFont="1" applyBorder="1" applyAlignment="1">
      <alignment horizontal="center" vertical="center" wrapText="1" shrinkToFit="1"/>
    </xf>
    <xf numFmtId="0" fontId="19" fillId="0" borderId="202" xfId="13" applyFont="1" applyBorder="1" applyAlignment="1">
      <alignment horizontal="center" vertical="center" wrapText="1" shrinkToFit="1"/>
    </xf>
    <xf numFmtId="0" fontId="33" fillId="2" borderId="0" xfId="4" applyFont="1" applyFill="1">
      <alignment vertical="center"/>
    </xf>
    <xf numFmtId="0" fontId="33" fillId="0" borderId="77" xfId="4" applyFont="1" applyBorder="1">
      <alignment vertical="center"/>
    </xf>
    <xf numFmtId="0" fontId="44" fillId="2" borderId="73" xfId="4" applyFont="1" applyFill="1" applyBorder="1" applyAlignment="1">
      <alignment horizontal="center" vertical="center"/>
    </xf>
    <xf numFmtId="0" fontId="44" fillId="2" borderId="74" xfId="4" applyFont="1" applyFill="1" applyBorder="1" applyAlignment="1">
      <alignment horizontal="center" vertical="center"/>
    </xf>
    <xf numFmtId="0" fontId="44" fillId="2" borderId="7" xfId="4" applyFont="1" applyFill="1" applyBorder="1" applyAlignment="1">
      <alignment horizontal="center" vertical="center"/>
    </xf>
    <xf numFmtId="0" fontId="44" fillId="2" borderId="23" xfId="4" applyFont="1" applyFill="1" applyBorder="1" applyAlignment="1">
      <alignment horizontal="center" vertical="center"/>
    </xf>
    <xf numFmtId="0" fontId="44" fillId="2" borderId="4" xfId="4" applyFont="1" applyFill="1" applyBorder="1" applyAlignment="1">
      <alignment horizontal="center" vertical="center"/>
    </xf>
    <xf numFmtId="0" fontId="44" fillId="2" borderId="140" xfId="4" applyFont="1" applyFill="1" applyBorder="1" applyAlignment="1">
      <alignment horizontal="center" vertical="center"/>
    </xf>
    <xf numFmtId="0" fontId="44" fillId="2" borderId="19" xfId="4" applyFont="1" applyFill="1" applyBorder="1" applyAlignment="1">
      <alignment horizontal="center" vertical="center"/>
    </xf>
    <xf numFmtId="0" fontId="44" fillId="2" borderId="9" xfId="4" applyFont="1" applyFill="1" applyBorder="1" applyAlignment="1">
      <alignment horizontal="center" vertical="center"/>
    </xf>
    <xf numFmtId="0" fontId="44" fillId="2" borderId="228" xfId="4" applyFont="1" applyFill="1" applyBorder="1" applyAlignment="1">
      <alignment horizontal="center" vertical="center"/>
    </xf>
    <xf numFmtId="0" fontId="44" fillId="2" borderId="25" xfId="4" applyFont="1" applyFill="1" applyBorder="1" applyAlignment="1">
      <alignment horizontal="center" vertical="center"/>
    </xf>
    <xf numFmtId="0" fontId="17" fillId="2" borderId="0" xfId="5" applyFill="1">
      <alignment vertical="center"/>
    </xf>
    <xf numFmtId="0" fontId="20" fillId="0" borderId="209" xfId="13" applyFont="1" applyFill="1" applyBorder="1" applyAlignment="1">
      <alignment vertical="center" shrinkToFit="1"/>
    </xf>
    <xf numFmtId="0" fontId="20" fillId="0" borderId="202" xfId="13" applyFont="1" applyBorder="1" applyAlignment="1">
      <alignment vertical="center" wrapText="1"/>
    </xf>
    <xf numFmtId="0" fontId="20" fillId="0" borderId="64" xfId="13" applyFont="1" applyBorder="1" applyAlignment="1">
      <alignment vertical="center" wrapText="1"/>
    </xf>
    <xf numFmtId="0" fontId="20" fillId="0" borderId="62" xfId="13" applyFont="1" applyBorder="1" applyAlignment="1">
      <alignment vertical="center" wrapText="1"/>
    </xf>
    <xf numFmtId="0" fontId="20" fillId="0" borderId="62" xfId="13" applyFont="1" applyBorder="1" applyAlignment="1">
      <alignment horizontal="center" vertical="center"/>
    </xf>
    <xf numFmtId="0" fontId="20" fillId="0" borderId="210" xfId="13" applyFont="1" applyBorder="1" applyAlignment="1">
      <alignment vertical="center" wrapText="1"/>
    </xf>
    <xf numFmtId="0" fontId="20" fillId="0" borderId="211" xfId="13" applyFont="1" applyBorder="1" applyAlignment="1">
      <alignment vertical="center" wrapText="1"/>
    </xf>
    <xf numFmtId="0" fontId="20" fillId="0" borderId="18" xfId="13" applyFont="1" applyBorder="1" applyAlignment="1">
      <alignment vertical="center" wrapText="1"/>
    </xf>
    <xf numFmtId="0" fontId="20" fillId="0" borderId="208" xfId="13" applyFont="1" applyFill="1" applyBorder="1" applyAlignment="1">
      <alignment vertical="center" wrapText="1"/>
    </xf>
    <xf numFmtId="0" fontId="20" fillId="0" borderId="194" xfId="13" applyFont="1" applyBorder="1" applyAlignment="1">
      <alignment vertical="center" wrapText="1"/>
    </xf>
    <xf numFmtId="0" fontId="20" fillId="0" borderId="65" xfId="13" applyFont="1" applyBorder="1" applyAlignment="1">
      <alignment vertical="center" wrapText="1"/>
    </xf>
    <xf numFmtId="0" fontId="20" fillId="0" borderId="65" xfId="13" applyFont="1" applyBorder="1" applyAlignment="1">
      <alignment horizontal="center" vertical="center"/>
    </xf>
    <xf numFmtId="0" fontId="20" fillId="0" borderId="65" xfId="13" applyFont="1" applyBorder="1" applyAlignment="1">
      <alignment horizontal="center" vertical="center" wrapText="1"/>
    </xf>
    <xf numFmtId="0" fontId="20" fillId="0" borderId="206" xfId="13" applyFont="1" applyBorder="1" applyAlignment="1">
      <alignment horizontal="center" vertical="center" wrapText="1"/>
    </xf>
    <xf numFmtId="0" fontId="20" fillId="0" borderId="207" xfId="13" applyFont="1" applyBorder="1" applyAlignment="1">
      <alignment horizontal="center" vertical="center" wrapText="1"/>
    </xf>
    <xf numFmtId="0" fontId="20" fillId="0" borderId="206" xfId="13" applyFont="1" applyBorder="1" applyAlignment="1">
      <alignment vertical="center" wrapText="1"/>
    </xf>
    <xf numFmtId="0" fontId="20" fillId="0" borderId="207" xfId="13" applyFont="1" applyBorder="1" applyAlignment="1">
      <alignment vertical="center" wrapText="1"/>
    </xf>
    <xf numFmtId="0" fontId="20" fillId="0" borderId="218" xfId="13" applyFont="1" applyBorder="1" applyAlignment="1">
      <alignment vertical="center" wrapText="1"/>
    </xf>
    <xf numFmtId="0" fontId="20" fillId="0" borderId="61" xfId="13" applyFont="1" applyBorder="1" applyAlignment="1">
      <alignment vertical="center" wrapText="1"/>
    </xf>
    <xf numFmtId="0" fontId="20" fillId="0" borderId="194" xfId="13" applyFont="1" applyBorder="1" applyAlignment="1">
      <alignment vertical="center" shrinkToFit="1"/>
    </xf>
    <xf numFmtId="0" fontId="20" fillId="0" borderId="208" xfId="13" applyFont="1" applyBorder="1" applyAlignment="1">
      <alignment vertical="center" wrapText="1"/>
    </xf>
    <xf numFmtId="0" fontId="20" fillId="0" borderId="215" xfId="13" applyFont="1" applyBorder="1" applyAlignment="1">
      <alignment vertical="center" wrapText="1"/>
    </xf>
    <xf numFmtId="0" fontId="20" fillId="0" borderId="216" xfId="13" applyFont="1" applyBorder="1" applyAlignment="1">
      <alignment horizontal="center" vertical="center"/>
    </xf>
    <xf numFmtId="0" fontId="20" fillId="0" borderId="216" xfId="13" applyFont="1" applyBorder="1" applyAlignment="1">
      <alignment horizontal="center" vertical="center" wrapText="1"/>
    </xf>
    <xf numFmtId="0" fontId="20" fillId="0" borderId="62" xfId="13" applyFont="1" applyBorder="1" applyAlignment="1">
      <alignment horizontal="center" vertical="center" wrapText="1"/>
    </xf>
    <xf numFmtId="0" fontId="7" fillId="0" borderId="0" xfId="14" applyFont="1">
      <alignment vertical="center"/>
    </xf>
    <xf numFmtId="0" fontId="38" fillId="0" borderId="0" xfId="14" applyFont="1">
      <alignment vertical="center"/>
    </xf>
    <xf numFmtId="0" fontId="8" fillId="0" borderId="0" xfId="14" applyFont="1">
      <alignment vertical="center"/>
    </xf>
    <xf numFmtId="0" fontId="17" fillId="0" borderId="0" xfId="14" applyFont="1">
      <alignment vertical="center"/>
    </xf>
    <xf numFmtId="0" fontId="8" fillId="0" borderId="0" xfId="14" applyFont="1" applyAlignment="1">
      <alignment horizontal="right" vertical="center"/>
    </xf>
    <xf numFmtId="0" fontId="8" fillId="0" borderId="1" xfId="14" applyFont="1" applyBorder="1">
      <alignment vertical="center"/>
    </xf>
    <xf numFmtId="0" fontId="8" fillId="0" borderId="17" xfId="14" applyFont="1" applyBorder="1">
      <alignment vertical="center"/>
    </xf>
    <xf numFmtId="0" fontId="17" fillId="0" borderId="8" xfId="14" applyFont="1" applyBorder="1">
      <alignment vertical="center"/>
    </xf>
    <xf numFmtId="0" fontId="8" fillId="0" borderId="4" xfId="14" applyFont="1" applyBorder="1" applyAlignment="1">
      <alignment horizontal="center" vertical="center" wrapText="1"/>
    </xf>
    <xf numFmtId="0" fontId="36" fillId="0" borderId="4" xfId="14" applyFont="1" applyBorder="1" applyAlignment="1">
      <alignment horizontal="center" vertical="center" wrapText="1"/>
    </xf>
    <xf numFmtId="0" fontId="35" fillId="0" borderId="0" xfId="14" applyFont="1">
      <alignment vertical="center"/>
    </xf>
    <xf numFmtId="0" fontId="8" fillId="0" borderId="1" xfId="14" applyFont="1" applyBorder="1" applyAlignment="1">
      <alignment horizontal="left" vertical="center"/>
    </xf>
    <xf numFmtId="0" fontId="19" fillId="0" borderId="0" xfId="14" applyFont="1">
      <alignment vertical="center"/>
    </xf>
    <xf numFmtId="0" fontId="8" fillId="2" borderId="4" xfId="14" applyFont="1" applyFill="1" applyBorder="1" applyAlignment="1">
      <alignment vertical="center" wrapText="1"/>
    </xf>
    <xf numFmtId="0" fontId="8" fillId="2" borderId="4" xfId="14" applyFont="1" applyFill="1" applyBorder="1">
      <alignment vertical="center"/>
    </xf>
    <xf numFmtId="0" fontId="8" fillId="0" borderId="0" xfId="14" applyFont="1" applyAlignment="1">
      <alignment horizontal="center" vertical="center"/>
    </xf>
    <xf numFmtId="0" fontId="20" fillId="0" borderId="0" xfId="13" applyFont="1" applyBorder="1" applyAlignment="1">
      <alignment vertical="center" wrapText="1"/>
    </xf>
    <xf numFmtId="0" fontId="20" fillId="0" borderId="0" xfId="13" applyFont="1" applyBorder="1" applyAlignment="1">
      <alignment horizontal="center" vertical="center"/>
    </xf>
    <xf numFmtId="0" fontId="4" fillId="0" borderId="6" xfId="1" applyBorder="1" applyAlignment="1">
      <alignment vertical="center" textRotation="255" wrapText="1"/>
    </xf>
    <xf numFmtId="0" fontId="4" fillId="0" borderId="15" xfId="1" applyBorder="1" applyAlignment="1">
      <alignment vertical="center" textRotation="255" wrapText="1"/>
    </xf>
    <xf numFmtId="0" fontId="35" fillId="0" borderId="15" xfId="1" applyFont="1" applyBorder="1" applyAlignment="1">
      <alignment vertical="center"/>
    </xf>
    <xf numFmtId="0" fontId="75" fillId="0" borderId="0" xfId="17" applyFont="1" applyProtection="1">
      <alignment vertical="center"/>
      <protection locked="0"/>
    </xf>
    <xf numFmtId="0" fontId="75" fillId="0" borderId="0" xfId="17" applyFont="1" applyAlignment="1" applyProtection="1">
      <alignment horizontal="center" vertical="center"/>
      <protection locked="0"/>
    </xf>
    <xf numFmtId="0" fontId="75" fillId="0" borderId="15" xfId="17" applyFont="1" applyBorder="1" applyProtection="1">
      <alignment vertical="center"/>
      <protection locked="0"/>
    </xf>
    <xf numFmtId="0" fontId="75" fillId="0" borderId="234" xfId="17" applyFont="1" applyBorder="1" applyAlignment="1" applyProtection="1">
      <alignment horizontal="center" vertical="center"/>
      <protection locked="0"/>
    </xf>
    <xf numFmtId="0" fontId="75" fillId="0" borderId="171" xfId="17" applyFont="1" applyBorder="1" applyAlignment="1" applyProtection="1">
      <alignment horizontal="right" vertical="center"/>
      <protection locked="0"/>
    </xf>
    <xf numFmtId="0" fontId="75" fillId="0" borderId="17" xfId="17" applyFont="1" applyBorder="1" applyAlignment="1" applyProtection="1">
      <alignment horizontal="center" vertical="center"/>
      <protection locked="0"/>
    </xf>
    <xf numFmtId="0" fontId="75" fillId="8" borderId="168" xfId="17" applyFont="1" applyFill="1" applyBorder="1" applyAlignment="1" applyProtection="1">
      <alignment horizontal="center" vertical="center"/>
      <protection locked="0"/>
    </xf>
    <xf numFmtId="0" fontId="81" fillId="0" borderId="0" xfId="17" applyFont="1" applyAlignment="1" applyProtection="1">
      <alignment horizontal="left" vertical="top"/>
      <protection locked="0"/>
    </xf>
    <xf numFmtId="0" fontId="75" fillId="0" borderId="241" xfId="17" applyFont="1" applyBorder="1" applyAlignment="1" applyProtection="1">
      <alignment horizontal="center" vertical="center"/>
      <protection locked="0"/>
    </xf>
    <xf numFmtId="0" fontId="75" fillId="0" borderId="212" xfId="17" applyFont="1" applyBorder="1" applyAlignment="1" applyProtection="1">
      <alignment horizontal="center" vertical="center"/>
      <protection locked="0"/>
    </xf>
    <xf numFmtId="0" fontId="75" fillId="0" borderId="242" xfId="17" applyFont="1" applyBorder="1" applyAlignment="1" applyProtection="1">
      <alignment horizontal="center" vertical="center"/>
      <protection locked="0"/>
    </xf>
    <xf numFmtId="0" fontId="80" fillId="0" borderId="0" xfId="17" applyFont="1" applyAlignment="1" applyProtection="1">
      <alignment horizontal="right" vertical="top"/>
      <protection locked="0"/>
    </xf>
    <xf numFmtId="0" fontId="21" fillId="0" borderId="0" xfId="5" applyFont="1">
      <alignment vertical="center"/>
    </xf>
    <xf numFmtId="0" fontId="20" fillId="0" borderId="3" xfId="5" applyFont="1" applyBorder="1">
      <alignment vertical="center"/>
    </xf>
    <xf numFmtId="0" fontId="20" fillId="0" borderId="1" xfId="5" applyFont="1" applyBorder="1">
      <alignment vertical="center"/>
    </xf>
    <xf numFmtId="0" fontId="16" fillId="0" borderId="2" xfId="5" applyFont="1" applyBorder="1">
      <alignment vertical="center"/>
    </xf>
    <xf numFmtId="0" fontId="16" fillId="0" borderId="3" xfId="5" applyFont="1" applyBorder="1">
      <alignment vertical="center"/>
    </xf>
    <xf numFmtId="0" fontId="20" fillId="0" borderId="2" xfId="5" applyFont="1" applyBorder="1" applyAlignment="1">
      <alignment horizontal="center" vertical="center"/>
    </xf>
    <xf numFmtId="0" fontId="20" fillId="0" borderId="2" xfId="5" applyFont="1" applyBorder="1">
      <alignment vertical="center"/>
    </xf>
    <xf numFmtId="0" fontId="19" fillId="0" borderId="0" xfId="5" applyFont="1" applyAlignment="1">
      <alignment vertical="top"/>
    </xf>
    <xf numFmtId="0" fontId="16" fillId="0" borderId="0" xfId="5" applyFont="1" applyAlignment="1">
      <alignment vertical="top"/>
    </xf>
    <xf numFmtId="0" fontId="19" fillId="0" borderId="0" xfId="5" applyFont="1">
      <alignment vertical="center"/>
    </xf>
    <xf numFmtId="0" fontId="84" fillId="0" borderId="0" xfId="5" applyFont="1">
      <alignment vertical="center"/>
    </xf>
    <xf numFmtId="0" fontId="58" fillId="9" borderId="0" xfId="10" applyFont="1" applyFill="1" applyAlignment="1" applyProtection="1">
      <alignment vertical="center"/>
      <protection locked="0"/>
    </xf>
    <xf numFmtId="56" fontId="35" fillId="0" borderId="3" xfId="1" applyNumberFormat="1" applyFont="1" applyBorder="1" applyAlignment="1">
      <alignment horizontal="center" vertical="center" wrapText="1"/>
    </xf>
    <xf numFmtId="0" fontId="42" fillId="0" borderId="0" xfId="1" applyFont="1" applyAlignment="1">
      <alignment vertical="center"/>
    </xf>
    <xf numFmtId="0" fontId="64" fillId="0" borderId="0" xfId="1" applyFont="1" applyAlignment="1">
      <alignment vertical="center"/>
    </xf>
    <xf numFmtId="0" fontId="37" fillId="0" borderId="0" xfId="1" applyFont="1" applyAlignment="1">
      <alignment vertical="center"/>
    </xf>
    <xf numFmtId="0" fontId="35" fillId="0" borderId="3" xfId="1" applyFont="1" applyBorder="1" applyAlignment="1">
      <alignment horizontal="center" vertical="center" wrapText="1"/>
    </xf>
    <xf numFmtId="0" fontId="17" fillId="0" borderId="1" xfId="5" applyBorder="1" applyAlignment="1">
      <alignment horizontal="left" vertical="center" wrapText="1" indent="1"/>
    </xf>
    <xf numFmtId="0" fontId="21" fillId="0" borderId="0" xfId="6" applyFont="1">
      <alignment vertical="center"/>
    </xf>
    <xf numFmtId="0" fontId="16" fillId="0" borderId="0" xfId="6" applyFont="1">
      <alignment vertical="center"/>
    </xf>
    <xf numFmtId="0" fontId="4" fillId="0" borderId="0" xfId="6" applyAlignment="1">
      <alignment horizontal="center" vertical="center" shrinkToFit="1"/>
    </xf>
    <xf numFmtId="0" fontId="4" fillId="0" borderId="33" xfId="6" applyBorder="1" applyAlignment="1">
      <alignment horizontal="center" vertical="center" wrapText="1"/>
    </xf>
    <xf numFmtId="0" fontId="4" fillId="0" borderId="23" xfId="6" applyBorder="1" applyAlignment="1">
      <alignment horizontal="center" vertical="center" wrapText="1"/>
    </xf>
    <xf numFmtId="0" fontId="4" fillId="0" borderId="0" xfId="5" applyFont="1" applyAlignment="1">
      <alignment horizontal="center" vertical="center" shrinkToFit="1"/>
    </xf>
    <xf numFmtId="0" fontId="4" fillId="0" borderId="0" xfId="6" applyAlignment="1">
      <alignment horizontal="center" vertical="center" wrapText="1" shrinkToFit="1"/>
    </xf>
    <xf numFmtId="0" fontId="35" fillId="0" borderId="0" xfId="6" applyFont="1" applyAlignment="1">
      <alignment horizontal="left" vertical="center" wrapText="1"/>
    </xf>
    <xf numFmtId="0" fontId="4" fillId="0" borderId="0" xfId="5" applyFont="1" applyAlignment="1">
      <alignment horizontal="left" vertical="center" wrapText="1"/>
    </xf>
    <xf numFmtId="0" fontId="48" fillId="0" borderId="0" xfId="6" applyFont="1" applyAlignment="1">
      <alignment horizontal="left" vertical="center" wrapText="1"/>
    </xf>
    <xf numFmtId="0" fontId="17" fillId="0" borderId="4" xfId="5" applyBorder="1" applyAlignment="1">
      <alignment horizontal="left" vertical="center" wrapText="1"/>
    </xf>
    <xf numFmtId="0" fontId="17" fillId="0" borderId="19" xfId="5" applyBorder="1" applyAlignment="1">
      <alignment horizontal="left" vertical="center" wrapText="1"/>
    </xf>
    <xf numFmtId="0" fontId="20" fillId="0" borderId="0" xfId="5" applyFont="1" applyAlignment="1">
      <alignment horizontal="left" vertical="center"/>
    </xf>
    <xf numFmtId="0" fontId="17" fillId="0" borderId="0" xfId="0" applyFont="1">
      <alignment vertical="center"/>
    </xf>
    <xf numFmtId="0" fontId="35" fillId="0" borderId="0" xfId="0" applyFont="1" applyAlignment="1">
      <alignment horizontal="left" vertical="center"/>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right" vertical="center"/>
    </xf>
    <xf numFmtId="0" fontId="17" fillId="0" borderId="0" xfId="0" applyFont="1" applyAlignment="1">
      <alignment horizontal="center" vertical="center"/>
    </xf>
    <xf numFmtId="0" fontId="4" fillId="0" borderId="4" xfId="5" applyFont="1" applyBorder="1" applyAlignment="1">
      <alignment horizontal="left" vertical="center" wrapText="1"/>
    </xf>
    <xf numFmtId="0" fontId="4" fillId="0" borderId="19" xfId="5" applyFont="1" applyBorder="1" applyAlignment="1">
      <alignment horizontal="left" vertical="center" wrapText="1"/>
    </xf>
    <xf numFmtId="0" fontId="8" fillId="0" borderId="16" xfId="14" applyFont="1" applyBorder="1">
      <alignment vertical="center"/>
    </xf>
    <xf numFmtId="0" fontId="8" fillId="0" borderId="15" xfId="14" applyFont="1" applyBorder="1" applyAlignment="1">
      <alignment horizontal="center" vertical="center"/>
    </xf>
    <xf numFmtId="0" fontId="8" fillId="0" borderId="15" xfId="14" applyFont="1" applyBorder="1">
      <alignment vertical="center"/>
    </xf>
    <xf numFmtId="0" fontId="8" fillId="0" borderId="15" xfId="14" applyFont="1" applyBorder="1" applyAlignment="1">
      <alignment vertical="center" wrapText="1"/>
    </xf>
    <xf numFmtId="0" fontId="8" fillId="0" borderId="14" xfId="14" applyFont="1" applyBorder="1" applyAlignment="1">
      <alignment vertical="center" wrapText="1"/>
    </xf>
    <xf numFmtId="0" fontId="8" fillId="0" borderId="9" xfId="14" applyFont="1" applyBorder="1">
      <alignment vertical="center"/>
    </xf>
    <xf numFmtId="0" fontId="8" fillId="0" borderId="8" xfId="14" applyFont="1" applyBorder="1" applyAlignment="1">
      <alignment vertical="center" wrapText="1"/>
    </xf>
    <xf numFmtId="0" fontId="8" fillId="0" borderId="7" xfId="14" applyFont="1" applyBorder="1">
      <alignment vertical="center"/>
    </xf>
    <xf numFmtId="0" fontId="8" fillId="0" borderId="6" xfId="14" applyFont="1" applyBorder="1" applyAlignment="1">
      <alignment horizontal="center" vertical="center"/>
    </xf>
    <xf numFmtId="0" fontId="8" fillId="0" borderId="6" xfId="14" applyFont="1" applyBorder="1">
      <alignment vertical="center"/>
    </xf>
    <xf numFmtId="0" fontId="8" fillId="0" borderId="6" xfId="14" applyFont="1" applyBorder="1" applyAlignment="1">
      <alignment vertical="center" wrapText="1"/>
    </xf>
    <xf numFmtId="0" fontId="8" fillId="0" borderId="5" xfId="14" applyFont="1" applyBorder="1" applyAlignment="1">
      <alignment vertical="center" wrapText="1"/>
    </xf>
    <xf numFmtId="0" fontId="8" fillId="0" borderId="0" xfId="14" applyFont="1" applyAlignment="1">
      <alignment horizontal="center" wrapText="1"/>
    </xf>
    <xf numFmtId="0" fontId="8" fillId="0" borderId="0" xfId="14" applyFont="1" applyAlignment="1">
      <alignment horizontal="center" vertical="center" wrapText="1"/>
    </xf>
    <xf numFmtId="0" fontId="8" fillId="0" borderId="0" xfId="14" applyFont="1" applyAlignment="1">
      <alignment vertical="center" wrapText="1"/>
    </xf>
    <xf numFmtId="0" fontId="39" fillId="0" borderId="8" xfId="14" applyFont="1" applyBorder="1">
      <alignment vertical="center"/>
    </xf>
    <xf numFmtId="0" fontId="8" fillId="0" borderId="4" xfId="14" applyFont="1" applyBorder="1" applyAlignment="1">
      <alignment horizontal="left" vertical="center"/>
    </xf>
    <xf numFmtId="0" fontId="37" fillId="0" borderId="0" xfId="1" applyFont="1" applyAlignment="1">
      <alignment horizontal="center" vertical="center"/>
    </xf>
    <xf numFmtId="0" fontId="4" fillId="0" borderId="17" xfId="1" applyBorder="1" applyAlignment="1">
      <alignment horizontal="left" vertical="center" indent="1"/>
    </xf>
    <xf numFmtId="0" fontId="4" fillId="0" borderId="5" xfId="1" applyBorder="1" applyAlignment="1">
      <alignment horizontal="left" vertical="center" wrapText="1"/>
    </xf>
    <xf numFmtId="0" fontId="4" fillId="0" borderId="2" xfId="1" applyBorder="1" applyAlignment="1">
      <alignment horizontal="left" vertical="center"/>
    </xf>
    <xf numFmtId="0" fontId="4" fillId="0" borderId="7" xfId="1" applyBorder="1" applyAlignment="1">
      <alignment horizontal="left" vertical="center"/>
    </xf>
    <xf numFmtId="0" fontId="4" fillId="0" borderId="18" xfId="1" applyBorder="1" applyAlignment="1">
      <alignment horizontal="left" vertical="center" wrapText="1"/>
    </xf>
    <xf numFmtId="0" fontId="4" fillId="0" borderId="18" xfId="1" applyBorder="1" applyAlignment="1">
      <alignment horizontal="left" vertical="center"/>
    </xf>
    <xf numFmtId="0" fontId="4" fillId="0" borderId="8" xfId="1" applyBorder="1" applyAlignment="1">
      <alignment horizontal="left" vertical="center" wrapText="1"/>
    </xf>
    <xf numFmtId="0" fontId="4" fillId="0" borderId="4" xfId="1" applyBorder="1" applyAlignment="1">
      <alignment horizontal="center" vertical="center" wrapText="1"/>
    </xf>
    <xf numFmtId="0" fontId="4" fillId="0" borderId="14" xfId="1" applyBorder="1" applyAlignment="1">
      <alignment horizontal="left" vertical="center" wrapText="1"/>
    </xf>
    <xf numFmtId="0" fontId="4" fillId="0" borderId="15" xfId="1" applyBorder="1" applyAlignment="1">
      <alignment horizontal="left" vertical="center"/>
    </xf>
    <xf numFmtId="0" fontId="4" fillId="0" borderId="8" xfId="1" applyBorder="1" applyAlignment="1">
      <alignment horizontal="left" vertical="center"/>
    </xf>
    <xf numFmtId="0" fontId="20" fillId="0" borderId="0" xfId="1" applyFont="1" applyAlignment="1">
      <alignment vertical="center"/>
    </xf>
    <xf numFmtId="0" fontId="4" fillId="0" borderId="0" xfId="1" applyAlignment="1">
      <alignment horizontal="center" vertical="center" shrinkToFit="1"/>
    </xf>
    <xf numFmtId="0" fontId="4" fillId="0" borderId="0" xfId="1" applyAlignment="1">
      <alignment horizontal="left" vertical="center" wrapText="1"/>
    </xf>
    <xf numFmtId="0" fontId="37" fillId="0" borderId="0" xfId="5" applyFont="1" applyAlignment="1">
      <alignment horizontal="right" vertical="center"/>
    </xf>
    <xf numFmtId="0" fontId="42" fillId="0" borderId="0" xfId="5" applyFont="1" applyAlignment="1">
      <alignment horizontal="center" vertical="center"/>
    </xf>
    <xf numFmtId="0" fontId="42" fillId="0" borderId="0" xfId="5" applyFont="1">
      <alignment vertical="center"/>
    </xf>
    <xf numFmtId="49" fontId="17" fillId="0" borderId="4" xfId="5" applyNumberFormat="1" applyBorder="1" applyAlignment="1">
      <alignment horizontal="center" vertical="center"/>
    </xf>
    <xf numFmtId="0" fontId="42" fillId="0" borderId="0" xfId="5" applyFont="1" applyAlignment="1">
      <alignment horizontal="left" vertical="center" wrapText="1"/>
    </xf>
    <xf numFmtId="0" fontId="42" fillId="0" borderId="2" xfId="4" applyFont="1" applyBorder="1" applyAlignment="1">
      <alignment horizontal="center" vertical="center"/>
    </xf>
    <xf numFmtId="0" fontId="42" fillId="0" borderId="9" xfId="4" applyFont="1" applyBorder="1" applyAlignment="1">
      <alignment horizontal="center" vertical="center"/>
    </xf>
    <xf numFmtId="0" fontId="17" fillId="0" borderId="19" xfId="5" applyBorder="1" applyAlignment="1">
      <alignment horizontal="center" vertical="center" shrinkToFit="1"/>
    </xf>
    <xf numFmtId="0" fontId="42" fillId="0" borderId="9" xfId="5" applyFont="1" applyBorder="1">
      <alignment vertical="center"/>
    </xf>
    <xf numFmtId="0" fontId="17" fillId="0" borderId="8" xfId="5" applyBorder="1">
      <alignment vertical="center"/>
    </xf>
    <xf numFmtId="0" fontId="42" fillId="0" borderId="1" xfId="5" applyFont="1" applyBorder="1" applyAlignment="1">
      <alignment horizontal="center" vertical="center"/>
    </xf>
    <xf numFmtId="0" fontId="42" fillId="0" borderId="15" xfId="5" applyFont="1" applyBorder="1">
      <alignment vertical="center"/>
    </xf>
    <xf numFmtId="0" fontId="42" fillId="0" borderId="16" xfId="5" applyFont="1" applyBorder="1">
      <alignment vertical="center"/>
    </xf>
    <xf numFmtId="0" fontId="86" fillId="0" borderId="0" xfId="5" applyFont="1">
      <alignment vertical="center"/>
    </xf>
    <xf numFmtId="0" fontId="13" fillId="0" borderId="0" xfId="6" applyFont="1">
      <alignment vertical="center"/>
    </xf>
    <xf numFmtId="176" fontId="13" fillId="0" borderId="42" xfId="6" applyNumberFormat="1" applyFont="1" applyBorder="1">
      <alignment vertical="center"/>
    </xf>
    <xf numFmtId="176" fontId="13" fillId="0" borderId="43" xfId="6" applyNumberFormat="1" applyFont="1" applyBorder="1">
      <alignment vertical="center"/>
    </xf>
    <xf numFmtId="178" fontId="21" fillId="0" borderId="0" xfId="6" applyNumberFormat="1" applyFont="1">
      <alignment vertical="center"/>
    </xf>
    <xf numFmtId="0" fontId="13" fillId="0" borderId="254" xfId="6" applyFont="1" applyBorder="1">
      <alignment vertical="center"/>
    </xf>
    <xf numFmtId="177" fontId="13" fillId="0" borderId="47" xfId="6" applyNumberFormat="1" applyFont="1" applyBorder="1">
      <alignment vertical="center"/>
    </xf>
    <xf numFmtId="177" fontId="13" fillId="0" borderId="51" xfId="6" applyNumberFormat="1" applyFont="1" applyBorder="1">
      <alignment vertical="center"/>
    </xf>
    <xf numFmtId="0" fontId="13" fillId="0" borderId="0" xfId="6" applyFont="1" applyAlignment="1">
      <alignment vertical="center" shrinkToFit="1"/>
    </xf>
    <xf numFmtId="0" fontId="13" fillId="0" borderId="0" xfId="6" applyFont="1" applyAlignment="1">
      <alignment horizontal="center" vertical="center"/>
    </xf>
    <xf numFmtId="179" fontId="13" fillId="0" borderId="54" xfId="6" applyNumberFormat="1" applyFont="1" applyBorder="1">
      <alignment vertical="center"/>
    </xf>
    <xf numFmtId="179" fontId="13" fillId="0" borderId="55" xfId="6" applyNumberFormat="1" applyFont="1" applyBorder="1">
      <alignment vertical="center"/>
    </xf>
    <xf numFmtId="179" fontId="13" fillId="0" borderId="270" xfId="6" applyNumberFormat="1" applyFont="1" applyBorder="1">
      <alignment vertical="center"/>
    </xf>
    <xf numFmtId="179" fontId="13" fillId="0" borderId="271" xfId="6" applyNumberFormat="1" applyFont="1" applyBorder="1">
      <alignment vertical="center"/>
    </xf>
    <xf numFmtId="176" fontId="13" fillId="0" borderId="0" xfId="6" applyNumberFormat="1" applyFont="1" applyAlignment="1" applyProtection="1">
      <alignment horizontal="right" vertical="center"/>
      <protection locked="0"/>
    </xf>
    <xf numFmtId="179" fontId="13" fillId="0" borderId="0" xfId="6" applyNumberFormat="1" applyFont="1">
      <alignment vertical="center"/>
    </xf>
    <xf numFmtId="179" fontId="13" fillId="0" borderId="0" xfId="6" applyNumberFormat="1" applyFont="1" applyAlignment="1">
      <alignment horizontal="center" vertical="center"/>
    </xf>
    <xf numFmtId="0" fontId="13" fillId="0" borderId="22" xfId="6" applyFont="1" applyBorder="1" applyAlignment="1">
      <alignment horizontal="center" vertical="center" shrinkToFit="1"/>
    </xf>
    <xf numFmtId="0" fontId="13" fillId="0" borderId="4" xfId="6" applyFont="1" applyBorder="1" applyAlignment="1" applyProtection="1">
      <alignment horizontal="center" vertical="center"/>
      <protection locked="0"/>
    </xf>
    <xf numFmtId="0" fontId="13" fillId="0" borderId="70" xfId="6" applyFont="1" applyBorder="1" applyAlignment="1">
      <alignment horizontal="center" vertical="center" shrinkToFit="1"/>
    </xf>
    <xf numFmtId="0" fontId="13" fillId="0" borderId="17" xfId="6" applyFont="1" applyBorder="1" applyAlignment="1" applyProtection="1">
      <alignment horizontal="center" vertical="center"/>
      <protection locked="0"/>
    </xf>
    <xf numFmtId="0" fontId="19" fillId="0" borderId="0" xfId="6" applyFont="1">
      <alignment vertical="center"/>
    </xf>
    <xf numFmtId="0" fontId="19" fillId="0" borderId="0" xfId="6" applyFont="1" applyAlignment="1">
      <alignment vertical="center" wrapText="1"/>
    </xf>
    <xf numFmtId="0" fontId="19" fillId="0" borderId="0" xfId="6" applyFont="1" applyAlignment="1">
      <alignment horizontal="right" vertical="center"/>
    </xf>
    <xf numFmtId="0" fontId="20" fillId="0" borderId="29" xfId="13" applyFont="1" applyBorder="1" applyAlignment="1">
      <alignment vertical="center" wrapText="1"/>
    </xf>
    <xf numFmtId="0" fontId="20" fillId="0" borderId="196" xfId="13" applyFont="1" applyBorder="1" applyAlignment="1">
      <alignment vertical="center" wrapText="1"/>
    </xf>
    <xf numFmtId="0" fontId="20" fillId="0" borderId="196" xfId="13" applyFont="1" applyBorder="1" applyAlignment="1">
      <alignment horizontal="center" vertical="center"/>
    </xf>
    <xf numFmtId="0" fontId="20" fillId="0" borderId="196" xfId="13" applyFont="1" applyBorder="1" applyAlignment="1">
      <alignment horizontal="center" vertical="center" wrapText="1"/>
    </xf>
    <xf numFmtId="0" fontId="20" fillId="0" borderId="224" xfId="13" applyFont="1" applyBorder="1" applyAlignment="1">
      <alignment horizontal="center" vertical="center" wrapText="1"/>
    </xf>
    <xf numFmtId="0" fontId="20" fillId="0" borderId="225" xfId="13" applyFont="1" applyBorder="1" applyAlignment="1">
      <alignment horizontal="center" vertical="center" wrapText="1"/>
    </xf>
    <xf numFmtId="0" fontId="20" fillId="0" borderId="195" xfId="13" applyFont="1" applyBorder="1" applyAlignment="1">
      <alignment vertical="center" wrapText="1"/>
    </xf>
    <xf numFmtId="0" fontId="20" fillId="0" borderId="242" xfId="13" applyFont="1" applyBorder="1" applyAlignment="1">
      <alignment vertical="center" wrapText="1"/>
    </xf>
    <xf numFmtId="0" fontId="42" fillId="0" borderId="0" xfId="21" applyFont="1">
      <alignment vertical="center"/>
    </xf>
    <xf numFmtId="0" fontId="61" fillId="0" borderId="0" xfId="21" applyFont="1">
      <alignment vertical="center"/>
    </xf>
    <xf numFmtId="0" fontId="64" fillId="0" borderId="0" xfId="21" applyFont="1">
      <alignment vertical="center"/>
    </xf>
    <xf numFmtId="0" fontId="20" fillId="0" borderId="61" xfId="13" applyFont="1" applyBorder="1" applyAlignment="1">
      <alignment horizontal="center" vertical="center" textRotation="255"/>
    </xf>
    <xf numFmtId="0" fontId="20" fillId="0" borderId="206" xfId="13" applyFont="1" applyBorder="1" applyAlignment="1">
      <alignment horizontal="center" vertical="center" textRotation="255"/>
    </xf>
    <xf numFmtId="0" fontId="20" fillId="0" borderId="207" xfId="13" applyFont="1" applyBorder="1" applyAlignment="1">
      <alignment horizontal="center" vertical="center" textRotation="255"/>
    </xf>
    <xf numFmtId="0" fontId="13" fillId="2" borderId="53" xfId="4" applyFont="1" applyFill="1" applyBorder="1" applyAlignment="1" applyProtection="1">
      <alignment vertical="center"/>
      <protection locked="0"/>
    </xf>
    <xf numFmtId="0" fontId="13" fillId="2" borderId="39" xfId="4" applyFont="1" applyFill="1" applyBorder="1" applyAlignment="1" applyProtection="1">
      <alignment vertical="center"/>
      <protection locked="0"/>
    </xf>
    <xf numFmtId="0" fontId="13" fillId="2" borderId="42" xfId="4" applyFont="1" applyFill="1" applyBorder="1" applyAlignment="1" applyProtection="1">
      <alignment vertical="center"/>
      <protection locked="0"/>
    </xf>
    <xf numFmtId="0" fontId="4" fillId="0" borderId="0" xfId="1" applyFill="1" applyAlignment="1">
      <alignment vertical="center"/>
    </xf>
    <xf numFmtId="0" fontId="58" fillId="0" borderId="0" xfId="10" applyFont="1" applyFill="1" applyAlignment="1">
      <alignment vertical="center"/>
    </xf>
    <xf numFmtId="0" fontId="59" fillId="0" borderId="0" xfId="10" applyFont="1" applyFill="1" applyAlignment="1">
      <alignment vertical="center"/>
    </xf>
    <xf numFmtId="0" fontId="60" fillId="0" borderId="0" xfId="1" applyFont="1" applyFill="1" applyAlignment="1">
      <alignment vertical="center"/>
    </xf>
    <xf numFmtId="0" fontId="4" fillId="0" borderId="0" xfId="1" applyFill="1" applyBorder="1" applyAlignment="1">
      <alignment vertical="center"/>
    </xf>
    <xf numFmtId="0" fontId="58" fillId="0" borderId="0" xfId="10" applyFont="1" applyFill="1" applyBorder="1" applyAlignment="1">
      <alignment vertical="center"/>
    </xf>
    <xf numFmtId="0" fontId="58" fillId="0" borderId="0" xfId="10" applyFont="1" applyFill="1" applyBorder="1" applyAlignment="1" applyProtection="1">
      <alignment vertical="center" shrinkToFit="1"/>
      <protection locked="0"/>
    </xf>
    <xf numFmtId="0" fontId="60" fillId="0" borderId="0" xfId="1" applyFont="1" applyFill="1" applyBorder="1" applyAlignment="1">
      <alignment vertical="center"/>
    </xf>
    <xf numFmtId="0" fontId="35" fillId="2" borderId="3" xfId="1" applyFont="1" applyFill="1" applyBorder="1" applyAlignment="1">
      <alignment horizontal="center" vertical="center"/>
    </xf>
    <xf numFmtId="0" fontId="35" fillId="2" borderId="3" xfId="1" applyFont="1" applyFill="1" applyBorder="1" applyAlignment="1">
      <alignment vertical="center"/>
    </xf>
    <xf numFmtId="0" fontId="65" fillId="0" borderId="0" xfId="10" applyFont="1" applyFill="1" applyAlignment="1">
      <alignment vertical="center"/>
    </xf>
    <xf numFmtId="0" fontId="58" fillId="0" borderId="0" xfId="10" applyFont="1" applyFill="1" applyBorder="1" applyAlignment="1" applyProtection="1">
      <alignment vertical="center" wrapText="1"/>
      <protection locked="0"/>
    </xf>
    <xf numFmtId="0" fontId="4" fillId="0" borderId="5" xfId="1" applyBorder="1" applyAlignment="1">
      <alignment vertical="center" textRotation="255" wrapText="1"/>
    </xf>
    <xf numFmtId="0" fontId="4" fillId="0" borderId="14" xfId="1" applyBorder="1" applyAlignment="1">
      <alignment vertical="center" textRotation="255" wrapText="1"/>
    </xf>
    <xf numFmtId="0" fontId="4" fillId="0" borderId="0" xfId="1" applyBorder="1" applyAlignment="1">
      <alignment vertical="center"/>
    </xf>
    <xf numFmtId="0" fontId="4" fillId="0" borderId="0" xfId="1" applyBorder="1" applyAlignment="1">
      <alignment vertical="center" textRotation="255" wrapText="1"/>
    </xf>
    <xf numFmtId="0" fontId="4" fillId="0" borderId="0" xfId="1" applyFont="1" applyAlignment="1">
      <alignmen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7" xfId="1" applyFont="1" applyBorder="1" applyAlignment="1">
      <alignment vertical="center"/>
    </xf>
    <xf numFmtId="0" fontId="4" fillId="0" borderId="8" xfId="1" applyFont="1" applyBorder="1" applyAlignment="1">
      <alignment vertical="center"/>
    </xf>
    <xf numFmtId="0" fontId="4" fillId="0" borderId="9" xfId="1" applyFont="1" applyBorder="1" applyAlignment="1">
      <alignment vertical="center"/>
    </xf>
    <xf numFmtId="0" fontId="4" fillId="0" borderId="16" xfId="1" applyFont="1" applyBorder="1" applyAlignment="1">
      <alignment vertical="center"/>
    </xf>
    <xf numFmtId="0" fontId="4" fillId="0" borderId="0" xfId="1" applyFont="1" applyBorder="1" applyAlignment="1">
      <alignment vertical="center"/>
    </xf>
    <xf numFmtId="0" fontId="20" fillId="0" borderId="208" xfId="13" applyFont="1" applyFill="1" applyBorder="1" applyAlignment="1">
      <alignment horizontal="left" vertical="center" shrinkToFit="1"/>
    </xf>
    <xf numFmtId="0" fontId="20" fillId="0" borderId="30" xfId="13" applyFont="1" applyFill="1" applyBorder="1" applyAlignment="1">
      <alignment vertical="center" shrinkToFit="1"/>
    </xf>
    <xf numFmtId="0" fontId="20" fillId="11" borderId="18" xfId="13" applyFont="1" applyFill="1" applyBorder="1" applyAlignment="1">
      <alignment vertical="center" wrapText="1"/>
    </xf>
    <xf numFmtId="0" fontId="20" fillId="11" borderId="202" xfId="13" applyFont="1" applyFill="1" applyBorder="1" applyAlignment="1">
      <alignment vertical="center" wrapText="1"/>
    </xf>
    <xf numFmtId="0" fontId="20" fillId="11" borderId="64" xfId="13" applyFont="1" applyFill="1" applyBorder="1" applyAlignment="1">
      <alignment vertical="center" wrapText="1"/>
    </xf>
    <xf numFmtId="0" fontId="20" fillId="11" borderId="65" xfId="13" applyFont="1" applyFill="1" applyBorder="1" applyAlignment="1">
      <alignment vertical="center" wrapText="1"/>
    </xf>
    <xf numFmtId="0" fontId="20" fillId="11" borderId="65" xfId="13" applyFont="1" applyFill="1" applyBorder="1" applyAlignment="1">
      <alignment horizontal="center" vertical="center"/>
    </xf>
    <xf numFmtId="0" fontId="20" fillId="11" borderId="210" xfId="13" applyFont="1" applyFill="1" applyBorder="1" applyAlignment="1">
      <alignment vertical="center" wrapText="1"/>
    </xf>
    <xf numFmtId="0" fontId="20" fillId="11" borderId="211" xfId="13" applyFont="1" applyFill="1" applyBorder="1" applyAlignment="1">
      <alignment vertical="center" wrapText="1"/>
    </xf>
    <xf numFmtId="0" fontId="74" fillId="11" borderId="64" xfId="13" applyFont="1" applyFill="1" applyBorder="1" applyAlignment="1">
      <alignment vertical="center" wrapText="1"/>
    </xf>
    <xf numFmtId="0" fontId="74" fillId="11" borderId="196" xfId="13" applyFont="1" applyFill="1" applyBorder="1" applyAlignment="1">
      <alignment vertical="center" wrapText="1"/>
    </xf>
    <xf numFmtId="0" fontId="74" fillId="11" borderId="65" xfId="13" applyFont="1" applyFill="1" applyBorder="1" applyAlignment="1">
      <alignment vertical="center" wrapText="1"/>
    </xf>
    <xf numFmtId="0" fontId="74" fillId="11" borderId="206" xfId="13" applyFont="1" applyFill="1" applyBorder="1" applyAlignment="1">
      <alignment vertical="center" wrapText="1"/>
    </xf>
    <xf numFmtId="0" fontId="74" fillId="11" borderId="207" xfId="13" applyFont="1" applyFill="1" applyBorder="1" applyAlignment="1">
      <alignment vertical="center" wrapText="1"/>
    </xf>
    <xf numFmtId="0" fontId="20" fillId="0" borderId="202" xfId="13" applyFont="1" applyFill="1" applyBorder="1" applyAlignment="1">
      <alignment vertical="center" wrapText="1"/>
    </xf>
    <xf numFmtId="0" fontId="20" fillId="0" borderId="18" xfId="13" applyFont="1" applyFill="1" applyBorder="1" applyAlignment="1">
      <alignment vertical="center" wrapText="1"/>
    </xf>
    <xf numFmtId="0" fontId="20" fillId="11" borderId="218" xfId="13" applyFont="1" applyFill="1" applyBorder="1" applyAlignment="1">
      <alignment vertical="center" wrapText="1"/>
    </xf>
    <xf numFmtId="0" fontId="20" fillId="11" borderId="206" xfId="13" applyFont="1" applyFill="1" applyBorder="1" applyAlignment="1">
      <alignment vertical="center" wrapText="1"/>
    </xf>
    <xf numFmtId="0" fontId="20" fillId="11" borderId="207" xfId="13" applyFont="1" applyFill="1" applyBorder="1" applyAlignment="1">
      <alignment horizontal="center" vertical="center"/>
    </xf>
    <xf numFmtId="0" fontId="20" fillId="11" borderId="208" xfId="13" applyFont="1" applyFill="1" applyBorder="1" applyAlignment="1">
      <alignment vertical="center" shrinkToFit="1"/>
    </xf>
    <xf numFmtId="0" fontId="20" fillId="11" borderId="65" xfId="13" applyFont="1" applyFill="1" applyBorder="1" applyAlignment="1">
      <alignment horizontal="center" vertical="center" wrapText="1"/>
    </xf>
    <xf numFmtId="0" fontId="20" fillId="11" borderId="206" xfId="13" applyFont="1" applyFill="1" applyBorder="1" applyAlignment="1">
      <alignment horizontal="center" vertical="center" wrapText="1"/>
    </xf>
    <xf numFmtId="0" fontId="20" fillId="11" borderId="207" xfId="13" applyFont="1" applyFill="1" applyBorder="1" applyAlignment="1">
      <alignment horizontal="center" vertical="center" wrapText="1"/>
    </xf>
    <xf numFmtId="0" fontId="16" fillId="0" borderId="151" xfId="13" applyFont="1" applyBorder="1" applyAlignment="1">
      <alignment horizontal="center" vertical="center" wrapText="1"/>
    </xf>
    <xf numFmtId="0" fontId="16" fillId="0" borderId="0" xfId="13" applyFont="1" applyAlignment="1">
      <alignment vertical="top"/>
    </xf>
    <xf numFmtId="0" fontId="89" fillId="0" borderId="70" xfId="13" applyFont="1" applyBorder="1" applyAlignment="1">
      <alignment vertical="center" wrapText="1" shrinkToFit="1"/>
    </xf>
    <xf numFmtId="0" fontId="89" fillId="0" borderId="100" xfId="13" applyFont="1" applyBorder="1" applyAlignment="1">
      <alignment vertical="center" wrapText="1" shrinkToFit="1"/>
    </xf>
    <xf numFmtId="0" fontId="16" fillId="0" borderId="100" xfId="13" applyFont="1" applyBorder="1" applyAlignment="1">
      <alignment vertical="center" wrapText="1"/>
    </xf>
    <xf numFmtId="0" fontId="20" fillId="0" borderId="61" xfId="13" applyFont="1" applyBorder="1" applyAlignment="1">
      <alignment horizontal="center" vertical="center"/>
    </xf>
    <xf numFmtId="0" fontId="20" fillId="0" borderId="206" xfId="13" applyFont="1" applyBorder="1" applyAlignment="1">
      <alignment horizontal="center" vertical="center"/>
    </xf>
    <xf numFmtId="0" fontId="20" fillId="0" borderId="207" xfId="13" applyFont="1" applyBorder="1" applyAlignment="1">
      <alignment horizontal="center" vertical="center"/>
    </xf>
    <xf numFmtId="0" fontId="90" fillId="0" borderId="64" xfId="3" applyFont="1" applyBorder="1" applyAlignment="1">
      <alignment horizontal="left" vertical="center" shrinkToFit="1"/>
    </xf>
    <xf numFmtId="0" fontId="20" fillId="0" borderId="64" xfId="13" applyFont="1" applyBorder="1" applyAlignment="1">
      <alignment horizontal="center" vertical="center"/>
    </xf>
    <xf numFmtId="0" fontId="20" fillId="0" borderId="210" xfId="13" applyFont="1" applyBorder="1" applyAlignment="1">
      <alignment horizontal="center" vertical="center"/>
    </xf>
    <xf numFmtId="0" fontId="20" fillId="0" borderId="211" xfId="13" applyFont="1" applyBorder="1" applyAlignment="1">
      <alignment horizontal="center" vertical="center"/>
    </xf>
    <xf numFmtId="0" fontId="90" fillId="0" borderId="212" xfId="3" applyFont="1" applyBorder="1" applyAlignment="1">
      <alignment horizontal="left" vertical="center" shrinkToFit="1"/>
    </xf>
    <xf numFmtId="0" fontId="90" fillId="0" borderId="202" xfId="3" applyFont="1" applyBorder="1" applyAlignment="1">
      <alignment horizontal="left" vertical="center" shrinkToFit="1"/>
    </xf>
    <xf numFmtId="0" fontId="16" fillId="0" borderId="0" xfId="13" applyFont="1">
      <alignment vertical="center"/>
    </xf>
    <xf numFmtId="0" fontId="90" fillId="0" borderId="195" xfId="3" applyFont="1" applyBorder="1" applyAlignment="1">
      <alignment horizontal="left" vertical="center" shrinkToFit="1"/>
    </xf>
    <xf numFmtId="0" fontId="20" fillId="0" borderId="195" xfId="13" applyFont="1" applyBorder="1" applyAlignment="1">
      <alignment horizontal="center" vertical="center"/>
    </xf>
    <xf numFmtId="0" fontId="20" fillId="0" borderId="197" xfId="13" applyFont="1" applyBorder="1" applyAlignment="1">
      <alignment horizontal="center" vertical="center"/>
    </xf>
    <xf numFmtId="0" fontId="20" fillId="0" borderId="198" xfId="13" applyFont="1" applyBorder="1" applyAlignment="1">
      <alignment horizontal="center" vertical="center"/>
    </xf>
    <xf numFmtId="0" fontId="90" fillId="0" borderId="28" xfId="3" applyFont="1" applyBorder="1" applyAlignment="1">
      <alignment horizontal="left" vertical="center" shrinkToFit="1"/>
    </xf>
    <xf numFmtId="0" fontId="20" fillId="0" borderId="214" xfId="13" applyFont="1" applyBorder="1" applyAlignment="1">
      <alignment horizontal="center" vertical="center"/>
    </xf>
    <xf numFmtId="0" fontId="20" fillId="11" borderId="62" xfId="13" applyFont="1" applyFill="1" applyBorder="1" applyAlignment="1">
      <alignment vertical="center" wrapText="1"/>
    </xf>
    <xf numFmtId="0" fontId="20" fillId="11" borderId="62" xfId="13" applyFont="1" applyFill="1" applyBorder="1" applyAlignment="1">
      <alignment horizontal="center" vertical="center"/>
    </xf>
    <xf numFmtId="0" fontId="20" fillId="11" borderId="224" xfId="13" applyFont="1" applyFill="1" applyBorder="1" applyAlignment="1">
      <alignment vertical="center" wrapText="1"/>
    </xf>
    <xf numFmtId="0" fontId="20" fillId="11" borderId="225" xfId="13" applyFont="1" applyFill="1" applyBorder="1" applyAlignment="1">
      <alignment vertical="center" wrapText="1"/>
    </xf>
    <xf numFmtId="0" fontId="16" fillId="0" borderId="121" xfId="13" applyFont="1" applyBorder="1" applyAlignment="1">
      <alignment vertical="center" wrapText="1"/>
    </xf>
    <xf numFmtId="0" fontId="16" fillId="0" borderId="0" xfId="13" applyFont="1" applyBorder="1" applyAlignment="1">
      <alignment vertical="center" wrapText="1"/>
    </xf>
    <xf numFmtId="0" fontId="16" fillId="0" borderId="0" xfId="13" applyFont="1" applyAlignment="1">
      <alignment vertical="center" wrapText="1"/>
    </xf>
    <xf numFmtId="0" fontId="19" fillId="0" borderId="0" xfId="13" applyFont="1" applyAlignment="1">
      <alignment horizontal="left" vertical="center"/>
    </xf>
    <xf numFmtId="0" fontId="16" fillId="0" borderId="0" xfId="13" applyFont="1" applyAlignment="1">
      <alignment horizontal="left" vertical="center" wrapText="1"/>
    </xf>
    <xf numFmtId="0" fontId="20" fillId="0" borderId="0" xfId="13" applyFont="1" applyAlignment="1">
      <alignment horizontal="left" vertical="center"/>
    </xf>
    <xf numFmtId="0" fontId="16" fillId="0" borderId="0" xfId="13" applyFont="1" applyAlignment="1">
      <alignment horizontal="left" vertical="center"/>
    </xf>
    <xf numFmtId="0" fontId="20" fillId="11" borderId="30" xfId="13" applyFont="1" applyFill="1" applyBorder="1" applyAlignment="1">
      <alignment vertical="center" shrinkToFit="1"/>
    </xf>
    <xf numFmtId="0" fontId="20" fillId="11" borderId="195" xfId="13" applyFont="1" applyFill="1" applyBorder="1" applyAlignment="1">
      <alignment horizontal="center" vertical="center"/>
    </xf>
    <xf numFmtId="0" fontId="20" fillId="11" borderId="196" xfId="13" applyFont="1" applyFill="1" applyBorder="1" applyAlignment="1">
      <alignment horizontal="center" vertical="center" textRotation="255"/>
    </xf>
    <xf numFmtId="0" fontId="20" fillId="11" borderId="196" xfId="13" applyFont="1" applyFill="1" applyBorder="1" applyAlignment="1">
      <alignment horizontal="center" vertical="center"/>
    </xf>
    <xf numFmtId="0" fontId="20" fillId="11" borderId="197" xfId="13" applyFont="1" applyFill="1" applyBorder="1" applyAlignment="1">
      <alignment horizontal="center" vertical="center"/>
    </xf>
    <xf numFmtId="0" fontId="20" fillId="11" borderId="198" xfId="13" applyFont="1" applyFill="1" applyBorder="1" applyAlignment="1">
      <alignment horizontal="center" vertical="center"/>
    </xf>
    <xf numFmtId="0" fontId="21" fillId="2" borderId="1" xfId="1" applyFont="1" applyFill="1" applyBorder="1" applyAlignment="1">
      <alignment vertical="center"/>
    </xf>
    <xf numFmtId="0" fontId="21" fillId="2" borderId="2" xfId="1" applyFont="1" applyFill="1" applyBorder="1" applyAlignment="1">
      <alignment vertical="center"/>
    </xf>
    <xf numFmtId="0" fontId="43" fillId="0" borderId="183" xfId="5" applyFont="1" applyFill="1" applyBorder="1" applyAlignment="1">
      <alignment horizontal="center" vertical="center"/>
    </xf>
    <xf numFmtId="0" fontId="55" fillId="0" borderId="183" xfId="5" applyFont="1" applyFill="1" applyBorder="1" applyAlignment="1">
      <alignment horizontal="center" vertical="center"/>
    </xf>
    <xf numFmtId="0" fontId="4" fillId="0" borderId="6" xfId="1" applyFont="1" applyBorder="1" applyAlignment="1">
      <alignment vertical="center"/>
    </xf>
    <xf numFmtId="0" fontId="4" fillId="0" borderId="6" xfId="1" applyFont="1" applyBorder="1" applyAlignment="1">
      <alignment vertical="center" textRotation="255" wrapText="1"/>
    </xf>
    <xf numFmtId="49" fontId="4" fillId="0" borderId="0" xfId="1" applyNumberFormat="1" applyFont="1" applyAlignment="1">
      <alignment vertical="center"/>
    </xf>
    <xf numFmtId="0" fontId="4" fillId="0" borderId="9" xfId="1" applyFont="1" applyBorder="1" applyAlignment="1">
      <alignment horizontal="left" vertical="center"/>
    </xf>
    <xf numFmtId="0" fontId="4" fillId="0" borderId="15" xfId="1" applyFont="1" applyBorder="1" applyAlignment="1">
      <alignment vertical="center"/>
    </xf>
    <xf numFmtId="0" fontId="4" fillId="0" borderId="15" xfId="1" applyFont="1" applyBorder="1" applyAlignment="1">
      <alignment vertical="center" textRotation="255" wrapText="1"/>
    </xf>
    <xf numFmtId="0" fontId="4" fillId="0" borderId="16" xfId="1" applyFont="1" applyBorder="1" applyAlignment="1">
      <alignment horizontal="left" vertical="center"/>
    </xf>
    <xf numFmtId="0" fontId="4" fillId="0" borderId="6" xfId="1" applyFont="1" applyBorder="1" applyAlignment="1">
      <alignment horizontal="center" vertical="center" textRotation="255" wrapText="1"/>
    </xf>
    <xf numFmtId="0" fontId="4" fillId="0" borderId="6" xfId="1" applyFont="1" applyBorder="1" applyAlignment="1">
      <alignment horizontal="center" vertical="center"/>
    </xf>
    <xf numFmtId="0" fontId="4" fillId="0" borderId="0" xfId="1" applyFont="1" applyAlignment="1">
      <alignment vertical="center" wrapText="1"/>
    </xf>
    <xf numFmtId="0" fontId="4" fillId="0" borderId="0" xfId="1" applyFont="1" applyAlignment="1">
      <alignment vertical="top"/>
    </xf>
    <xf numFmtId="0" fontId="4" fillId="2" borderId="3" xfId="5" applyFont="1" applyFill="1" applyBorder="1" applyAlignment="1">
      <alignment vertical="center"/>
    </xf>
    <xf numFmtId="0" fontId="4" fillId="2" borderId="2" xfId="5" applyFont="1" applyFill="1" applyBorder="1" applyAlignment="1">
      <alignment vertical="center"/>
    </xf>
    <xf numFmtId="0" fontId="4" fillId="2" borderId="2" xfId="5" applyFont="1" applyFill="1" applyBorder="1" applyAlignment="1">
      <alignment horizontal="center" vertical="center"/>
    </xf>
    <xf numFmtId="0" fontId="58" fillId="0" borderId="0" xfId="10" applyFont="1" applyFill="1" applyAlignment="1" applyProtection="1">
      <alignment vertical="center"/>
      <protection locked="0"/>
    </xf>
    <xf numFmtId="0" fontId="65" fillId="0" borderId="0" xfId="10" applyFont="1" applyFill="1" applyAlignment="1" applyProtection="1">
      <alignment vertical="center"/>
      <protection locked="0"/>
    </xf>
    <xf numFmtId="0" fontId="59" fillId="0" borderId="0" xfId="10" applyFont="1" applyFill="1" applyAlignment="1" applyProtection="1">
      <alignment vertical="center"/>
      <protection locked="0"/>
    </xf>
    <xf numFmtId="0" fontId="58" fillId="0" borderId="0" xfId="10" applyFont="1" applyFill="1" applyBorder="1" applyAlignment="1" applyProtection="1">
      <alignment vertical="center"/>
      <protection locked="0"/>
    </xf>
    <xf numFmtId="0" fontId="4" fillId="2" borderId="0" xfId="1" applyFill="1" applyBorder="1" applyAlignment="1">
      <alignment vertical="center"/>
    </xf>
    <xf numFmtId="58" fontId="35" fillId="2" borderId="3" xfId="1" applyNumberFormat="1" applyFont="1" applyFill="1" applyBorder="1" applyAlignment="1">
      <alignment horizontal="center" vertical="center"/>
    </xf>
    <xf numFmtId="0" fontId="17" fillId="2" borderId="0" xfId="5" applyFill="1" applyBorder="1" applyAlignment="1">
      <alignment horizontal="left" vertical="center" wrapText="1"/>
    </xf>
    <xf numFmtId="0" fontId="17" fillId="0" borderId="0" xfId="5" applyFill="1" applyBorder="1" applyAlignment="1">
      <alignment horizontal="left" vertical="center" wrapText="1"/>
    </xf>
    <xf numFmtId="0" fontId="17" fillId="0" borderId="5" xfId="5" applyFill="1" applyBorder="1" applyAlignment="1">
      <alignment vertical="center" wrapText="1"/>
    </xf>
    <xf numFmtId="0" fontId="17" fillId="0" borderId="6" xfId="5" applyFill="1" applyBorder="1" applyAlignment="1">
      <alignment vertical="center" wrapText="1"/>
    </xf>
    <xf numFmtId="0" fontId="17" fillId="2" borderId="6" xfId="5" applyFill="1" applyBorder="1" applyAlignment="1">
      <alignment vertical="center" wrapText="1"/>
    </xf>
    <xf numFmtId="0" fontId="17" fillId="0" borderId="7" xfId="5" applyFill="1" applyBorder="1" applyAlignment="1">
      <alignment vertical="center" wrapText="1"/>
    </xf>
    <xf numFmtId="0" fontId="17" fillId="0" borderId="8" xfId="5" applyFill="1" applyBorder="1" applyAlignment="1">
      <alignment horizontal="left" vertical="center" wrapText="1"/>
    </xf>
    <xf numFmtId="0" fontId="17" fillId="0" borderId="9" xfId="5" applyFill="1" applyBorder="1" applyAlignment="1">
      <alignment horizontal="left" vertical="center" wrapText="1"/>
    </xf>
    <xf numFmtId="0" fontId="17" fillId="0" borderId="14" xfId="5" applyFill="1" applyBorder="1" applyAlignment="1">
      <alignment horizontal="left" vertical="center" wrapText="1"/>
    </xf>
    <xf numFmtId="0" fontId="17" fillId="0" borderId="15" xfId="5" applyFill="1" applyBorder="1" applyAlignment="1">
      <alignment horizontal="left" vertical="center" wrapText="1"/>
    </xf>
    <xf numFmtId="0" fontId="17" fillId="2" borderId="15" xfId="5" applyFill="1" applyBorder="1" applyAlignment="1">
      <alignment horizontal="left" vertical="center" wrapText="1"/>
    </xf>
    <xf numFmtId="0" fontId="17" fillId="0" borderId="16" xfId="5" applyFill="1" applyBorder="1" applyAlignment="1">
      <alignment horizontal="left" vertical="center" wrapText="1"/>
    </xf>
    <xf numFmtId="0" fontId="50" fillId="2" borderId="4" xfId="6" applyFont="1" applyFill="1" applyBorder="1" applyAlignment="1">
      <alignment horizontal="center" vertical="center" shrinkToFit="1"/>
    </xf>
    <xf numFmtId="0" fontId="50" fillId="2" borderId="23" xfId="6" applyFont="1" applyFill="1" applyBorder="1" applyAlignment="1">
      <alignment horizontal="center" vertical="center" shrinkToFit="1"/>
    </xf>
    <xf numFmtId="0" fontId="50" fillId="2" borderId="75" xfId="6" applyFont="1" applyFill="1" applyBorder="1" applyAlignment="1">
      <alignment horizontal="center" vertical="center" shrinkToFit="1"/>
    </xf>
    <xf numFmtId="0" fontId="4" fillId="2" borderId="4" xfId="6" applyFill="1" applyBorder="1" applyAlignment="1">
      <alignment horizontal="center" vertical="center" shrinkToFit="1"/>
    </xf>
    <xf numFmtId="0" fontId="4" fillId="2" borderId="75" xfId="6" applyFill="1" applyBorder="1" applyAlignment="1">
      <alignment horizontal="center" vertical="center" shrinkToFit="1"/>
    </xf>
    <xf numFmtId="0" fontId="4" fillId="2" borderId="27" xfId="6" applyFill="1" applyBorder="1" applyAlignment="1">
      <alignment horizontal="center" vertical="center" shrinkToFit="1"/>
    </xf>
    <xf numFmtId="0" fontId="4" fillId="2" borderId="83" xfId="6" applyFill="1" applyBorder="1" applyAlignment="1">
      <alignment horizontal="center" vertical="center" shrinkToFit="1"/>
    </xf>
    <xf numFmtId="0" fontId="4" fillId="2" borderId="82" xfId="6" applyFill="1" applyBorder="1" applyAlignment="1">
      <alignment horizontal="center" vertical="center" wrapText="1" shrinkToFit="1"/>
    </xf>
    <xf numFmtId="9" fontId="4" fillId="2" borderId="25" xfId="2" applyFont="1" applyFill="1" applyBorder="1" applyAlignment="1">
      <alignment horizontal="center" vertical="center" wrapText="1" shrinkToFit="1"/>
    </xf>
    <xf numFmtId="0" fontId="50" fillId="2" borderId="27" xfId="6" applyFont="1" applyFill="1" applyBorder="1" applyAlignment="1">
      <alignment horizontal="center" vertical="center" shrinkToFit="1"/>
    </xf>
    <xf numFmtId="0" fontId="50" fillId="2" borderId="25" xfId="6" applyFont="1" applyFill="1" applyBorder="1" applyAlignment="1">
      <alignment horizontal="center" vertical="center" shrinkToFit="1"/>
    </xf>
    <xf numFmtId="0" fontId="17" fillId="2" borderId="2" xfId="5" applyFill="1" applyBorder="1" applyAlignment="1">
      <alignment vertical="center"/>
    </xf>
    <xf numFmtId="0" fontId="17" fillId="2" borderId="3" xfId="5" applyFill="1" applyBorder="1" applyAlignment="1">
      <alignment vertical="center"/>
    </xf>
    <xf numFmtId="0" fontId="94" fillId="0" borderId="0" xfId="0" applyFont="1">
      <alignment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0" fontId="17" fillId="0" borderId="0" xfId="0" applyFont="1" applyAlignment="1">
      <alignment horizontal="left" vertical="center" wrapText="1"/>
    </xf>
    <xf numFmtId="0" fontId="4" fillId="0" borderId="0" xfId="0" applyFont="1">
      <alignment vertical="center"/>
    </xf>
    <xf numFmtId="0" fontId="4" fillId="8" borderId="17" xfId="0" applyFont="1" applyFill="1" applyBorder="1" applyAlignment="1">
      <alignment horizontal="centerContinuous" vertical="center"/>
    </xf>
    <xf numFmtId="0" fontId="4" fillId="8" borderId="4" xfId="0" applyFont="1" applyFill="1" applyBorder="1" applyAlignment="1">
      <alignment horizontal="center" vertical="center"/>
    </xf>
    <xf numFmtId="0" fontId="4" fillId="2" borderId="2" xfId="5" applyFont="1" applyFill="1" applyBorder="1" applyAlignment="1">
      <alignment vertical="center" wrapText="1"/>
    </xf>
    <xf numFmtId="0" fontId="8" fillId="2" borderId="4" xfId="14" applyFont="1" applyFill="1" applyBorder="1" applyAlignment="1">
      <alignment horizontal="right" vertical="center"/>
    </xf>
    <xf numFmtId="0" fontId="8" fillId="2" borderId="1" xfId="14" applyFont="1" applyFill="1" applyBorder="1" applyAlignment="1">
      <alignment horizontal="right" vertical="center"/>
    </xf>
    <xf numFmtId="0" fontId="8" fillId="2" borderId="17" xfId="14" applyFont="1" applyFill="1" applyBorder="1" applyAlignment="1">
      <alignment horizontal="right" vertical="center"/>
    </xf>
    <xf numFmtId="0" fontId="8" fillId="2" borderId="183" xfId="14" applyFont="1" applyFill="1" applyBorder="1" applyAlignment="1">
      <alignment horizontal="right" vertical="center"/>
    </xf>
    <xf numFmtId="0" fontId="4" fillId="2" borderId="4" xfId="1" applyFill="1" applyBorder="1" applyAlignment="1">
      <alignment horizontal="right" vertical="center"/>
    </xf>
    <xf numFmtId="0" fontId="4" fillId="2" borderId="17" xfId="1" applyFill="1" applyBorder="1" applyAlignment="1">
      <alignment horizontal="right" vertical="center"/>
    </xf>
    <xf numFmtId="0" fontId="4" fillId="2" borderId="1" xfId="1" applyFill="1" applyBorder="1" applyAlignment="1">
      <alignment horizontal="right" vertical="center"/>
    </xf>
    <xf numFmtId="0" fontId="4" fillId="2" borderId="183" xfId="1" applyFill="1" applyBorder="1" applyAlignment="1">
      <alignment horizontal="right" vertical="center"/>
    </xf>
    <xf numFmtId="0" fontId="4" fillId="2" borderId="4" xfId="1" applyFill="1" applyBorder="1" applyAlignment="1">
      <alignment vertical="center"/>
    </xf>
    <xf numFmtId="0" fontId="33" fillId="0" borderId="0" xfId="1" applyFont="1" applyAlignment="1">
      <alignment vertical="center"/>
    </xf>
    <xf numFmtId="9" fontId="4" fillId="0" borderId="25" xfId="2" applyFont="1" applyFill="1" applyBorder="1" applyAlignment="1">
      <alignment horizontal="center" vertical="center" wrapText="1" shrinkToFit="1"/>
    </xf>
    <xf numFmtId="0" fontId="33" fillId="2" borderId="0" xfId="1" applyFont="1" applyFill="1" applyAlignment="1">
      <alignment horizontal="right" vertical="center"/>
    </xf>
    <xf numFmtId="0" fontId="42" fillId="2" borderId="4" xfId="5" applyFont="1" applyFill="1" applyBorder="1">
      <alignment vertical="center"/>
    </xf>
    <xf numFmtId="0" fontId="42" fillId="2" borderId="1" xfId="5" applyFont="1" applyFill="1" applyBorder="1" applyAlignment="1">
      <alignment horizontal="center" vertical="center"/>
    </xf>
    <xf numFmtId="0" fontId="4" fillId="0" borderId="8" xfId="14" applyFont="1" applyBorder="1" applyAlignment="1">
      <alignment horizontal="left" vertical="center"/>
    </xf>
    <xf numFmtId="0" fontId="4" fillId="0" borderId="0" xfId="14" applyFont="1" applyAlignment="1">
      <alignment horizontal="left" vertical="center"/>
    </xf>
    <xf numFmtId="0" fontId="4" fillId="0" borderId="0" xfId="14" applyFont="1">
      <alignment vertical="center"/>
    </xf>
    <xf numFmtId="0" fontId="4" fillId="0" borderId="6" xfId="14" applyFont="1" applyBorder="1" applyAlignment="1">
      <alignment horizontal="center" vertical="center"/>
    </xf>
    <xf numFmtId="0" fontId="35" fillId="0" borderId="6" xfId="14" applyFont="1" applyBorder="1" applyAlignment="1">
      <alignment horizontal="left" vertical="center"/>
    </xf>
    <xf numFmtId="0" fontId="4" fillId="0" borderId="5" xfId="14" applyFont="1" applyBorder="1" applyAlignment="1">
      <alignment horizontal="left" vertical="center"/>
    </xf>
    <xf numFmtId="0" fontId="4" fillId="0" borderId="6" xfId="14" applyFont="1" applyBorder="1" applyAlignment="1">
      <alignment horizontal="left" vertical="center"/>
    </xf>
    <xf numFmtId="0" fontId="4" fillId="0" borderId="1" xfId="14" applyFont="1" applyBorder="1" applyAlignment="1">
      <alignment horizontal="left" vertical="center"/>
    </xf>
    <xf numFmtId="0" fontId="4" fillId="0" borderId="2" xfId="14" applyFont="1" applyBorder="1" applyAlignment="1">
      <alignment horizontal="left" vertical="center"/>
    </xf>
    <xf numFmtId="0" fontId="4" fillId="0" borderId="3" xfId="14" applyFont="1" applyBorder="1" applyAlignment="1">
      <alignment horizontal="center" vertical="center"/>
    </xf>
    <xf numFmtId="0" fontId="96" fillId="0" borderId="0" xfId="14" applyFont="1" applyAlignment="1">
      <alignment horizontal="left" vertical="center"/>
    </xf>
    <xf numFmtId="0" fontId="4" fillId="0" borderId="231" xfId="14" applyFont="1" applyBorder="1" applyAlignment="1">
      <alignment horizontal="left" vertical="center"/>
    </xf>
    <xf numFmtId="0" fontId="4" fillId="0" borderId="232" xfId="14" applyFont="1" applyBorder="1" applyAlignment="1">
      <alignment horizontal="left" vertical="center"/>
    </xf>
    <xf numFmtId="0" fontId="4" fillId="0" borderId="233" xfId="14" applyFont="1" applyBorder="1" applyAlignment="1">
      <alignment horizontal="left" vertical="center"/>
    </xf>
    <xf numFmtId="0" fontId="4" fillId="0" borderId="14" xfId="14" applyFont="1" applyBorder="1" applyAlignment="1">
      <alignment horizontal="left" vertical="center"/>
    </xf>
    <xf numFmtId="0" fontId="4" fillId="0" borderId="15" xfId="14" applyFont="1" applyBorder="1" applyAlignment="1">
      <alignment horizontal="left" vertical="center"/>
    </xf>
    <xf numFmtId="0" fontId="4" fillId="0" borderId="7" xfId="14" applyFont="1" applyBorder="1" applyAlignment="1">
      <alignment horizontal="left" vertical="center"/>
    </xf>
    <xf numFmtId="0" fontId="4" fillId="0" borderId="16" xfId="14" applyFont="1" applyBorder="1" applyAlignment="1">
      <alignment horizontal="left" vertical="center"/>
    </xf>
    <xf numFmtId="0" fontId="4" fillId="0" borderId="9" xfId="14" applyFont="1" applyBorder="1" applyAlignment="1">
      <alignment horizontal="left" vertical="center"/>
    </xf>
    <xf numFmtId="0" fontId="4" fillId="0" borderId="0" xfId="14" applyFont="1" applyAlignment="1">
      <alignment horizontal="center" vertical="center"/>
    </xf>
    <xf numFmtId="0" fontId="17" fillId="0" borderId="8" xfId="14" applyFont="1" applyBorder="1" applyAlignment="1">
      <alignment horizontal="left" vertical="center"/>
    </xf>
    <xf numFmtId="0" fontId="17" fillId="0" borderId="0" xfId="14" applyFont="1" applyAlignment="1">
      <alignment horizontal="left" vertical="center"/>
    </xf>
    <xf numFmtId="0" fontId="17" fillId="0" borderId="9" xfId="14" applyFont="1" applyBorder="1" applyAlignment="1">
      <alignment horizontal="left" vertical="center"/>
    </xf>
    <xf numFmtId="0" fontId="17" fillId="0" borderId="0" xfId="14" applyFont="1" applyAlignment="1">
      <alignment vertical="top"/>
    </xf>
    <xf numFmtId="0" fontId="17" fillId="2" borderId="1" xfId="14" applyFont="1" applyFill="1" applyBorder="1" applyAlignment="1">
      <alignment vertical="center"/>
    </xf>
    <xf numFmtId="0" fontId="4" fillId="2" borderId="2" xfId="14" applyFont="1" applyFill="1" applyBorder="1" applyAlignment="1">
      <alignment vertical="center"/>
    </xf>
    <xf numFmtId="0" fontId="17" fillId="2" borderId="2" xfId="14" applyFont="1" applyFill="1" applyBorder="1" applyAlignment="1">
      <alignment vertical="center"/>
    </xf>
    <xf numFmtId="0" fontId="17" fillId="2" borderId="3" xfId="14" applyFont="1" applyFill="1" applyBorder="1" applyAlignment="1">
      <alignment vertical="center"/>
    </xf>
    <xf numFmtId="0" fontId="17" fillId="0" borderId="15" xfId="14" applyFont="1" applyBorder="1" applyAlignment="1">
      <alignment horizontal="left" vertical="center"/>
    </xf>
    <xf numFmtId="0" fontId="4" fillId="0" borderId="5" xfId="14" applyFont="1" applyBorder="1" applyAlignment="1">
      <alignment vertical="center"/>
    </xf>
    <xf numFmtId="0" fontId="4" fillId="0" borderId="6" xfId="14" applyFont="1" applyBorder="1" applyAlignment="1">
      <alignment vertical="center"/>
    </xf>
    <xf numFmtId="0" fontId="4" fillId="0" borderId="7" xfId="14" applyFont="1" applyBorder="1" applyAlignment="1">
      <alignment vertical="center"/>
    </xf>
    <xf numFmtId="0" fontId="4" fillId="0" borderId="0" xfId="14" applyFont="1" applyBorder="1" applyAlignment="1">
      <alignment horizontal="left" vertical="center"/>
    </xf>
    <xf numFmtId="0" fontId="4" fillId="2" borderId="8" xfId="14" applyFont="1" applyFill="1" applyBorder="1" applyAlignment="1">
      <alignment vertical="center"/>
    </xf>
    <xf numFmtId="0" fontId="4" fillId="0" borderId="0" xfId="14" applyFont="1" applyBorder="1" applyAlignment="1">
      <alignment vertical="center"/>
    </xf>
    <xf numFmtId="0" fontId="4" fillId="2" borderId="0" xfId="14" applyFont="1" applyFill="1" applyBorder="1" applyAlignment="1">
      <alignment vertical="center"/>
    </xf>
    <xf numFmtId="0" fontId="4" fillId="0" borderId="9" xfId="14" applyFont="1" applyBorder="1" applyAlignment="1">
      <alignment vertical="center"/>
    </xf>
    <xf numFmtId="0" fontId="4" fillId="0" borderId="14" xfId="14" applyFont="1" applyBorder="1" applyAlignment="1">
      <alignment vertical="center"/>
    </xf>
    <xf numFmtId="0" fontId="4" fillId="0" borderId="15" xfId="14" applyFont="1" applyBorder="1" applyAlignment="1">
      <alignment vertical="center"/>
    </xf>
    <xf numFmtId="0" fontId="4" fillId="0" borderId="16" xfId="14" applyFont="1" applyBorder="1" applyAlignment="1">
      <alignment vertical="center"/>
    </xf>
    <xf numFmtId="0" fontId="4" fillId="0" borderId="7" xfId="14" applyFont="1" applyBorder="1" applyAlignment="1">
      <alignment horizontal="center" vertical="center"/>
    </xf>
    <xf numFmtId="0" fontId="4" fillId="0" borderId="8" xfId="14" applyFont="1" applyBorder="1" applyAlignment="1">
      <alignment vertical="center"/>
    </xf>
    <xf numFmtId="0" fontId="4" fillId="0" borderId="0" xfId="14" applyFont="1" applyAlignment="1">
      <alignment vertical="center"/>
    </xf>
    <xf numFmtId="0" fontId="17" fillId="0" borderId="0" xfId="14" applyFont="1" applyAlignment="1">
      <alignment horizontal="center" vertical="center"/>
    </xf>
    <xf numFmtId="0" fontId="17" fillId="0" borderId="6" xfId="14" applyFont="1" applyBorder="1" applyAlignment="1">
      <alignment horizontal="center" vertical="center"/>
    </xf>
    <xf numFmtId="0" fontId="97" fillId="0" borderId="6" xfId="14" applyFont="1" applyBorder="1" applyAlignment="1">
      <alignment horizontal="left" vertical="center"/>
    </xf>
    <xf numFmtId="0" fontId="17" fillId="0" borderId="5" xfId="14" applyFont="1" applyBorder="1" applyAlignment="1">
      <alignment horizontal="left" vertical="center"/>
    </xf>
    <xf numFmtId="0" fontId="17" fillId="0" borderId="6" xfId="14" applyFont="1" applyBorder="1" applyAlignment="1">
      <alignment horizontal="left" vertical="center"/>
    </xf>
    <xf numFmtId="0" fontId="17" fillId="0" borderId="7" xfId="14" applyFont="1" applyBorder="1" applyAlignment="1">
      <alignment horizontal="left" vertical="center"/>
    </xf>
    <xf numFmtId="0" fontId="17" fillId="0" borderId="9" xfId="14" applyFont="1" applyBorder="1">
      <alignment vertical="center"/>
    </xf>
    <xf numFmtId="0" fontId="98" fillId="0" borderId="0" xfId="14" applyFont="1" applyAlignment="1">
      <alignment horizontal="left" vertical="center"/>
    </xf>
    <xf numFmtId="0" fontId="17" fillId="0" borderId="0" xfId="14" applyFont="1" applyAlignment="1">
      <alignment horizontal="centerContinuous" vertical="center" shrinkToFit="1"/>
    </xf>
    <xf numFmtId="0" fontId="17" fillId="0" borderId="0" xfId="14" applyFont="1" applyAlignment="1">
      <alignment horizontal="centerContinuous" vertical="center"/>
    </xf>
    <xf numFmtId="0" fontId="99" fillId="0" borderId="0" xfId="14" applyFont="1">
      <alignment vertical="center"/>
    </xf>
    <xf numFmtId="0" fontId="97" fillId="0" borderId="0" xfId="14" applyFont="1">
      <alignment vertical="center"/>
    </xf>
    <xf numFmtId="0" fontId="17" fillId="2" borderId="89" xfId="14" applyFont="1" applyFill="1" applyBorder="1" applyAlignment="1">
      <alignment horizontal="center" vertical="center"/>
    </xf>
    <xf numFmtId="0" fontId="17" fillId="2" borderId="90" xfId="14" applyFont="1" applyFill="1" applyBorder="1" applyAlignment="1">
      <alignment horizontal="center" vertical="center"/>
    </xf>
    <xf numFmtId="0" fontId="17" fillId="2" borderId="164" xfId="14" applyFont="1" applyFill="1" applyBorder="1" applyAlignment="1">
      <alignment horizontal="center" vertical="center"/>
    </xf>
    <xf numFmtId="0" fontId="100" fillId="0" borderId="0" xfId="14" applyFont="1" applyAlignment="1">
      <alignment horizontal="left" vertical="center"/>
    </xf>
    <xf numFmtId="0" fontId="17" fillId="0" borderId="232" xfId="14" applyFont="1" applyBorder="1" applyAlignment="1">
      <alignment horizontal="left" vertical="center"/>
    </xf>
    <xf numFmtId="0" fontId="17" fillId="0" borderId="232" xfId="14" applyFont="1" applyBorder="1">
      <alignment vertical="center"/>
    </xf>
    <xf numFmtId="0" fontId="17" fillId="2" borderId="232" xfId="14" applyFont="1" applyFill="1" applyBorder="1">
      <alignment vertical="center"/>
    </xf>
    <xf numFmtId="0" fontId="17" fillId="0" borderId="279" xfId="14" applyFont="1" applyBorder="1">
      <alignment vertical="center"/>
    </xf>
    <xf numFmtId="0" fontId="17" fillId="2" borderId="279" xfId="14" applyFont="1" applyFill="1" applyBorder="1">
      <alignment vertical="center"/>
    </xf>
    <xf numFmtId="0" fontId="17" fillId="2" borderId="279" xfId="14" applyFont="1" applyFill="1" applyBorder="1" applyAlignment="1">
      <alignment horizontal="left" vertical="center"/>
    </xf>
    <xf numFmtId="0" fontId="17" fillId="2" borderId="232" xfId="14" applyFont="1" applyFill="1" applyBorder="1" applyAlignment="1">
      <alignment horizontal="left" vertical="center"/>
    </xf>
    <xf numFmtId="0" fontId="17" fillId="0" borderId="229" xfId="14" applyFont="1" applyBorder="1" applyAlignment="1">
      <alignment horizontal="center" vertical="center"/>
    </xf>
    <xf numFmtId="0" fontId="17" fillId="0" borderId="164" xfId="14" applyFont="1" applyBorder="1" applyAlignment="1">
      <alignment horizontal="center" vertical="center"/>
    </xf>
    <xf numFmtId="0" fontId="97" fillId="0" borderId="0" xfId="14" applyFont="1" applyAlignment="1">
      <alignment horizontal="left" vertical="center"/>
    </xf>
    <xf numFmtId="0" fontId="17" fillId="0" borderId="9" xfId="14" applyFont="1" applyBorder="1" applyAlignment="1">
      <alignment horizontal="center" vertical="center"/>
    </xf>
    <xf numFmtId="0" fontId="98" fillId="0" borderId="0" xfId="14" applyFont="1" applyAlignment="1">
      <alignment horizontal="centerContinuous" vertical="center" shrinkToFit="1"/>
    </xf>
    <xf numFmtId="0" fontId="98" fillId="0" borderId="0" xfId="14" applyFont="1" applyAlignment="1">
      <alignment horizontal="centerContinuous" vertical="center"/>
    </xf>
    <xf numFmtId="0" fontId="101" fillId="0" borderId="0" xfId="14" applyFont="1">
      <alignment vertical="center"/>
    </xf>
    <xf numFmtId="0" fontId="17" fillId="0" borderId="0" xfId="14" applyFont="1" applyAlignment="1">
      <alignment vertical="center" shrinkToFit="1"/>
    </xf>
    <xf numFmtId="0" fontId="17" fillId="0" borderId="77" xfId="14" applyFont="1" applyBorder="1" applyAlignment="1">
      <alignment horizontal="center" vertical="center"/>
    </xf>
    <xf numFmtId="0" fontId="17" fillId="0" borderId="126" xfId="14" applyFont="1" applyBorder="1" applyAlignment="1">
      <alignment horizontal="center" vertical="center"/>
    </xf>
    <xf numFmtId="0" fontId="17" fillId="0" borderId="0" xfId="14" applyFont="1" applyAlignment="1">
      <alignment horizontal="left" vertical="center" shrinkToFit="1"/>
    </xf>
    <xf numFmtId="0" fontId="17" fillId="0" borderId="14" xfId="14" applyFont="1" applyBorder="1" applyAlignment="1">
      <alignment horizontal="left" vertical="center"/>
    </xf>
    <xf numFmtId="0" fontId="17" fillId="0" borderId="16" xfId="14" applyFont="1" applyBorder="1" applyAlignment="1">
      <alignment horizontal="left" vertical="center"/>
    </xf>
    <xf numFmtId="0" fontId="42" fillId="0" borderId="0" xfId="21" applyFont="1" applyAlignment="1">
      <alignment horizontal="right" vertical="center"/>
    </xf>
    <xf numFmtId="0" fontId="4" fillId="0" borderId="0" xfId="21" applyFont="1">
      <alignment vertical="center"/>
    </xf>
    <xf numFmtId="0" fontId="42" fillId="2" borderId="91" xfId="21" applyFont="1" applyFill="1" applyBorder="1" applyAlignment="1">
      <alignment vertical="center"/>
    </xf>
    <xf numFmtId="0" fontId="42" fillId="2" borderId="32" xfId="21" applyFont="1" applyFill="1" applyBorder="1" applyAlignment="1">
      <alignment vertical="center"/>
    </xf>
    <xf numFmtId="0" fontId="42" fillId="2" borderId="32" xfId="21" applyFont="1" applyFill="1" applyBorder="1" applyAlignment="1">
      <alignment horizontal="center" vertical="center"/>
    </xf>
    <xf numFmtId="0" fontId="42" fillId="2" borderId="33" xfId="21" applyFont="1" applyFill="1" applyBorder="1" applyAlignment="1">
      <alignment vertical="center"/>
    </xf>
    <xf numFmtId="0" fontId="4" fillId="0" borderId="5" xfId="21" applyFont="1" applyBorder="1" applyAlignment="1">
      <alignment vertical="center"/>
    </xf>
    <xf numFmtId="0" fontId="4" fillId="0" borderId="120" xfId="21" applyFont="1" applyBorder="1" applyAlignment="1">
      <alignment vertical="center"/>
    </xf>
    <xf numFmtId="0" fontId="4" fillId="0" borderId="14" xfId="21" applyFont="1" applyBorder="1" applyAlignment="1">
      <alignment vertical="center"/>
    </xf>
    <xf numFmtId="0" fontId="4" fillId="0" borderId="80" xfId="21" applyFont="1" applyBorder="1" applyAlignment="1">
      <alignment vertical="center"/>
    </xf>
    <xf numFmtId="0" fontId="4" fillId="0" borderId="2" xfId="21" applyFont="1" applyBorder="1" applyAlignment="1">
      <alignment horizontal="center" vertical="center"/>
    </xf>
    <xf numFmtId="0" fontId="4" fillId="2" borderId="2" xfId="21" applyFont="1" applyFill="1" applyBorder="1" applyAlignment="1">
      <alignment horizontal="center" vertical="center"/>
    </xf>
    <xf numFmtId="0" fontId="4" fillId="0" borderId="75" xfId="21" applyFont="1" applyBorder="1" applyAlignment="1">
      <alignment horizontal="center" vertical="center"/>
    </xf>
    <xf numFmtId="0" fontId="4" fillId="2" borderId="32" xfId="21" applyFont="1" applyFill="1" applyBorder="1" applyAlignment="1">
      <alignment horizontal="center" vertical="center"/>
    </xf>
    <xf numFmtId="0" fontId="52" fillId="0" borderId="2" xfId="21" applyFont="1" applyBorder="1">
      <alignment vertical="center"/>
    </xf>
    <xf numFmtId="0" fontId="52" fillId="0" borderId="75" xfId="21" applyFont="1" applyBorder="1">
      <alignment vertical="center"/>
    </xf>
    <xf numFmtId="0" fontId="42" fillId="2" borderId="92" xfId="21" applyFont="1" applyFill="1" applyBorder="1" applyAlignment="1">
      <alignment horizontal="center" vertical="center" wrapText="1"/>
    </xf>
    <xf numFmtId="0" fontId="42" fillId="2" borderId="2" xfId="21" applyFont="1" applyFill="1" applyBorder="1" applyAlignment="1">
      <alignment horizontal="center" vertical="center" wrapText="1"/>
    </xf>
    <xf numFmtId="0" fontId="52" fillId="0" borderId="6" xfId="21" applyFont="1" applyBorder="1" applyAlignment="1">
      <alignment horizontal="left" vertical="center"/>
    </xf>
    <xf numFmtId="0" fontId="52" fillId="0" borderId="6" xfId="21" applyFont="1" applyBorder="1">
      <alignment vertical="center"/>
    </xf>
    <xf numFmtId="0" fontId="52" fillId="0" borderId="120" xfId="21" applyFont="1" applyBorder="1" applyAlignment="1">
      <alignment horizontal="left" vertical="center"/>
    </xf>
    <xf numFmtId="0" fontId="42" fillId="2" borderId="82" xfId="21" applyFont="1" applyFill="1" applyBorder="1" applyAlignment="1">
      <alignment horizontal="center" vertical="center" wrapText="1"/>
    </xf>
    <xf numFmtId="0" fontId="52" fillId="0" borderId="82" xfId="21" applyFont="1" applyBorder="1">
      <alignment vertical="center"/>
    </xf>
    <xf numFmtId="0" fontId="52" fillId="0" borderId="83" xfId="21" applyFont="1" applyBorder="1">
      <alignment vertical="center"/>
    </xf>
    <xf numFmtId="0" fontId="42" fillId="0" borderId="0" xfId="21" applyFont="1" applyAlignment="1">
      <alignment vertical="center" wrapText="1"/>
    </xf>
    <xf numFmtId="0" fontId="35" fillId="0" borderId="0" xfId="21" applyFont="1" applyAlignment="1">
      <alignment vertical="center" wrapText="1"/>
    </xf>
    <xf numFmtId="0" fontId="17" fillId="0" borderId="0" xfId="21" applyFont="1">
      <alignment vertical="center"/>
    </xf>
    <xf numFmtId="0" fontId="103" fillId="0" borderId="0" xfId="21" applyFont="1">
      <alignment vertical="center"/>
    </xf>
    <xf numFmtId="0" fontId="104" fillId="0" borderId="0" xfId="21" applyFont="1">
      <alignment vertical="center"/>
    </xf>
    <xf numFmtId="0" fontId="4" fillId="0" borderId="0" xfId="21" applyFont="1" applyAlignment="1">
      <alignment horizontal="center" vertical="center"/>
    </xf>
    <xf numFmtId="0" fontId="4" fillId="0" borderId="0" xfId="21" applyFont="1" applyAlignment="1">
      <alignment horizontal="left" vertical="center"/>
    </xf>
    <xf numFmtId="0" fontId="17" fillId="0" borderId="0" xfId="14" applyFont="1" applyAlignment="1">
      <alignment horizontal="right" vertical="center"/>
    </xf>
    <xf numFmtId="0" fontId="37" fillId="0" borderId="0" xfId="14" applyFont="1" applyAlignment="1">
      <alignment horizontal="center" vertical="center"/>
    </xf>
    <xf numFmtId="0" fontId="4" fillId="0" borderId="1" xfId="14" applyFont="1" applyBorder="1" applyAlignment="1">
      <alignment horizontal="left" vertical="center" wrapText="1"/>
    </xf>
    <xf numFmtId="0" fontId="17" fillId="0" borderId="17" xfId="17" applyFont="1" applyBorder="1">
      <alignment vertical="center"/>
    </xf>
    <xf numFmtId="0" fontId="17" fillId="0" borderId="4" xfId="14" applyFont="1" applyBorder="1" applyAlignment="1">
      <alignment horizontal="center" vertical="center"/>
    </xf>
    <xf numFmtId="0" fontId="17" fillId="2" borderId="3" xfId="14" applyFont="1" applyFill="1" applyBorder="1" applyAlignment="1">
      <alignment horizontal="center" vertical="center" wrapText="1"/>
    </xf>
    <xf numFmtId="0" fontId="17" fillId="0" borderId="17" xfId="14" applyFont="1" applyBorder="1" applyAlignment="1">
      <alignment horizontal="left" vertical="center"/>
    </xf>
    <xf numFmtId="0" fontId="17" fillId="0" borderId="2" xfId="14" applyFont="1" applyBorder="1" applyAlignment="1">
      <alignment horizontal="center" vertical="center"/>
    </xf>
    <xf numFmtId="0" fontId="4" fillId="0" borderId="0" xfId="1" applyFont="1" applyAlignment="1">
      <alignment horizontal="left" vertical="center"/>
    </xf>
    <xf numFmtId="0" fontId="4" fillId="2" borderId="0" xfId="1" applyFont="1" applyFill="1" applyAlignment="1">
      <alignment horizontal="right" vertical="center"/>
    </xf>
    <xf numFmtId="0" fontId="105" fillId="2" borderId="1" xfId="1" applyFont="1" applyFill="1" applyBorder="1" applyAlignment="1">
      <alignment horizontal="left" vertical="center"/>
    </xf>
    <xf numFmtId="0" fontId="105" fillId="2" borderId="2" xfId="1" applyFont="1" applyFill="1" applyBorder="1" applyAlignment="1">
      <alignment horizontal="left" vertical="center"/>
    </xf>
    <xf numFmtId="0" fontId="105" fillId="2" borderId="3" xfId="1" applyFont="1" applyFill="1" applyBorder="1" applyAlignment="1">
      <alignment horizontal="left" vertical="center"/>
    </xf>
    <xf numFmtId="0" fontId="4" fillId="2" borderId="1" xfId="1" applyFont="1" applyFill="1" applyBorder="1" applyAlignment="1">
      <alignment vertical="center"/>
    </xf>
    <xf numFmtId="0" fontId="4" fillId="2" borderId="2" xfId="1" applyFont="1" applyFill="1" applyBorder="1" applyAlignment="1">
      <alignment vertical="center"/>
    </xf>
    <xf numFmtId="0" fontId="4" fillId="2" borderId="2"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3" xfId="1" applyFont="1" applyFill="1" applyBorder="1" applyAlignment="1">
      <alignment vertical="center"/>
    </xf>
    <xf numFmtId="0" fontId="4" fillId="0" borderId="0" xfId="1" applyFont="1"/>
    <xf numFmtId="0" fontId="4" fillId="2" borderId="5" xfId="1" applyFont="1" applyFill="1" applyBorder="1" applyAlignment="1">
      <alignment horizontal="center" vertical="center"/>
    </xf>
    <xf numFmtId="0" fontId="4" fillId="0" borderId="6" xfId="1" applyFont="1" applyBorder="1" applyAlignment="1">
      <alignment horizontal="left" vertical="center"/>
    </xf>
    <xf numFmtId="0" fontId="105" fillId="0" borderId="6" xfId="1" applyFont="1" applyBorder="1" applyAlignment="1">
      <alignment vertical="center"/>
    </xf>
    <xf numFmtId="0" fontId="105" fillId="0" borderId="7" xfId="1" applyFont="1" applyBorder="1" applyAlignment="1">
      <alignment vertical="center"/>
    </xf>
    <xf numFmtId="0" fontId="4" fillId="2" borderId="8" xfId="1" applyFont="1" applyFill="1" applyBorder="1" applyAlignment="1">
      <alignment horizontal="center" vertical="center"/>
    </xf>
    <xf numFmtId="0" fontId="105" fillId="0" borderId="0" xfId="1" applyFont="1" applyAlignment="1">
      <alignment vertical="center"/>
    </xf>
    <xf numFmtId="0" fontId="105" fillId="0" borderId="9" xfId="1" applyFont="1" applyBorder="1" applyAlignment="1">
      <alignment vertical="center"/>
    </xf>
    <xf numFmtId="0" fontId="4" fillId="2" borderId="14" xfId="1" applyFont="1" applyFill="1" applyBorder="1" applyAlignment="1">
      <alignment horizontal="center" vertical="center"/>
    </xf>
    <xf numFmtId="0" fontId="4" fillId="0" borderId="15" xfId="1" applyFont="1" applyBorder="1" applyAlignment="1">
      <alignment horizontal="left" vertical="center"/>
    </xf>
    <xf numFmtId="0" fontId="105" fillId="0" borderId="15" xfId="1" applyFont="1" applyBorder="1" applyAlignment="1">
      <alignment vertical="center"/>
    </xf>
    <xf numFmtId="0" fontId="105" fillId="0" borderId="16" xfId="1" applyFont="1" applyBorder="1" applyAlignment="1">
      <alignment vertical="center"/>
    </xf>
    <xf numFmtId="0" fontId="4" fillId="0" borderId="5" xfId="1" applyFont="1" applyBorder="1" applyAlignment="1">
      <alignment horizontal="left" vertical="center"/>
    </xf>
    <xf numFmtId="0" fontId="4" fillId="0" borderId="8" xfId="1" applyFont="1" applyBorder="1" applyAlignment="1">
      <alignment horizontal="left" vertical="center"/>
    </xf>
    <xf numFmtId="0" fontId="4" fillId="0" borderId="8" xfId="1" applyFont="1" applyBorder="1" applyAlignment="1">
      <alignment vertical="center" wrapText="1"/>
    </xf>
    <xf numFmtId="0" fontId="86" fillId="0" borderId="0" xfId="1" applyFont="1" applyAlignment="1">
      <alignment wrapText="1"/>
    </xf>
    <xf numFmtId="0" fontId="105" fillId="2" borderId="17" xfId="1" applyFont="1" applyFill="1" applyBorder="1" applyAlignment="1">
      <alignment vertical="center"/>
    </xf>
    <xf numFmtId="0" fontId="4" fillId="0" borderId="6" xfId="1" applyFont="1" applyBorder="1" applyAlignment="1">
      <alignment horizontal="center" vertical="center" wrapText="1"/>
    </xf>
    <xf numFmtId="0" fontId="86" fillId="0" borderId="0" xfId="1" applyFont="1" applyAlignment="1">
      <alignment horizontal="left" wrapText="1"/>
    </xf>
    <xf numFmtId="0" fontId="4" fillId="0" borderId="19" xfId="1" applyFont="1" applyBorder="1" applyAlignment="1">
      <alignment vertical="center"/>
    </xf>
    <xf numFmtId="0" fontId="105" fillId="0" borderId="8" xfId="1" applyFont="1" applyBorder="1" applyAlignment="1">
      <alignment vertical="center"/>
    </xf>
    <xf numFmtId="0" fontId="105" fillId="2" borderId="4" xfId="1" applyFont="1" applyFill="1" applyBorder="1" applyAlignment="1">
      <alignment vertical="center"/>
    </xf>
    <xf numFmtId="0" fontId="105" fillId="0" borderId="9" xfId="1" applyFont="1" applyBorder="1" applyAlignment="1">
      <alignment horizontal="center" vertical="center"/>
    </xf>
    <xf numFmtId="0" fontId="4" fillId="0" borderId="6" xfId="1" applyFont="1" applyBorder="1"/>
    <xf numFmtId="0" fontId="4" fillId="2" borderId="15" xfId="1" applyFont="1" applyFill="1" applyBorder="1" applyAlignment="1">
      <alignment horizontal="center" vertical="center"/>
    </xf>
    <xf numFmtId="0" fontId="4" fillId="0" borderId="15" xfId="1" applyFont="1" applyBorder="1"/>
    <xf numFmtId="0" fontId="4" fillId="0" borderId="15" xfId="1" applyFont="1" applyBorder="1" applyAlignment="1">
      <alignment horizontal="center" vertical="center" wrapText="1"/>
    </xf>
    <xf numFmtId="0" fontId="4" fillId="0" borderId="14" xfId="1" applyFont="1" applyBorder="1" applyAlignment="1">
      <alignment horizontal="left" vertical="center"/>
    </xf>
    <xf numFmtId="0" fontId="4" fillId="0" borderId="7" xfId="1" applyFont="1" applyBorder="1" applyAlignment="1">
      <alignment horizontal="left" vertical="center"/>
    </xf>
    <xf numFmtId="0" fontId="4" fillId="0" borderId="18" xfId="1" applyFont="1" applyBorder="1" applyAlignment="1">
      <alignment vertical="center" wrapText="1"/>
    </xf>
    <xf numFmtId="0" fontId="105" fillId="0" borderId="18" xfId="1" applyFont="1" applyBorder="1" applyAlignment="1">
      <alignment vertical="center"/>
    </xf>
    <xf numFmtId="0" fontId="4" fillId="0" borderId="18" xfId="1" applyFont="1" applyBorder="1" applyAlignment="1">
      <alignment vertical="center"/>
    </xf>
    <xf numFmtId="0" fontId="105" fillId="2" borderId="3" xfId="1" applyFont="1" applyFill="1" applyBorder="1" applyAlignment="1">
      <alignment vertical="center"/>
    </xf>
    <xf numFmtId="0" fontId="105" fillId="2" borderId="1" xfId="1" applyFont="1" applyFill="1" applyBorder="1" applyAlignment="1">
      <alignment vertical="center"/>
    </xf>
    <xf numFmtId="0" fontId="4" fillId="0" borderId="0" xfId="1" applyFont="1" applyAlignment="1">
      <alignment horizontal="center" vertical="center" wrapText="1"/>
    </xf>
    <xf numFmtId="0" fontId="4" fillId="0" borderId="15" xfId="1" applyFont="1" applyBorder="1" applyAlignment="1">
      <alignment horizontal="center" vertical="center"/>
    </xf>
    <xf numFmtId="182" fontId="4" fillId="0" borderId="2" xfId="1" applyNumberFormat="1" applyFont="1" applyBorder="1" applyAlignment="1">
      <alignment horizontal="center" vertical="center"/>
    </xf>
    <xf numFmtId="182" fontId="4" fillId="0" borderId="3" xfId="1" applyNumberFormat="1" applyFont="1" applyBorder="1" applyAlignment="1">
      <alignment horizontal="center" vertical="center"/>
    </xf>
    <xf numFmtId="182" fontId="4" fillId="0" borderId="9" xfId="1" applyNumberFormat="1" applyFont="1" applyBorder="1" applyAlignment="1">
      <alignment vertical="center"/>
    </xf>
    <xf numFmtId="0" fontId="4" fillId="0" borderId="14" xfId="1" applyFont="1" applyBorder="1" applyAlignment="1">
      <alignment vertical="center" wrapText="1"/>
    </xf>
    <xf numFmtId="182" fontId="4" fillId="0" borderId="15" xfId="1" applyNumberFormat="1" applyFont="1" applyBorder="1" applyAlignment="1">
      <alignment horizontal="center" vertical="center"/>
    </xf>
    <xf numFmtId="182" fontId="4" fillId="0" borderId="16" xfId="1" applyNumberFormat="1" applyFont="1" applyBorder="1" applyAlignment="1">
      <alignment vertical="center"/>
    </xf>
    <xf numFmtId="183" fontId="4" fillId="0" borderId="0" xfId="1" applyNumberFormat="1" applyFont="1" applyAlignment="1">
      <alignment vertical="center"/>
    </xf>
    <xf numFmtId="0" fontId="52" fillId="0" borderId="0" xfId="1" applyFont="1" applyAlignment="1">
      <alignment vertical="top"/>
    </xf>
    <xf numFmtId="0" fontId="52" fillId="0" borderId="0" xfId="1" applyFont="1" applyAlignment="1">
      <alignment vertical="top" wrapText="1"/>
    </xf>
    <xf numFmtId="0" fontId="52" fillId="0" borderId="0" xfId="1" applyFont="1" applyAlignment="1">
      <alignment horizontal="left" vertical="top"/>
    </xf>
    <xf numFmtId="0" fontId="4" fillId="0" borderId="0" xfId="1" applyFont="1" applyAlignment="1">
      <alignment horizontal="left" vertical="top"/>
    </xf>
    <xf numFmtId="0" fontId="4" fillId="0" borderId="0" xfId="1" applyFont="1" applyAlignment="1">
      <alignment horizontal="left"/>
    </xf>
    <xf numFmtId="0" fontId="52" fillId="0" borderId="0" xfId="1" applyFont="1" applyAlignment="1">
      <alignment vertical="center"/>
    </xf>
    <xf numFmtId="0" fontId="4" fillId="0" borderId="0" xfId="1" applyFont="1" applyAlignment="1">
      <alignment horizontal="center"/>
    </xf>
    <xf numFmtId="0" fontId="4" fillId="0" borderId="0" xfId="18" applyFont="1">
      <alignment vertical="center"/>
    </xf>
    <xf numFmtId="0" fontId="42" fillId="0" borderId="0" xfId="18" applyFont="1">
      <alignment vertical="center"/>
    </xf>
    <xf numFmtId="0" fontId="42" fillId="0" borderId="20" xfId="14" applyFont="1" applyBorder="1" applyAlignment="1">
      <alignment horizontal="center" vertical="center" wrapText="1"/>
    </xf>
    <xf numFmtId="0" fontId="104" fillId="0" borderId="24" xfId="14" applyFont="1" applyBorder="1" applyAlignment="1">
      <alignment horizontal="center" vertical="center"/>
    </xf>
    <xf numFmtId="0" fontId="42" fillId="0" borderId="0" xfId="18" applyFont="1" applyAlignment="1">
      <alignment horizontal="left"/>
    </xf>
    <xf numFmtId="0" fontId="42" fillId="0" borderId="0" xfId="18" applyFont="1" applyAlignment="1">
      <alignment vertical="center" wrapText="1"/>
    </xf>
    <xf numFmtId="0" fontId="42" fillId="0" borderId="247" xfId="18" applyFont="1" applyBorder="1" applyAlignment="1">
      <alignment horizontal="center" vertical="center"/>
    </xf>
    <xf numFmtId="0" fontId="42" fillId="0" borderId="103" xfId="18" applyFont="1" applyBorder="1" applyAlignment="1">
      <alignment horizontal="center" vertical="center"/>
    </xf>
    <xf numFmtId="0" fontId="42" fillId="0" borderId="247" xfId="18" applyFont="1" applyBorder="1" applyAlignment="1">
      <alignment horizontal="center" vertical="center" wrapText="1"/>
    </xf>
    <xf numFmtId="0" fontId="42" fillId="0" borderId="31" xfId="18" applyFont="1" applyBorder="1" applyAlignment="1">
      <alignment horizontal="center" vertical="center"/>
    </xf>
    <xf numFmtId="0" fontId="42" fillId="2" borderId="33" xfId="18" applyFont="1" applyFill="1" applyBorder="1" applyAlignment="1">
      <alignment horizontal="center" vertical="center"/>
    </xf>
    <xf numFmtId="0" fontId="42" fillId="0" borderId="248" xfId="18" applyFont="1" applyBorder="1" applyAlignment="1">
      <alignment horizontal="center" vertical="center" wrapText="1"/>
    </xf>
    <xf numFmtId="0" fontId="42" fillId="2" borderId="248" xfId="18" applyFont="1" applyFill="1" applyBorder="1" applyAlignment="1">
      <alignment horizontal="center" vertical="center"/>
    </xf>
    <xf numFmtId="0" fontId="42" fillId="2" borderId="75" xfId="18" applyFont="1" applyFill="1" applyBorder="1" applyAlignment="1">
      <alignment horizontal="center" vertical="center"/>
    </xf>
    <xf numFmtId="0" fontId="42" fillId="0" borderId="249" xfId="18" applyFont="1" applyBorder="1" applyAlignment="1">
      <alignment horizontal="center" vertical="center" wrapText="1"/>
    </xf>
    <xf numFmtId="0" fontId="42" fillId="2" borderId="36" xfId="18" applyFont="1" applyFill="1" applyBorder="1" applyAlignment="1">
      <alignment horizontal="center" vertical="center"/>
    </xf>
    <xf numFmtId="0" fontId="42" fillId="2" borderId="83" xfId="18" applyFont="1" applyFill="1" applyBorder="1" applyAlignment="1">
      <alignment horizontal="center" vertical="center"/>
    </xf>
    <xf numFmtId="0" fontId="42" fillId="0" borderId="249" xfId="18" applyFont="1" applyBorder="1" applyAlignment="1">
      <alignment horizontal="center" vertical="center"/>
    </xf>
    <xf numFmtId="0" fontId="42" fillId="0" borderId="126" xfId="18" applyFont="1" applyBorder="1" applyAlignment="1">
      <alignment horizontal="center" vertical="center"/>
    </xf>
    <xf numFmtId="0" fontId="42" fillId="0" borderId="0" xfId="18" applyFont="1" applyAlignment="1">
      <alignment horizontal="center" vertical="center" wrapText="1"/>
    </xf>
    <xf numFmtId="0" fontId="42" fillId="0" borderId="0" xfId="18" applyFont="1" applyAlignment="1">
      <alignment horizontal="left" vertical="center" wrapText="1"/>
    </xf>
    <xf numFmtId="0" fontId="106" fillId="0" borderId="0" xfId="19" applyFont="1" applyAlignment="1">
      <alignment horizontal="right" vertical="center"/>
    </xf>
    <xf numFmtId="0" fontId="42" fillId="0" borderId="0" xfId="18" applyFont="1" applyAlignment="1">
      <alignment horizontal="center" vertical="center"/>
    </xf>
    <xf numFmtId="0" fontId="42" fillId="0" borderId="103" xfId="18" applyFont="1" applyBorder="1" applyAlignment="1">
      <alignment horizontal="center" vertical="center" wrapText="1"/>
    </xf>
    <xf numFmtId="0" fontId="42" fillId="0" borderId="88" xfId="18" applyFont="1" applyBorder="1" applyAlignment="1">
      <alignment horizontal="center" vertical="center" wrapText="1"/>
    </xf>
    <xf numFmtId="0" fontId="42" fillId="0" borderId="126" xfId="18" applyFont="1" applyBorder="1" applyAlignment="1">
      <alignment horizontal="center" vertical="center" wrapText="1"/>
    </xf>
    <xf numFmtId="0" fontId="4" fillId="0" borderId="0" xfId="14" applyFont="1" applyAlignment="1">
      <alignment vertical="top"/>
    </xf>
    <xf numFmtId="0" fontId="4" fillId="2" borderId="1" xfId="14" applyFont="1" applyFill="1" applyBorder="1" applyAlignment="1">
      <alignment horizontal="center" vertical="center"/>
    </xf>
    <xf numFmtId="0" fontId="4" fillId="2" borderId="2" xfId="14" applyFont="1" applyFill="1" applyBorder="1" applyAlignment="1">
      <alignment horizontal="center" vertical="center"/>
    </xf>
    <xf numFmtId="0" fontId="4" fillId="2" borderId="3" xfId="14" applyFont="1" applyFill="1" applyBorder="1" applyAlignment="1">
      <alignment vertical="center"/>
    </xf>
    <xf numFmtId="0" fontId="4" fillId="2" borderId="1" xfId="14" applyFont="1" applyFill="1" applyBorder="1" applyAlignment="1">
      <alignment vertical="center"/>
    </xf>
    <xf numFmtId="0" fontId="4" fillId="0" borderId="14" xfId="14" applyFont="1" applyBorder="1">
      <alignment vertical="center"/>
    </xf>
    <xf numFmtId="0" fontId="4" fillId="0" borderId="15" xfId="14" applyFont="1" applyBorder="1">
      <alignment vertical="center"/>
    </xf>
    <xf numFmtId="0" fontId="4" fillId="0" borderId="16" xfId="14" applyFont="1" applyBorder="1">
      <alignment vertical="center"/>
    </xf>
    <xf numFmtId="0" fontId="52" fillId="0" borderId="0" xfId="14" applyFont="1">
      <alignment vertical="center"/>
    </xf>
    <xf numFmtId="0" fontId="52" fillId="0" borderId="9" xfId="14" applyFont="1" applyBorder="1">
      <alignment vertical="center"/>
    </xf>
    <xf numFmtId="0" fontId="52" fillId="0" borderId="14" xfId="14" applyFont="1" applyBorder="1" applyAlignment="1">
      <alignment horizontal="center" vertical="center"/>
    </xf>
    <xf numFmtId="0" fontId="52" fillId="0" borderId="15" xfId="14" applyFont="1" applyBorder="1">
      <alignment vertical="center"/>
    </xf>
    <xf numFmtId="0" fontId="52" fillId="0" borderId="15" xfId="14" applyFont="1" applyBorder="1" applyAlignment="1">
      <alignment horizontal="center" vertical="center"/>
    </xf>
    <xf numFmtId="0" fontId="52" fillId="0" borderId="16" xfId="14" applyFont="1" applyBorder="1" applyAlignment="1">
      <alignment horizontal="center" vertical="center"/>
    </xf>
    <xf numFmtId="0" fontId="4" fillId="2" borderId="2" xfId="14" applyFont="1" applyFill="1" applyBorder="1" applyAlignment="1">
      <alignment horizontal="left" vertical="center"/>
    </xf>
    <xf numFmtId="0" fontId="4" fillId="2" borderId="231" xfId="14" applyFont="1" applyFill="1" applyBorder="1" applyAlignment="1">
      <alignment vertical="center"/>
    </xf>
    <xf numFmtId="0" fontId="4" fillId="2" borderId="232" xfId="14" applyFont="1" applyFill="1" applyBorder="1" applyAlignment="1">
      <alignment vertical="center"/>
    </xf>
    <xf numFmtId="0" fontId="4" fillId="2" borderId="233" xfId="14" applyFont="1" applyFill="1" applyBorder="1" applyAlignment="1">
      <alignment vertical="center"/>
    </xf>
    <xf numFmtId="0" fontId="4" fillId="2" borderId="5" xfId="14" applyFont="1" applyFill="1" applyBorder="1" applyAlignment="1">
      <alignment vertical="center"/>
    </xf>
    <xf numFmtId="0" fontId="4" fillId="2" borderId="6" xfId="14" applyFont="1" applyFill="1" applyBorder="1" applyAlignment="1">
      <alignment vertical="center"/>
    </xf>
    <xf numFmtId="0" fontId="4" fillId="2" borderId="7" xfId="14" applyFont="1" applyFill="1" applyBorder="1" applyAlignment="1">
      <alignment vertical="center"/>
    </xf>
    <xf numFmtId="0" fontId="35" fillId="0" borderId="0" xfId="14" applyFont="1" applyBorder="1" applyAlignment="1">
      <alignment horizontal="left" vertical="center"/>
    </xf>
    <xf numFmtId="0" fontId="4" fillId="2" borderId="5" xfId="14" applyFont="1" applyFill="1" applyBorder="1" applyAlignment="1">
      <alignment horizontal="center" vertical="center"/>
    </xf>
    <xf numFmtId="0" fontId="4" fillId="0" borderId="0" xfId="16" applyFont="1">
      <alignment vertical="center"/>
    </xf>
    <xf numFmtId="0" fontId="4" fillId="0" borderId="0" xfId="16" applyFont="1" applyAlignment="1">
      <alignment horizontal="right" vertical="center"/>
    </xf>
    <xf numFmtId="0" fontId="4" fillId="0" borderId="0" xfId="16" applyFont="1" applyAlignment="1">
      <alignment horizontal="center" vertical="center"/>
    </xf>
    <xf numFmtId="0" fontId="4" fillId="2" borderId="2" xfId="16" applyFont="1" applyFill="1" applyBorder="1" applyAlignment="1">
      <alignment vertical="center"/>
    </xf>
    <xf numFmtId="0" fontId="4" fillId="2" borderId="3" xfId="16" applyFont="1" applyFill="1" applyBorder="1" applyAlignment="1">
      <alignment vertical="center"/>
    </xf>
    <xf numFmtId="0" fontId="4" fillId="0" borderId="0" xfId="16" applyFont="1" applyAlignment="1">
      <alignment vertical="center" wrapText="1"/>
    </xf>
    <xf numFmtId="0" fontId="4" fillId="2" borderId="1" xfId="16" applyFont="1" applyFill="1" applyBorder="1" applyAlignment="1">
      <alignment horizontal="right" vertical="center"/>
    </xf>
    <xf numFmtId="0" fontId="4" fillId="2" borderId="2" xfId="16" applyFont="1" applyFill="1" applyBorder="1" applyAlignment="1">
      <alignment horizontal="right" vertical="center"/>
    </xf>
    <xf numFmtId="0" fontId="4" fillId="2" borderId="15" xfId="16" applyFont="1" applyFill="1" applyBorder="1" applyAlignment="1">
      <alignment horizontal="right" vertical="center"/>
    </xf>
    <xf numFmtId="0" fontId="4" fillId="2" borderId="14" xfId="16" applyFont="1" applyFill="1" applyBorder="1" applyAlignment="1">
      <alignment horizontal="right" vertical="center"/>
    </xf>
    <xf numFmtId="0" fontId="35" fillId="2" borderId="2" xfId="14" applyFont="1" applyFill="1" applyBorder="1" applyAlignment="1">
      <alignment vertical="center"/>
    </xf>
    <xf numFmtId="0" fontId="35" fillId="2" borderId="3" xfId="14" applyFont="1" applyFill="1" applyBorder="1" applyAlignment="1">
      <alignment vertical="center"/>
    </xf>
    <xf numFmtId="0" fontId="96" fillId="0" borderId="0" xfId="14" applyFont="1" applyBorder="1" applyAlignment="1">
      <alignment horizontal="left" vertical="center"/>
    </xf>
    <xf numFmtId="0" fontId="16" fillId="0" borderId="0" xfId="13" applyFont="1" applyBorder="1">
      <alignment vertical="center"/>
    </xf>
    <xf numFmtId="0" fontId="20" fillId="0" borderId="242" xfId="13" applyFont="1" applyBorder="1" applyAlignment="1">
      <alignment horizontal="center" vertical="center"/>
    </xf>
    <xf numFmtId="0" fontId="20" fillId="0" borderId="211" xfId="13" applyFont="1" applyBorder="1" applyAlignment="1">
      <alignment horizontal="center" vertical="center" wrapText="1"/>
    </xf>
    <xf numFmtId="0" fontId="20" fillId="0" borderId="222" xfId="13" applyFont="1" applyBorder="1" applyAlignment="1">
      <alignment vertical="center" wrapText="1"/>
    </xf>
    <xf numFmtId="0" fontId="20" fillId="0" borderId="217" xfId="13" applyFont="1" applyBorder="1" applyAlignment="1">
      <alignment horizontal="center" vertical="center" wrapText="1"/>
    </xf>
    <xf numFmtId="0" fontId="90" fillId="11" borderId="195" xfId="3" applyFont="1" applyFill="1" applyBorder="1" applyAlignment="1">
      <alignment horizontal="left" vertical="center" shrinkToFit="1"/>
    </xf>
    <xf numFmtId="0" fontId="90" fillId="0" borderId="202" xfId="3" applyFont="1" applyBorder="1" applyAlignment="1">
      <alignment vertical="center" wrapText="1"/>
    </xf>
    <xf numFmtId="0" fontId="90" fillId="0" borderId="18" xfId="3" applyFont="1" applyBorder="1" applyAlignment="1">
      <alignment vertical="center" wrapText="1"/>
    </xf>
    <xf numFmtId="0" fontId="90" fillId="0" borderId="194" xfId="3" applyFont="1" applyBorder="1" applyAlignment="1">
      <alignment vertical="center" wrapText="1"/>
    </xf>
    <xf numFmtId="0" fontId="90" fillId="11" borderId="194" xfId="3" applyFont="1" applyFill="1" applyBorder="1" applyAlignment="1">
      <alignment vertical="center" wrapText="1"/>
    </xf>
    <xf numFmtId="0" fontId="90" fillId="11" borderId="18" xfId="3" applyFont="1" applyFill="1" applyBorder="1" applyAlignment="1">
      <alignment vertical="center" wrapText="1"/>
    </xf>
    <xf numFmtId="0" fontId="90" fillId="0" borderId="209" xfId="3" applyFont="1" applyBorder="1" applyAlignment="1">
      <alignment vertical="center" wrapText="1"/>
    </xf>
    <xf numFmtId="0" fontId="90" fillId="0" borderId="280" xfId="3" applyFont="1" applyBorder="1" applyAlignment="1">
      <alignment vertical="center" wrapText="1"/>
    </xf>
    <xf numFmtId="0" fontId="52" fillId="0" borderId="6" xfId="1" applyFont="1" applyBorder="1" applyAlignment="1">
      <alignment vertical="center" shrinkToFit="1"/>
    </xf>
    <xf numFmtId="0" fontId="4" fillId="0" borderId="14" xfId="1" applyFont="1" applyBorder="1" applyAlignment="1">
      <alignment vertical="center"/>
    </xf>
    <xf numFmtId="0" fontId="4" fillId="0" borderId="5" xfId="1" applyFont="1" applyBorder="1" applyAlignment="1">
      <alignment vertical="center" wrapText="1"/>
    </xf>
    <xf numFmtId="0" fontId="4" fillId="0" borderId="6" xfId="1" applyFont="1" applyBorder="1" applyAlignment="1">
      <alignment vertical="center" wrapText="1"/>
    </xf>
    <xf numFmtId="0" fontId="4" fillId="0" borderId="15" xfId="1" applyFont="1" applyBorder="1" applyAlignment="1">
      <alignment vertical="center" wrapText="1"/>
    </xf>
    <xf numFmtId="0" fontId="37" fillId="0" borderId="0" xfId="14" applyFont="1">
      <alignment vertical="center"/>
    </xf>
    <xf numFmtId="0" fontId="4" fillId="0" borderId="0" xfId="14" applyFont="1" applyAlignment="1">
      <alignment horizontal="right" vertical="center"/>
    </xf>
    <xf numFmtId="0" fontId="4" fillId="0" borderId="17" xfId="14" applyFont="1" applyBorder="1">
      <alignment vertical="center"/>
    </xf>
    <xf numFmtId="0" fontId="4" fillId="0" borderId="17" xfId="14" applyFont="1" applyBorder="1" applyAlignment="1">
      <alignment horizontal="left" vertical="center" wrapText="1"/>
    </xf>
    <xf numFmtId="0" fontId="4" fillId="0" borderId="4" xfId="14" applyFont="1" applyBorder="1" applyAlignment="1">
      <alignment horizontal="center" vertical="center" wrapText="1"/>
    </xf>
    <xf numFmtId="0" fontId="35" fillId="0" borderId="4" xfId="14" applyFont="1" applyBorder="1" applyAlignment="1">
      <alignment horizontal="center" vertical="center" wrapText="1"/>
    </xf>
    <xf numFmtId="0" fontId="4" fillId="2" borderId="4" xfId="14" applyFont="1" applyFill="1" applyBorder="1" applyAlignment="1">
      <alignment vertical="center" wrapText="1"/>
    </xf>
    <xf numFmtId="0" fontId="4" fillId="2" borderId="4" xfId="14" applyFont="1" applyFill="1" applyBorder="1">
      <alignment vertical="center"/>
    </xf>
    <xf numFmtId="0" fontId="4" fillId="0" borderId="4" xfId="14" applyFont="1" applyBorder="1" applyAlignment="1">
      <alignment horizontal="center" vertical="center"/>
    </xf>
    <xf numFmtId="0" fontId="17" fillId="0" borderId="0" xfId="0" applyFont="1" applyAlignment="1">
      <alignment vertical="center"/>
    </xf>
    <xf numFmtId="0" fontId="20" fillId="0" borderId="0" xfId="6" applyFont="1">
      <alignment vertical="center"/>
    </xf>
    <xf numFmtId="0" fontId="20" fillId="0" borderId="0" xfId="6" applyFont="1" applyAlignment="1">
      <alignment horizontal="right" vertical="center"/>
    </xf>
    <xf numFmtId="0" fontId="20" fillId="0" borderId="0" xfId="6" applyFont="1" applyAlignment="1">
      <alignment horizontal="center" vertical="center"/>
    </xf>
    <xf numFmtId="0" fontId="20" fillId="0" borderId="0" xfId="6" applyFont="1" applyAlignment="1">
      <alignment horizontal="distributed" vertical="center"/>
    </xf>
    <xf numFmtId="0" fontId="20" fillId="0" borderId="0" xfId="6" applyFont="1" applyAlignment="1">
      <alignment horizontal="left" vertical="center" indent="1" shrinkToFit="1"/>
    </xf>
    <xf numFmtId="0" fontId="20" fillId="0" borderId="0" xfId="6" applyFont="1" applyAlignment="1">
      <alignment horizontal="distributed" vertical="center" indent="9"/>
    </xf>
    <xf numFmtId="0" fontId="16" fillId="0" borderId="1" xfId="6" applyFont="1" applyBorder="1" applyAlignment="1">
      <alignment horizontal="distributed" vertical="center" indent="2"/>
    </xf>
    <xf numFmtId="0" fontId="16" fillId="0" borderId="2" xfId="6" applyFont="1" applyBorder="1">
      <alignment vertical="center"/>
    </xf>
    <xf numFmtId="0" fontId="16" fillId="0" borderId="3" xfId="6" applyFont="1" applyBorder="1" applyAlignment="1">
      <alignment horizontal="distributed" vertical="center" indent="2"/>
    </xf>
    <xf numFmtId="0" fontId="16" fillId="0" borderId="1" xfId="6" applyFont="1" applyBorder="1" applyAlignment="1">
      <alignment horizontal="center" vertical="center"/>
    </xf>
    <xf numFmtId="0" fontId="16" fillId="0" borderId="2" xfId="6" applyFont="1" applyBorder="1" applyAlignment="1">
      <alignment vertical="center" wrapText="1"/>
    </xf>
    <xf numFmtId="0" fontId="16" fillId="0" borderId="5" xfId="6" applyFont="1" applyBorder="1" applyAlignment="1">
      <alignment horizontal="distributed" vertical="center" indent="2"/>
    </xf>
    <xf numFmtId="0" fontId="16" fillId="0" borderId="6" xfId="6" applyFont="1" applyBorder="1">
      <alignment vertical="center"/>
    </xf>
    <xf numFmtId="0" fontId="16" fillId="0" borderId="7" xfId="6" applyFont="1" applyBorder="1" applyAlignment="1">
      <alignment horizontal="distributed" vertical="center" indent="2"/>
    </xf>
    <xf numFmtId="0" fontId="16" fillId="0" borderId="5" xfId="6" applyFont="1" applyBorder="1" applyAlignment="1">
      <alignment horizontal="center" vertical="center"/>
    </xf>
    <xf numFmtId="0" fontId="16" fillId="0" borderId="6" xfId="6" applyFont="1" applyBorder="1" applyAlignment="1">
      <alignment vertical="center" wrapText="1"/>
    </xf>
    <xf numFmtId="0" fontId="108" fillId="0" borderId="1" xfId="6" applyFont="1" applyBorder="1" applyAlignment="1">
      <alignment vertical="center" wrapText="1"/>
    </xf>
    <xf numFmtId="0" fontId="17" fillId="2" borderId="0" xfId="0" applyFont="1" applyFill="1">
      <alignment vertical="center"/>
    </xf>
    <xf numFmtId="0" fontId="17" fillId="2" borderId="0" xfId="0" applyFont="1" applyFill="1" applyAlignment="1">
      <alignment vertical="center"/>
    </xf>
    <xf numFmtId="0" fontId="17" fillId="2" borderId="0" xfId="0" applyFont="1" applyFill="1" applyAlignment="1">
      <alignment horizontal="center" vertical="center"/>
    </xf>
    <xf numFmtId="0" fontId="21" fillId="0" borderId="0" xfId="4" applyFont="1">
      <alignment vertical="center"/>
    </xf>
    <xf numFmtId="0" fontId="21" fillId="0" borderId="0" xfId="4" applyFont="1" applyAlignment="1">
      <alignment horizontal="center" vertical="center"/>
    </xf>
    <xf numFmtId="0" fontId="16" fillId="2" borderId="4" xfId="4" applyFont="1" applyFill="1" applyBorder="1">
      <alignment vertical="center"/>
    </xf>
    <xf numFmtId="0" fontId="21" fillId="0" borderId="1" xfId="4" applyFont="1" applyBorder="1" applyAlignment="1">
      <alignment horizontal="center" vertical="center"/>
    </xf>
    <xf numFmtId="0" fontId="21" fillId="2" borderId="155" xfId="4" applyFont="1" applyFill="1" applyBorder="1">
      <alignment vertical="center"/>
    </xf>
    <xf numFmtId="0" fontId="21" fillId="0" borderId="156" xfId="4" applyFont="1" applyBorder="1">
      <alignment vertical="center"/>
    </xf>
    <xf numFmtId="0" fontId="21" fillId="2" borderId="157" xfId="4" applyFont="1" applyFill="1" applyBorder="1">
      <alignment vertical="center"/>
    </xf>
    <xf numFmtId="0" fontId="21" fillId="0" borderId="158" xfId="4" applyFont="1" applyBorder="1">
      <alignment vertical="center"/>
    </xf>
    <xf numFmtId="0" fontId="21" fillId="0" borderId="14" xfId="4" applyFont="1" applyBorder="1" applyAlignment="1">
      <alignment horizontal="center" vertical="center"/>
    </xf>
    <xf numFmtId="0" fontId="21" fillId="2" borderId="159" xfId="4" applyFont="1" applyFill="1" applyBorder="1">
      <alignment vertical="center"/>
    </xf>
    <xf numFmtId="0" fontId="21" fillId="0" borderId="160" xfId="4" applyFont="1" applyBorder="1">
      <alignment vertical="center"/>
    </xf>
    <xf numFmtId="0" fontId="21" fillId="0" borderId="0" xfId="4" applyFont="1" applyAlignment="1">
      <alignment horizontal="left" vertical="center" wrapText="1"/>
    </xf>
    <xf numFmtId="0" fontId="20" fillId="0" borderId="4" xfId="4" applyFont="1" applyBorder="1" applyAlignment="1">
      <alignment horizontal="center" vertical="center" wrapText="1"/>
    </xf>
    <xf numFmtId="0" fontId="21" fillId="2" borderId="1" xfId="4" applyFont="1" applyFill="1" applyBorder="1">
      <alignment vertical="center"/>
    </xf>
    <xf numFmtId="0" fontId="21" fillId="0" borderId="3" xfId="4" applyFont="1" applyBorder="1">
      <alignment vertical="center"/>
    </xf>
    <xf numFmtId="0" fontId="20" fillId="0" borderId="19" xfId="4" applyFont="1" applyBorder="1" applyAlignment="1">
      <alignment horizontal="center" vertical="center" wrapText="1"/>
    </xf>
    <xf numFmtId="0" fontId="21" fillId="0" borderId="1" xfId="4" applyFont="1" applyFill="1" applyBorder="1">
      <alignment vertical="center"/>
    </xf>
    <xf numFmtId="0" fontId="21" fillId="0" borderId="0" xfId="4" applyFont="1" applyAlignment="1">
      <alignment vertical="center" textRotation="255" wrapText="1"/>
    </xf>
    <xf numFmtId="0" fontId="19" fillId="0" borderId="30" xfId="13" applyFont="1" applyBorder="1" applyAlignment="1">
      <alignment vertical="center" shrinkToFit="1"/>
    </xf>
    <xf numFmtId="0" fontId="19" fillId="0" borderId="212" xfId="13" applyFont="1" applyBorder="1" applyAlignment="1">
      <alignment vertical="center" shrinkToFit="1"/>
    </xf>
    <xf numFmtId="0" fontId="4" fillId="0" borderId="6" xfId="1" applyFont="1" applyBorder="1" applyAlignment="1">
      <alignment horizontal="center" vertical="center"/>
    </xf>
    <xf numFmtId="0" fontId="75" fillId="0" borderId="4" xfId="17" applyFont="1" applyBorder="1" applyAlignment="1" applyProtection="1">
      <alignment horizontal="center" vertical="center"/>
      <protection locked="0"/>
    </xf>
    <xf numFmtId="0" fontId="75" fillId="0" borderId="15" xfId="17" applyFont="1" applyBorder="1" applyAlignment="1" applyProtection="1">
      <alignment horizontal="center" vertical="center"/>
      <protection locked="0"/>
    </xf>
    <xf numFmtId="0" fontId="75" fillId="0" borderId="1" xfId="17" applyFont="1" applyBorder="1" applyAlignment="1" applyProtection="1">
      <alignment horizontal="center" vertical="center"/>
      <protection locked="0"/>
    </xf>
    <xf numFmtId="0" fontId="80" fillId="0" borderId="6" xfId="17" applyFont="1" applyBorder="1" applyAlignment="1" applyProtection="1">
      <alignment horizontal="right" vertical="top"/>
      <protection locked="0"/>
    </xf>
    <xf numFmtId="0" fontId="75" fillId="7" borderId="1" xfId="17" applyFont="1" applyFill="1" applyBorder="1" applyAlignment="1" applyProtection="1">
      <alignment horizontal="center" vertical="center"/>
      <protection locked="0"/>
    </xf>
    <xf numFmtId="0" fontId="75" fillId="7" borderId="2" xfId="17" applyFont="1" applyFill="1" applyBorder="1" applyAlignment="1" applyProtection="1">
      <alignment horizontal="center" vertical="center"/>
      <protection locked="0"/>
    </xf>
    <xf numFmtId="0" fontId="75" fillId="7" borderId="3" xfId="17" applyFont="1" applyFill="1" applyBorder="1" applyAlignment="1" applyProtection="1">
      <alignment horizontal="center" vertical="center"/>
      <protection locked="0"/>
    </xf>
    <xf numFmtId="0" fontId="78" fillId="7" borderId="240" xfId="17" applyFont="1" applyFill="1" applyBorder="1" applyProtection="1">
      <alignment vertical="center"/>
      <protection locked="0"/>
    </xf>
    <xf numFmtId="0" fontId="78" fillId="7" borderId="227" xfId="17" applyFont="1" applyFill="1" applyBorder="1" applyProtection="1">
      <alignment vertical="center"/>
      <protection locked="0"/>
    </xf>
    <xf numFmtId="0" fontId="78" fillId="7" borderId="212" xfId="17" applyFont="1" applyFill="1" applyBorder="1" applyProtection="1">
      <alignment vertical="center"/>
      <protection locked="0"/>
    </xf>
    <xf numFmtId="0" fontId="78" fillId="7" borderId="209" xfId="17" applyFont="1" applyFill="1" applyBorder="1" applyProtection="1">
      <alignment vertical="center"/>
      <protection locked="0"/>
    </xf>
    <xf numFmtId="0" fontId="82" fillId="0" borderId="0" xfId="17" applyFont="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6" xfId="17" applyFont="1" applyBorder="1" applyAlignment="1" applyProtection="1">
      <alignment horizontal="center" wrapText="1"/>
      <protection locked="0"/>
    </xf>
    <xf numFmtId="0" fontId="75" fillId="7" borderId="155" xfId="17" applyFont="1" applyFill="1" applyBorder="1" applyAlignment="1" applyProtection="1">
      <alignment horizontal="center" vertical="center" wrapText="1"/>
      <protection locked="0"/>
    </xf>
    <xf numFmtId="0" fontId="75" fillId="7" borderId="146" xfId="17" applyFont="1" applyFill="1" applyBorder="1" applyAlignment="1" applyProtection="1">
      <alignment horizontal="center" vertical="center" wrapText="1"/>
      <protection locked="0"/>
    </xf>
    <xf numFmtId="0" fontId="75" fillId="7" borderId="156" xfId="17" applyFont="1" applyFill="1" applyBorder="1" applyAlignment="1" applyProtection="1">
      <alignment horizontal="center" vertical="center" wrapText="1"/>
      <protection locked="0"/>
    </xf>
    <xf numFmtId="0" fontId="4" fillId="0" borderId="15" xfId="1" applyFont="1" applyBorder="1" applyAlignment="1">
      <alignment horizontal="left" vertical="center"/>
    </xf>
    <xf numFmtId="0" fontId="35" fillId="0" borderId="6" xfId="1" applyFont="1" applyBorder="1" applyAlignment="1">
      <alignment vertical="center"/>
    </xf>
    <xf numFmtId="0" fontId="17" fillId="2" borderId="5" xfId="10" applyFont="1" applyFill="1" applyBorder="1" applyAlignment="1">
      <alignment vertical="center" wrapText="1"/>
    </xf>
    <xf numFmtId="0" fontId="17" fillId="2" borderId="6" xfId="10" applyFont="1" applyFill="1" applyBorder="1" applyAlignment="1">
      <alignment vertical="center" wrapText="1"/>
    </xf>
    <xf numFmtId="0" fontId="17" fillId="2" borderId="14" xfId="10" applyFont="1" applyFill="1" applyBorder="1" applyAlignment="1">
      <alignment vertical="center" wrapText="1"/>
    </xf>
    <xf numFmtId="0" fontId="17" fillId="2" borderId="15" xfId="10" applyFont="1" applyFill="1" applyBorder="1" applyAlignment="1">
      <alignment vertical="center" wrapText="1"/>
    </xf>
    <xf numFmtId="0" fontId="4" fillId="0" borderId="0" xfId="1" applyFont="1" applyFill="1" applyBorder="1" applyAlignment="1">
      <alignment vertical="center"/>
    </xf>
    <xf numFmtId="0" fontId="52" fillId="0" borderId="0" xfId="10" applyFont="1" applyFill="1" applyBorder="1" applyAlignment="1">
      <alignment vertical="center"/>
    </xf>
    <xf numFmtId="0" fontId="4" fillId="0" borderId="0" xfId="10" applyFont="1" applyFill="1" applyBorder="1" applyAlignment="1">
      <alignment vertical="center"/>
    </xf>
    <xf numFmtId="0" fontId="35" fillId="0" borderId="0" xfId="10" applyFont="1" applyFill="1" applyBorder="1" applyAlignment="1">
      <alignment vertical="center"/>
    </xf>
    <xf numFmtId="0" fontId="4" fillId="0" borderId="0" xfId="10" applyFont="1" applyFill="1" applyBorder="1" applyAlignment="1" applyProtection="1">
      <alignment vertical="center" wrapText="1"/>
      <protection locked="0"/>
    </xf>
    <xf numFmtId="0" fontId="75" fillId="0" borderId="282" xfId="17" applyFont="1" applyBorder="1" applyAlignment="1" applyProtection="1">
      <alignment horizontal="center" vertical="center"/>
      <protection locked="0"/>
    </xf>
    <xf numFmtId="0" fontId="80" fillId="0" borderId="6" xfId="17" applyFont="1" applyBorder="1" applyAlignment="1" applyProtection="1">
      <alignment horizontal="center" vertical="top"/>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81" fillId="0" borderId="0" xfId="17" applyFont="1" applyAlignment="1" applyProtection="1">
      <alignment horizontal="left" vertical="center"/>
      <protection locked="0"/>
    </xf>
    <xf numFmtId="0" fontId="81" fillId="0" borderId="6" xfId="17" applyFont="1" applyBorder="1" applyAlignment="1" applyProtection="1">
      <alignment horizontal="right" vertical="top"/>
      <protection locked="0"/>
    </xf>
    <xf numFmtId="0" fontId="79" fillId="0" borderId="3" xfId="17" applyFont="1" applyBorder="1" applyAlignment="1" applyProtection="1">
      <alignment horizontal="left" vertical="center"/>
      <protection locked="0"/>
    </xf>
    <xf numFmtId="0" fontId="75" fillId="10" borderId="0" xfId="17" applyFont="1" applyFill="1" applyAlignment="1" applyProtection="1">
      <alignment horizontal="center" vertical="center"/>
      <protection locked="0"/>
    </xf>
    <xf numFmtId="0" fontId="75" fillId="10" borderId="241" xfId="17" applyFont="1" applyFill="1" applyBorder="1" applyAlignment="1" applyProtection="1">
      <alignment horizontal="center" vertical="center"/>
      <protection locked="0"/>
    </xf>
    <xf numFmtId="0" fontId="75" fillId="0" borderId="227" xfId="17" applyFont="1" applyBorder="1" applyAlignment="1" applyProtection="1">
      <alignment horizontal="center" vertical="center"/>
      <protection locked="0"/>
    </xf>
    <xf numFmtId="0" fontId="75" fillId="0" borderId="209" xfId="17" applyFont="1" applyBorder="1" applyProtection="1">
      <alignment vertical="center"/>
      <protection locked="0"/>
    </xf>
    <xf numFmtId="0" fontId="82" fillId="0" borderId="209" xfId="17" applyFont="1" applyBorder="1" applyAlignment="1" applyProtection="1">
      <alignment horizontal="center" vertical="center" wrapText="1"/>
      <protection locked="0"/>
    </xf>
    <xf numFmtId="0" fontId="82" fillId="0" borderId="213" xfId="17" applyFont="1" applyBorder="1" applyAlignment="1" applyProtection="1">
      <alignment horizontal="center" vertical="center" wrapText="1"/>
      <protection locked="0"/>
    </xf>
    <xf numFmtId="0" fontId="75" fillId="10" borderId="242" xfId="17" applyFont="1" applyFill="1" applyBorder="1" applyAlignment="1" applyProtection="1">
      <alignment horizontal="center" vertical="center"/>
      <protection locked="0"/>
    </xf>
    <xf numFmtId="0" fontId="75" fillId="0" borderId="245" xfId="17" applyFont="1" applyBorder="1" applyAlignment="1" applyProtection="1">
      <alignment horizontal="center" vertical="center"/>
      <protection locked="0"/>
    </xf>
    <xf numFmtId="180" fontId="75" fillId="0" borderId="246" xfId="17" applyNumberFormat="1" applyFont="1" applyBorder="1" applyAlignment="1" applyProtection="1">
      <alignment horizontal="center" vertical="center"/>
      <protection locked="0"/>
    </xf>
    <xf numFmtId="0" fontId="75" fillId="0" borderId="246" xfId="17" applyFont="1" applyBorder="1" applyAlignment="1" applyProtection="1">
      <alignment horizontal="center" vertical="center"/>
      <protection locked="0"/>
    </xf>
    <xf numFmtId="0" fontId="82" fillId="0" borderId="16" xfId="17" applyFont="1" applyBorder="1" applyAlignment="1" applyProtection="1">
      <alignment horizontal="center" vertical="center" wrapText="1"/>
      <protection locked="0"/>
    </xf>
    <xf numFmtId="0" fontId="4" fillId="2" borderId="5" xfId="1" applyFont="1" applyFill="1" applyBorder="1" applyAlignment="1">
      <alignment vertical="center"/>
    </xf>
    <xf numFmtId="0" fontId="4" fillId="2" borderId="6" xfId="1" applyFont="1" applyFill="1" applyBorder="1" applyAlignment="1">
      <alignment vertical="center"/>
    </xf>
    <xf numFmtId="0" fontId="4" fillId="2" borderId="7" xfId="1" applyFont="1" applyFill="1" applyBorder="1" applyAlignment="1">
      <alignment vertical="center"/>
    </xf>
    <xf numFmtId="0" fontId="4" fillId="2" borderId="14" xfId="1" applyFont="1" applyFill="1" applyBorder="1" applyAlignment="1">
      <alignment vertical="center"/>
    </xf>
    <xf numFmtId="0" fontId="4" fillId="2" borderId="15" xfId="1" applyFont="1" applyFill="1" applyBorder="1" applyAlignment="1">
      <alignment vertical="center"/>
    </xf>
    <xf numFmtId="0" fontId="4" fillId="2" borderId="16" xfId="1" applyFont="1" applyFill="1" applyBorder="1" applyAlignment="1">
      <alignment vertical="center"/>
    </xf>
    <xf numFmtId="0" fontId="75" fillId="0" borderId="16" xfId="17" applyFont="1" applyBorder="1" applyAlignment="1" applyProtection="1">
      <alignment horizontal="right" vertical="center"/>
      <protection locked="0"/>
    </xf>
    <xf numFmtId="0" fontId="78" fillId="0" borderId="167" xfId="17" applyFont="1" applyBorder="1" applyProtection="1">
      <alignment vertical="center"/>
      <protection locked="0"/>
    </xf>
    <xf numFmtId="0" fontId="75" fillId="0" borderId="0" xfId="17" applyFont="1" applyBorder="1" applyAlignment="1" applyProtection="1">
      <alignment vertical="center"/>
      <protection locked="0"/>
    </xf>
    <xf numFmtId="0" fontId="40" fillId="0" borderId="0" xfId="0" applyFont="1" applyAlignment="1">
      <alignment horizontal="left" vertical="center"/>
    </xf>
    <xf numFmtId="0" fontId="16" fillId="0" borderId="0" xfId="0" applyFont="1" applyAlignment="1">
      <alignment horizontal="left" vertical="center"/>
    </xf>
    <xf numFmtId="0" fontId="111" fillId="0" borderId="0" xfId="0" applyFont="1" applyAlignment="1">
      <alignment horizontal="left" vertical="center"/>
    </xf>
    <xf numFmtId="0" fontId="16" fillId="0" borderId="0" xfId="0" applyFont="1" applyAlignment="1">
      <alignment vertical="top"/>
    </xf>
    <xf numFmtId="0" fontId="16" fillId="2" borderId="0" xfId="0" applyFont="1" applyFill="1" applyAlignment="1">
      <alignment vertical="top"/>
    </xf>
    <xf numFmtId="0" fontId="16" fillId="2" borderId="1" xfId="0" applyFont="1" applyFill="1" applyBorder="1" applyAlignment="1">
      <alignment vertical="center"/>
    </xf>
    <xf numFmtId="0" fontId="16" fillId="2" borderId="2" xfId="0" applyFont="1" applyFill="1" applyBorder="1" applyAlignment="1">
      <alignment vertical="center"/>
    </xf>
    <xf numFmtId="0" fontId="16" fillId="2" borderId="3" xfId="0" applyFont="1" applyFill="1" applyBorder="1" applyAlignment="1">
      <alignment vertical="center"/>
    </xf>
    <xf numFmtId="0" fontId="16" fillId="2" borderId="1" xfId="0" applyFont="1" applyFill="1" applyBorder="1" applyAlignment="1">
      <alignment vertical="center" shrinkToFit="1"/>
    </xf>
    <xf numFmtId="0" fontId="16" fillId="2" borderId="2" xfId="0" applyFont="1" applyFill="1" applyBorder="1" applyAlignment="1">
      <alignment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73" fillId="0" borderId="8" xfId="0" applyFont="1" applyBorder="1" applyAlignment="1">
      <alignment vertical="center"/>
    </xf>
    <xf numFmtId="0" fontId="73" fillId="0" borderId="9" xfId="0" applyFont="1" applyBorder="1" applyAlignment="1">
      <alignment vertical="center"/>
    </xf>
    <xf numFmtId="0" fontId="16" fillId="0" borderId="0" xfId="0" applyFont="1" applyBorder="1" applyAlignment="1">
      <alignment horizontal="left" vertical="center"/>
    </xf>
    <xf numFmtId="0" fontId="16" fillId="0" borderId="9" xfId="0" applyFont="1" applyBorder="1" applyAlignment="1">
      <alignment horizontal="left" vertical="center"/>
    </xf>
    <xf numFmtId="0" fontId="16" fillId="0" borderId="0" xfId="0" applyFont="1" applyAlignment="1">
      <alignment horizontal="left" vertical="top"/>
    </xf>
    <xf numFmtId="0" fontId="16" fillId="0" borderId="8" xfId="0" applyFont="1" applyBorder="1">
      <alignment vertical="center"/>
    </xf>
    <xf numFmtId="0" fontId="16" fillId="2" borderId="0" xfId="1" applyFont="1" applyFill="1" applyAlignment="1">
      <alignment horizontal="center" vertical="center"/>
    </xf>
    <xf numFmtId="0" fontId="16" fillId="0" borderId="0" xfId="1" applyFont="1" applyAlignment="1">
      <alignment horizontal="center" vertical="center"/>
    </xf>
    <xf numFmtId="0" fontId="16" fillId="2" borderId="0" xfId="1" applyFont="1" applyFill="1" applyBorder="1" applyAlignment="1">
      <alignment horizontal="center" vertical="center"/>
    </xf>
    <xf numFmtId="0" fontId="16" fillId="0" borderId="9" xfId="0" applyFont="1" applyBorder="1">
      <alignment vertical="center"/>
    </xf>
    <xf numFmtId="0" fontId="16" fillId="0" borderId="8" xfId="0" applyFont="1" applyBorder="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applyBorder="1" applyAlignment="1">
      <alignment horizontal="center" vertical="center"/>
    </xf>
    <xf numFmtId="0" fontId="16" fillId="0" borderId="9" xfId="0" applyFont="1" applyBorder="1" applyAlignment="1">
      <alignment horizontal="center" vertical="center"/>
    </xf>
    <xf numFmtId="0" fontId="16" fillId="0" borderId="0" xfId="0" applyFont="1" applyAlignment="1">
      <alignment vertical="center"/>
    </xf>
    <xf numFmtId="0" fontId="16" fillId="0" borderId="0" xfId="0" applyFont="1" applyAlignment="1">
      <alignment vertical="center" wrapText="1"/>
    </xf>
    <xf numFmtId="0" fontId="16" fillId="0" borderId="9" xfId="0" applyFont="1" applyBorder="1" applyAlignment="1">
      <alignment vertical="center" wrapText="1"/>
    </xf>
    <xf numFmtId="0" fontId="16" fillId="0" borderId="0" xfId="1" applyFont="1" applyBorder="1" applyAlignment="1">
      <alignment horizontal="center" vertical="center"/>
    </xf>
    <xf numFmtId="0" fontId="16" fillId="0" borderId="0" xfId="0" applyFont="1" applyAlignment="1">
      <alignment horizontal="left" vertical="center" wrapText="1"/>
    </xf>
    <xf numFmtId="0" fontId="20" fillId="0" borderId="4" xfId="0" applyFont="1" applyBorder="1" applyAlignment="1">
      <alignment horizontal="left" vertical="center"/>
    </xf>
    <xf numFmtId="0" fontId="20" fillId="0" borderId="0" xfId="0" applyFont="1" applyAlignment="1">
      <alignment horizontal="left" vertical="center"/>
    </xf>
    <xf numFmtId="49" fontId="20" fillId="0" borderId="4" xfId="0" applyNumberFormat="1" applyFont="1" applyBorder="1" applyAlignment="1">
      <alignment horizontal="center" vertical="center"/>
    </xf>
    <xf numFmtId="0" fontId="16" fillId="0" borderId="0" xfId="0" applyFont="1" applyAlignment="1">
      <alignment vertical="top" wrapText="1"/>
    </xf>
    <xf numFmtId="0" fontId="20" fillId="0" borderId="0" xfId="0" applyFont="1" applyAlignment="1">
      <alignment vertical="center" wrapText="1"/>
    </xf>
    <xf numFmtId="0" fontId="20" fillId="0" borderId="0" xfId="0" applyFont="1" applyAlignment="1">
      <alignment horizontal="left" vertical="center" wrapText="1"/>
    </xf>
    <xf numFmtId="0" fontId="16" fillId="0" borderId="0" xfId="0" applyFont="1" applyAlignment="1">
      <alignment horizontal="center" vertical="top" wrapText="1"/>
    </xf>
    <xf numFmtId="0" fontId="16" fillId="0" borderId="4" xfId="0" applyFont="1" applyBorder="1" applyAlignment="1">
      <alignment horizontal="center" vertical="center"/>
    </xf>
    <xf numFmtId="0" fontId="16" fillId="0" borderId="0" xfId="0"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6" xfId="0" applyFont="1" applyBorder="1" applyAlignment="1">
      <alignment horizontal="left" vertical="center"/>
    </xf>
    <xf numFmtId="0" fontId="113" fillId="0" borderId="0" xfId="0" applyFont="1" applyAlignment="1">
      <alignment vertical="top" wrapText="1"/>
    </xf>
    <xf numFmtId="0" fontId="40" fillId="0" borderId="0" xfId="0" applyFont="1" applyAlignment="1">
      <alignment vertical="top" wrapText="1"/>
    </xf>
    <xf numFmtId="0" fontId="16" fillId="2" borderId="3" xfId="0" applyFont="1" applyFill="1" applyBorder="1" applyAlignment="1">
      <alignment vertical="center" shrinkToFit="1"/>
    </xf>
    <xf numFmtId="0" fontId="16" fillId="0" borderId="5" xfId="0" applyFont="1" applyBorder="1">
      <alignment vertical="center"/>
    </xf>
    <xf numFmtId="0" fontId="16" fillId="0" borderId="6" xfId="1" applyFont="1" applyBorder="1" applyAlignment="1">
      <alignment horizontal="center" vertical="center"/>
    </xf>
    <xf numFmtId="0" fontId="16" fillId="0" borderId="7" xfId="0" applyFont="1" applyBorder="1">
      <alignment vertical="center"/>
    </xf>
    <xf numFmtId="0" fontId="16" fillId="0" borderId="9" xfId="0" applyFont="1" applyBorder="1" applyAlignment="1">
      <alignment vertical="top" wrapText="1"/>
    </xf>
    <xf numFmtId="0" fontId="16" fillId="0" borderId="0" xfId="0" applyFont="1">
      <alignment vertical="center"/>
    </xf>
    <xf numFmtId="0" fontId="16" fillId="0" borderId="0" xfId="0" applyFont="1" applyBorder="1" applyAlignment="1">
      <alignment vertical="top" wrapText="1"/>
    </xf>
    <xf numFmtId="0" fontId="16" fillId="0" borderId="15" xfId="0" applyFont="1" applyBorder="1" applyAlignment="1">
      <alignment vertical="top" wrapText="1"/>
    </xf>
    <xf numFmtId="0" fontId="16" fillId="0" borderId="14" xfId="0" applyFont="1" applyBorder="1">
      <alignment vertical="center"/>
    </xf>
    <xf numFmtId="0" fontId="16" fillId="0" borderId="15" xfId="1" applyFont="1" applyBorder="1" applyAlignment="1">
      <alignment horizontal="center" vertical="center"/>
    </xf>
    <xf numFmtId="0" fontId="16" fillId="0" borderId="16" xfId="0" applyFont="1" applyBorder="1">
      <alignment vertical="center"/>
    </xf>
    <xf numFmtId="0" fontId="16" fillId="0" borderId="6" xfId="0" applyFont="1" applyBorder="1" applyAlignment="1">
      <alignment vertical="top" wrapText="1"/>
    </xf>
    <xf numFmtId="0" fontId="16" fillId="0" borderId="6" xfId="0" applyFont="1" applyBorder="1">
      <alignment vertical="center"/>
    </xf>
    <xf numFmtId="0" fontId="16" fillId="0" borderId="0" xfId="0" applyFont="1" applyAlignment="1">
      <alignment horizontal="center" vertical="center" wrapText="1"/>
    </xf>
    <xf numFmtId="0" fontId="40" fillId="0" borderId="0" xfId="0" applyFont="1" applyAlignment="1">
      <alignment vertical="top"/>
    </xf>
    <xf numFmtId="0" fontId="40" fillId="0" borderId="5" xfId="0" applyFont="1" applyBorder="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8" xfId="0" applyFont="1" applyBorder="1">
      <alignment vertical="center"/>
    </xf>
    <xf numFmtId="0" fontId="40" fillId="0" borderId="0" xfId="1" applyFont="1" applyAlignment="1">
      <alignment horizontal="center" vertical="center"/>
    </xf>
    <xf numFmtId="0" fontId="40" fillId="0" borderId="9" xfId="0" applyFont="1" applyBorder="1">
      <alignment vertical="center"/>
    </xf>
    <xf numFmtId="0" fontId="40" fillId="0" borderId="0" xfId="0" applyFont="1" applyAlignment="1">
      <alignment horizontal="left" vertical="top"/>
    </xf>
    <xf numFmtId="0" fontId="40" fillId="2" borderId="0" xfId="1" applyFont="1" applyFill="1" applyAlignment="1">
      <alignment horizontal="center" vertical="center"/>
    </xf>
    <xf numFmtId="0" fontId="40" fillId="0" borderId="0" xfId="0" applyFont="1" applyAlignment="1">
      <alignment horizontal="left" vertical="center" wrapText="1"/>
    </xf>
    <xf numFmtId="0" fontId="116" fillId="0" borderId="4" xfId="0" applyFont="1" applyBorder="1" applyAlignment="1">
      <alignment horizontal="left" vertical="center"/>
    </xf>
    <xf numFmtId="0" fontId="116" fillId="0" borderId="0" xfId="0" applyFont="1" applyAlignment="1">
      <alignment horizontal="left" vertical="center"/>
    </xf>
    <xf numFmtId="49" fontId="40" fillId="0" borderId="4" xfId="0" applyNumberFormat="1" applyFont="1" applyBorder="1" applyAlignment="1">
      <alignment horizontal="center" vertical="center"/>
    </xf>
    <xf numFmtId="0" fontId="116" fillId="0" borderId="0" xfId="0" applyFont="1" applyAlignment="1">
      <alignment vertical="center" wrapText="1"/>
    </xf>
    <xf numFmtId="0" fontId="116" fillId="0" borderId="0" xfId="0" applyFont="1" applyAlignment="1">
      <alignment horizontal="left" vertical="center" wrapText="1"/>
    </xf>
    <xf numFmtId="49" fontId="16" fillId="0" borderId="4" xfId="0" applyNumberFormat="1" applyFont="1" applyBorder="1" applyAlignment="1">
      <alignment horizontal="center" vertical="center"/>
    </xf>
    <xf numFmtId="0" fontId="40" fillId="0" borderId="4" xfId="0" applyFont="1" applyBorder="1" applyAlignment="1">
      <alignment horizontal="center" vertical="center"/>
    </xf>
    <xf numFmtId="0" fontId="40" fillId="0" borderId="0" xfId="0" applyFont="1" applyAlignment="1">
      <alignment horizontal="center" vertical="center" wrapText="1"/>
    </xf>
    <xf numFmtId="0" fontId="40" fillId="0" borderId="0" xfId="0" applyFont="1" applyAlignment="1">
      <alignment vertical="center" wrapText="1"/>
    </xf>
    <xf numFmtId="0" fontId="40" fillId="0" borderId="0" xfId="0" applyFont="1" applyBorder="1" applyAlignment="1">
      <alignment horizontal="center" vertical="center" wrapText="1"/>
    </xf>
    <xf numFmtId="0" fontId="40" fillId="2" borderId="0" xfId="1" applyFont="1" applyFill="1" applyBorder="1" applyAlignment="1">
      <alignment horizontal="center" vertical="center"/>
    </xf>
    <xf numFmtId="0" fontId="40" fillId="0" borderId="0" xfId="1" applyFont="1" applyBorder="1" applyAlignment="1">
      <alignment horizontal="center" vertical="center"/>
    </xf>
    <xf numFmtId="0" fontId="40" fillId="0" borderId="14" xfId="0" applyFont="1" applyBorder="1" applyAlignment="1">
      <alignment horizontal="left" vertical="center"/>
    </xf>
    <xf numFmtId="0" fontId="40" fillId="0" borderId="15" xfId="0" applyFont="1" applyBorder="1" applyAlignment="1">
      <alignment vertical="center" wrapText="1"/>
    </xf>
    <xf numFmtId="0" fontId="40" fillId="0" borderId="14" xfId="0" applyFont="1" applyBorder="1">
      <alignment vertical="center"/>
    </xf>
    <xf numFmtId="0" fontId="40" fillId="0" borderId="15" xfId="1" applyFont="1" applyBorder="1" applyAlignment="1">
      <alignment horizontal="center" vertical="center"/>
    </xf>
    <xf numFmtId="0" fontId="40" fillId="0" borderId="16" xfId="0" applyFont="1" applyBorder="1">
      <alignment vertical="center"/>
    </xf>
    <xf numFmtId="0" fontId="40" fillId="0" borderId="0" xfId="0" applyFont="1" applyBorder="1" applyAlignment="1">
      <alignment horizontal="left" vertical="center"/>
    </xf>
    <xf numFmtId="0" fontId="40" fillId="0" borderId="0" xfId="0" applyFont="1" applyBorder="1" applyAlignment="1">
      <alignment vertical="center" wrapText="1"/>
    </xf>
    <xf numFmtId="0" fontId="40" fillId="0" borderId="0" xfId="0" applyFont="1" applyBorder="1" applyAlignment="1">
      <alignment horizontal="left" vertical="top" wrapText="1"/>
    </xf>
    <xf numFmtId="0" fontId="40" fillId="0" borderId="0" xfId="0" applyFont="1" applyBorder="1">
      <alignment vertical="center"/>
    </xf>
    <xf numFmtId="0" fontId="40" fillId="0" borderId="0" xfId="0" applyFont="1" applyAlignment="1">
      <alignment horizontal="center" vertical="center"/>
    </xf>
    <xf numFmtId="0" fontId="40" fillId="0" borderId="0" xfId="0" applyFont="1" applyAlignment="1">
      <alignment horizontal="left" vertical="top" wrapText="1"/>
    </xf>
    <xf numFmtId="0" fontId="16" fillId="0" borderId="9" xfId="0" applyFont="1" applyBorder="1" applyAlignment="1">
      <alignment horizontal="left" vertical="top" wrapText="1"/>
    </xf>
    <xf numFmtId="0" fontId="16" fillId="0" borderId="0" xfId="0" applyFont="1" applyBorder="1" applyAlignment="1">
      <alignment horizontal="center" vertical="top" wrapText="1"/>
    </xf>
    <xf numFmtId="0" fontId="16" fillId="0" borderId="15" xfId="0" applyFont="1" applyBorder="1" applyAlignment="1">
      <alignment horizontal="center" vertical="top" wrapText="1"/>
    </xf>
    <xf numFmtId="0" fontId="16" fillId="0" borderId="0" xfId="0" applyFont="1" applyAlignment="1">
      <alignment horizontal="center" vertical="top"/>
    </xf>
    <xf numFmtId="0" fontId="111" fillId="0" borderId="0" xfId="0" applyFont="1" applyAlignment="1">
      <alignment horizontal="left" vertical="center" wrapText="1"/>
    </xf>
    <xf numFmtId="0" fontId="4" fillId="0" borderId="0" xfId="1" applyFont="1" applyBorder="1" applyAlignment="1">
      <alignment vertical="center" wrapText="1"/>
    </xf>
    <xf numFmtId="184" fontId="61" fillId="0" borderId="0" xfId="1" applyNumberFormat="1" applyFont="1" applyBorder="1" applyAlignment="1">
      <alignment vertical="center" shrinkToFit="1"/>
    </xf>
    <xf numFmtId="0" fontId="52" fillId="0" borderId="0" xfId="1" applyFont="1" applyBorder="1" applyAlignment="1">
      <alignment vertical="center" wrapText="1"/>
    </xf>
    <xf numFmtId="0" fontId="51" fillId="0" borderId="0" xfId="1" applyFont="1" applyBorder="1" applyAlignment="1">
      <alignment vertical="center" wrapText="1"/>
    </xf>
    <xf numFmtId="184" fontId="61" fillId="0" borderId="0" xfId="1" applyNumberFormat="1" applyFont="1" applyBorder="1" applyAlignment="1">
      <alignment vertical="center"/>
    </xf>
    <xf numFmtId="0" fontId="4" fillId="0" borderId="0" xfId="1" applyFont="1" applyBorder="1" applyAlignment="1">
      <alignment horizontal="center" vertical="center"/>
    </xf>
    <xf numFmtId="0" fontId="4" fillId="0" borderId="0" xfId="1" applyFont="1" applyBorder="1" applyAlignment="1">
      <alignment horizontal="center" vertical="center" textRotation="255" wrapText="1"/>
    </xf>
    <xf numFmtId="0" fontId="35" fillId="0" borderId="0" xfId="1" applyFont="1" applyBorder="1" applyAlignment="1">
      <alignment vertical="center"/>
    </xf>
    <xf numFmtId="0" fontId="4" fillId="0" borderId="281" xfId="1" applyFont="1" applyBorder="1" applyAlignment="1">
      <alignment vertical="center"/>
    </xf>
    <xf numFmtId="0" fontId="4" fillId="0" borderId="0" xfId="1" applyFont="1" applyBorder="1" applyAlignment="1">
      <alignment horizontal="left" vertical="center"/>
    </xf>
    <xf numFmtId="0" fontId="4" fillId="0" borderId="281" xfId="1" applyFont="1" applyBorder="1" applyAlignment="1">
      <alignment vertical="center" wrapText="1"/>
    </xf>
    <xf numFmtId="0" fontId="4" fillId="2" borderId="0" xfId="1" applyFont="1" applyFill="1" applyBorder="1" applyAlignment="1">
      <alignment vertical="center"/>
    </xf>
    <xf numFmtId="49" fontId="4" fillId="0" borderId="0" xfId="1" applyNumberFormat="1" applyFont="1" applyBorder="1" applyAlignment="1">
      <alignment vertical="center"/>
    </xf>
    <xf numFmtId="0" fontId="4" fillId="0" borderId="0" xfId="1" applyFont="1" applyBorder="1" applyAlignment="1">
      <alignment vertical="center" textRotation="255" wrapText="1"/>
    </xf>
    <xf numFmtId="0" fontId="4" fillId="0" borderId="0" xfId="1" applyFont="1" applyBorder="1" applyAlignment="1">
      <alignment vertical="center" shrinkToFit="1"/>
    </xf>
    <xf numFmtId="0" fontId="52" fillId="0" borderId="0" xfId="1" applyFont="1" applyBorder="1" applyAlignment="1">
      <alignment vertical="center"/>
    </xf>
    <xf numFmtId="0" fontId="52" fillId="0" borderId="281" xfId="1" applyFont="1" applyBorder="1" applyAlignment="1">
      <alignment vertical="center" wrapText="1"/>
    </xf>
    <xf numFmtId="0" fontId="52" fillId="0" borderId="0" xfId="1" applyFont="1" applyBorder="1" applyAlignment="1">
      <alignment vertical="center" textRotation="255" shrinkToFit="1"/>
    </xf>
    <xf numFmtId="184" fontId="61" fillId="0" borderId="0" xfId="1" applyNumberFormat="1" applyFont="1" applyBorder="1" applyAlignment="1">
      <alignment horizontal="center" vertical="center"/>
    </xf>
    <xf numFmtId="0" fontId="41" fillId="0" borderId="0" xfId="6" applyFont="1" applyAlignment="1">
      <alignment horizontal="center" vertical="center" shrinkToFit="1"/>
    </xf>
    <xf numFmtId="0" fontId="21" fillId="2" borderId="148" xfId="6" applyFont="1" applyFill="1" applyBorder="1" applyAlignment="1">
      <alignment vertical="center" shrinkToFit="1"/>
    </xf>
    <xf numFmtId="0" fontId="21" fillId="2" borderId="77" xfId="6" applyFont="1" applyFill="1" applyBorder="1" applyAlignment="1">
      <alignment vertical="center" shrinkToFit="1"/>
    </xf>
    <xf numFmtId="0" fontId="21" fillId="2" borderId="103" xfId="6" applyFont="1" applyFill="1" applyBorder="1" applyAlignment="1">
      <alignment vertical="center" shrinkToFit="1"/>
    </xf>
    <xf numFmtId="0" fontId="21" fillId="2" borderId="125" xfId="6" applyFont="1" applyFill="1" applyBorder="1" applyAlignment="1">
      <alignment vertical="center" shrinkToFit="1"/>
    </xf>
    <xf numFmtId="0" fontId="21" fillId="2" borderId="84" xfId="6" applyFont="1" applyFill="1" applyBorder="1" applyAlignment="1">
      <alignment vertical="center" shrinkToFit="1"/>
    </xf>
    <xf numFmtId="0" fontId="21" fillId="2" borderId="126" xfId="6" applyFont="1" applyFill="1" applyBorder="1" applyAlignment="1">
      <alignment vertical="center" shrinkToFit="1"/>
    </xf>
    <xf numFmtId="0" fontId="41" fillId="0" borderId="0" xfId="6" applyFont="1" applyAlignment="1">
      <alignment horizontal="center" vertical="center"/>
    </xf>
    <xf numFmtId="0" fontId="41" fillId="0" borderId="0" xfId="6" applyFont="1" applyAlignment="1">
      <alignment horizontal="distributed" vertical="center" indent="1"/>
    </xf>
    <xf numFmtId="0" fontId="18" fillId="0" borderId="0" xfId="0" applyFont="1">
      <alignment vertical="center"/>
    </xf>
    <xf numFmtId="0" fontId="40" fillId="0" borderId="0" xfId="0" applyFont="1">
      <alignment vertical="center"/>
    </xf>
    <xf numFmtId="0" fontId="40" fillId="0" borderId="0" xfId="0" applyFont="1" applyAlignment="1">
      <alignment horizontal="right" vertical="center"/>
    </xf>
    <xf numFmtId="0" fontId="18" fillId="0" borderId="0" xfId="0" applyFont="1" applyAlignment="1">
      <alignment horizontal="center" vertical="center"/>
    </xf>
    <xf numFmtId="0" fontId="16" fillId="0" borderId="1" xfId="0" applyFont="1" applyBorder="1">
      <alignment vertical="center"/>
    </xf>
    <xf numFmtId="0" fontId="40" fillId="0" borderId="17" xfId="0" applyFont="1" applyBorder="1">
      <alignment vertical="center"/>
    </xf>
    <xf numFmtId="0" fontId="40" fillId="0" borderId="1" xfId="0" applyFont="1" applyBorder="1" applyAlignment="1">
      <alignment vertical="center" wrapText="1"/>
    </xf>
    <xf numFmtId="0" fontId="16" fillId="0" borderId="1" xfId="0" applyFont="1" applyBorder="1" applyAlignment="1">
      <alignment vertical="center" wrapText="1"/>
    </xf>
    <xf numFmtId="0" fontId="20" fillId="0" borderId="0" xfId="0" applyFont="1">
      <alignment vertical="center"/>
    </xf>
    <xf numFmtId="0" fontId="113" fillId="0" borderId="0" xfId="0" applyFont="1">
      <alignment vertical="center"/>
    </xf>
    <xf numFmtId="0" fontId="120" fillId="0" borderId="0" xfId="0" applyFont="1">
      <alignment vertical="center"/>
    </xf>
    <xf numFmtId="0" fontId="16" fillId="0" borderId="0" xfId="0" applyFont="1" applyAlignment="1">
      <alignment horizontal="right" vertical="center"/>
    </xf>
    <xf numFmtId="0" fontId="16" fillId="0" borderId="4" xfId="0" applyFont="1" applyBorder="1" applyAlignment="1">
      <alignment horizontal="left" vertical="center"/>
    </xf>
    <xf numFmtId="0" fontId="20" fillId="2" borderId="1" xfId="0" applyFont="1" applyFill="1" applyBorder="1" applyAlignment="1">
      <alignment horizontal="center" vertical="center" wrapText="1"/>
    </xf>
    <xf numFmtId="0" fontId="16" fillId="0" borderId="0" xfId="0" applyFont="1" applyBorder="1">
      <alignment vertical="center"/>
    </xf>
    <xf numFmtId="0" fontId="19" fillId="0" borderId="8" xfId="0" applyFont="1" applyBorder="1">
      <alignment vertical="center"/>
    </xf>
    <xf numFmtId="0" fontId="16" fillId="2" borderId="1" xfId="0" applyFont="1" applyFill="1" applyBorder="1" applyAlignment="1">
      <alignment horizontal="right" vertical="center" indent="1"/>
    </xf>
    <xf numFmtId="0" fontId="16" fillId="0" borderId="3" xfId="0" applyFont="1" applyBorder="1" applyAlignment="1">
      <alignment horizontal="center" vertical="center"/>
    </xf>
    <xf numFmtId="0" fontId="16" fillId="0" borderId="14" xfId="0" applyFont="1" applyFill="1" applyBorder="1" applyAlignment="1">
      <alignment horizontal="right" vertical="center" indent="1"/>
    </xf>
    <xf numFmtId="0" fontId="90" fillId="0" borderId="18" xfId="3" applyFont="1" applyBorder="1" applyAlignment="1">
      <alignment vertical="center" shrinkToFit="1"/>
    </xf>
    <xf numFmtId="0" fontId="90" fillId="0" borderId="194" xfId="3" applyFont="1" applyBorder="1" applyAlignment="1">
      <alignment vertical="center" shrinkToFit="1"/>
    </xf>
    <xf numFmtId="0" fontId="90" fillId="0" borderId="8" xfId="3" applyFont="1" applyFill="1" applyBorder="1" applyAlignment="1">
      <alignment horizontal="left" vertical="center" shrinkToFit="1"/>
    </xf>
    <xf numFmtId="0" fontId="90" fillId="0" borderId="202" xfId="3" applyFont="1" applyBorder="1" applyAlignment="1">
      <alignment vertical="center" shrinkToFit="1"/>
    </xf>
    <xf numFmtId="0" fontId="90" fillId="11" borderId="202" xfId="3" applyFont="1" applyFill="1" applyBorder="1" applyAlignment="1">
      <alignment vertical="center" wrapText="1"/>
    </xf>
    <xf numFmtId="176" fontId="43" fillId="0" borderId="183" xfId="5" applyNumberFormat="1" applyFont="1" applyFill="1" applyBorder="1" applyAlignment="1">
      <alignment horizontal="center" vertical="center"/>
    </xf>
    <xf numFmtId="0" fontId="16" fillId="0" borderId="281" xfId="5" applyFont="1" applyBorder="1" applyAlignment="1">
      <alignment horizontal="right" vertical="center"/>
    </xf>
    <xf numFmtId="0" fontId="17" fillId="0" borderId="0" xfId="5">
      <alignment vertical="center"/>
    </xf>
    <xf numFmtId="0" fontId="67" fillId="0" borderId="84" xfId="4" applyFont="1" applyBorder="1" applyAlignment="1">
      <alignment horizontal="center" vertical="center" shrinkToFit="1"/>
    </xf>
    <xf numFmtId="0" fontId="44" fillId="0" borderId="0" xfId="5" applyFont="1" applyAlignment="1">
      <alignment horizontal="center" vertical="center"/>
    </xf>
    <xf numFmtId="0" fontId="4" fillId="0" borderId="0" xfId="14" applyFont="1" applyAlignment="1">
      <alignment horizontal="left" vertical="center"/>
    </xf>
    <xf numFmtId="0" fontId="21" fillId="0" borderId="0" xfId="6" applyFont="1" applyAlignment="1">
      <alignment horizontal="center" vertical="center"/>
    </xf>
    <xf numFmtId="0" fontId="38" fillId="0" borderId="0" xfId="4" applyFont="1" applyAlignment="1">
      <alignment vertical="center"/>
    </xf>
    <xf numFmtId="0" fontId="21" fillId="0" borderId="0" xfId="6" applyFont="1" applyAlignment="1">
      <alignment vertical="center" textRotation="255" shrinkToFit="1"/>
    </xf>
    <xf numFmtId="0" fontId="116" fillId="0" borderId="0" xfId="19" applyFont="1">
      <alignment vertical="center"/>
    </xf>
    <xf numFmtId="0" fontId="41" fillId="0" borderId="0" xfId="19" applyFont="1">
      <alignment vertical="center"/>
    </xf>
    <xf numFmtId="0" fontId="124" fillId="0" borderId="0" xfId="19" applyFont="1" applyAlignment="1" applyProtection="1">
      <alignment vertical="center" shrinkToFit="1"/>
      <protection locked="0"/>
    </xf>
    <xf numFmtId="0" fontId="21" fillId="8" borderId="284" xfId="6" applyFont="1" applyFill="1" applyBorder="1" applyAlignment="1">
      <alignment vertical="center" textRotation="255" shrinkToFit="1"/>
    </xf>
    <xf numFmtId="0" fontId="21" fillId="8" borderId="0" xfId="6" applyFont="1" applyFill="1" applyAlignment="1">
      <alignment horizontal="centerContinuous" vertical="center"/>
    </xf>
    <xf numFmtId="0" fontId="21" fillId="8" borderId="0" xfId="6" applyFont="1" applyFill="1" applyAlignment="1">
      <alignment horizontal="center" vertical="center"/>
    </xf>
    <xf numFmtId="0" fontId="21" fillId="8" borderId="0" xfId="6" applyFont="1" applyFill="1">
      <alignment vertical="center"/>
    </xf>
    <xf numFmtId="0" fontId="4" fillId="8" borderId="0" xfId="18" applyFill="1">
      <alignment vertical="center"/>
    </xf>
    <xf numFmtId="0" fontId="21" fillId="8" borderId="286" xfId="6" applyFont="1" applyFill="1" applyBorder="1" applyAlignment="1">
      <alignment vertical="center" shrinkToFit="1"/>
    </xf>
    <xf numFmtId="0" fontId="21" fillId="0" borderId="0" xfId="6" applyFont="1" applyAlignment="1">
      <alignment vertical="center" shrinkToFit="1"/>
    </xf>
    <xf numFmtId="0" fontId="64" fillId="0" borderId="0" xfId="18" applyFont="1">
      <alignment vertical="center"/>
    </xf>
    <xf numFmtId="0" fontId="19" fillId="0" borderId="0" xfId="6" applyFont="1" applyAlignment="1">
      <alignment horizontal="center" vertical="center" wrapText="1"/>
    </xf>
    <xf numFmtId="0" fontId="21" fillId="0" borderId="0" xfId="6" applyFont="1" applyAlignment="1">
      <alignment horizontal="center" vertical="center" wrapText="1"/>
    </xf>
    <xf numFmtId="0" fontId="126" fillId="0" borderId="0" xfId="6" applyFont="1" applyAlignment="1">
      <alignment horizontal="center" vertical="center" wrapText="1"/>
    </xf>
    <xf numFmtId="186" fontId="21" fillId="0" borderId="0" xfId="6" applyNumberFormat="1" applyFont="1">
      <alignment vertical="center"/>
    </xf>
    <xf numFmtId="0" fontId="125" fillId="0" borderId="0" xfId="6" applyFont="1">
      <alignment vertical="center"/>
    </xf>
    <xf numFmtId="0" fontId="21" fillId="8" borderId="0" xfId="6" applyFont="1" applyFill="1" applyAlignment="1">
      <alignment horizontal="left" vertical="center"/>
    </xf>
    <xf numFmtId="0" fontId="21" fillId="0" borderId="19" xfId="6" applyFont="1" applyBorder="1" applyAlignment="1">
      <alignment vertical="center" shrinkToFit="1"/>
    </xf>
    <xf numFmtId="0" fontId="21" fillId="8" borderId="284" xfId="6" applyFont="1" applyFill="1" applyBorder="1" applyAlignment="1">
      <alignment vertical="center" shrinkToFit="1"/>
    </xf>
    <xf numFmtId="0" fontId="109" fillId="8" borderId="0" xfId="6" applyFont="1" applyFill="1" applyAlignment="1">
      <alignment horizontal="center" vertical="center"/>
    </xf>
    <xf numFmtId="0" fontId="21" fillId="8" borderId="0" xfId="6" applyFont="1" applyFill="1" applyAlignment="1">
      <alignment vertical="center" shrinkToFit="1"/>
    </xf>
    <xf numFmtId="0" fontId="21" fillId="8" borderId="286" xfId="6" applyFont="1" applyFill="1" applyBorder="1">
      <alignment vertical="center"/>
    </xf>
    <xf numFmtId="0" fontId="127" fillId="0" borderId="6" xfId="19" applyFont="1" applyBorder="1" applyAlignment="1">
      <alignment horizontal="right" vertical="center"/>
    </xf>
    <xf numFmtId="0" fontId="128" fillId="8" borderId="0" xfId="19" applyFont="1" applyFill="1">
      <alignment vertical="center"/>
    </xf>
    <xf numFmtId="0" fontId="116" fillId="8" borderId="0" xfId="19" applyFont="1" applyFill="1">
      <alignment vertical="center"/>
    </xf>
    <xf numFmtId="0" fontId="125" fillId="8" borderId="286" xfId="6" applyFont="1" applyFill="1" applyBorder="1">
      <alignment vertical="center"/>
    </xf>
    <xf numFmtId="189" fontId="19" fillId="0" borderId="0" xfId="6" applyNumberFormat="1" applyFont="1">
      <alignment vertical="center"/>
    </xf>
    <xf numFmtId="0" fontId="21" fillId="8" borderId="286" xfId="6" applyFont="1" applyFill="1" applyBorder="1" applyAlignment="1">
      <alignment horizontal="left" vertical="center"/>
    </xf>
    <xf numFmtId="189" fontId="21" fillId="0" borderId="0" xfId="6" applyNumberFormat="1" applyFont="1">
      <alignment vertical="center"/>
    </xf>
    <xf numFmtId="188" fontId="21" fillId="0" borderId="0" xfId="6" applyNumberFormat="1" applyFont="1">
      <alignment vertical="center"/>
    </xf>
    <xf numFmtId="0" fontId="21" fillId="8" borderId="287" xfId="6" applyFont="1" applyFill="1" applyBorder="1" applyAlignment="1">
      <alignment vertical="center" shrinkToFit="1"/>
    </xf>
    <xf numFmtId="0" fontId="21" fillId="8" borderId="288" xfId="6" applyFont="1" applyFill="1" applyBorder="1" applyAlignment="1">
      <alignment horizontal="center" vertical="center"/>
    </xf>
    <xf numFmtId="0" fontId="109" fillId="8" borderId="288" xfId="6" applyFont="1" applyFill="1" applyBorder="1" applyAlignment="1">
      <alignment horizontal="center" vertical="center"/>
    </xf>
    <xf numFmtId="0" fontId="21" fillId="8" borderId="288" xfId="6" applyFont="1" applyFill="1" applyBorder="1" applyAlignment="1">
      <alignment vertical="center" shrinkToFit="1"/>
    </xf>
    <xf numFmtId="0" fontId="21" fillId="8" borderId="289" xfId="6" applyFont="1" applyFill="1" applyBorder="1">
      <alignment vertical="center"/>
    </xf>
    <xf numFmtId="0" fontId="20" fillId="0" borderId="0" xfId="6" applyFont="1" applyAlignment="1">
      <alignment horizontal="centerContinuous" vertical="center" wrapText="1"/>
    </xf>
    <xf numFmtId="0" fontId="126" fillId="0" borderId="0" xfId="6" applyFont="1" applyAlignment="1">
      <alignment vertical="center" wrapText="1"/>
    </xf>
    <xf numFmtId="186" fontId="125" fillId="0" borderId="0" xfId="6" applyNumberFormat="1" applyFont="1">
      <alignment vertical="center"/>
    </xf>
    <xf numFmtId="1" fontId="125" fillId="0" borderId="0" xfId="6" applyNumberFormat="1" applyFont="1">
      <alignment vertical="center"/>
    </xf>
    <xf numFmtId="0" fontId="20" fillId="0" borderId="0" xfId="6" applyFont="1" applyAlignment="1">
      <alignment horizontal="center" vertical="center" wrapText="1"/>
    </xf>
    <xf numFmtId="0" fontId="20" fillId="0" borderId="0" xfId="6" applyFont="1" applyAlignment="1">
      <alignment horizontal="centerContinuous" vertical="center"/>
    </xf>
    <xf numFmtId="0" fontId="125" fillId="0" borderId="0" xfId="6" applyFont="1" applyAlignment="1">
      <alignment horizontal="center" vertical="center"/>
    </xf>
    <xf numFmtId="186" fontId="125" fillId="0" borderId="0" xfId="6" applyNumberFormat="1" applyFont="1" applyAlignment="1">
      <alignment horizontal="right" vertical="center"/>
    </xf>
    <xf numFmtId="1" fontId="21" fillId="0" borderId="0" xfId="6" applyNumberFormat="1" applyFont="1" applyAlignment="1">
      <alignment horizontal="center" vertical="center"/>
    </xf>
    <xf numFmtId="190" fontId="21" fillId="0" borderId="0" xfId="6" applyNumberFormat="1" applyFont="1">
      <alignment vertical="center"/>
    </xf>
    <xf numFmtId="191" fontId="21" fillId="0" borderId="0" xfId="6" applyNumberFormat="1" applyFont="1">
      <alignment vertical="center"/>
    </xf>
    <xf numFmtId="0" fontId="21" fillId="0" borderId="76" xfId="6" applyFont="1" applyBorder="1" applyAlignment="1">
      <alignment vertical="center" shrinkToFit="1"/>
    </xf>
    <xf numFmtId="0" fontId="21" fillId="0" borderId="77" xfId="6" applyFont="1" applyBorder="1" applyAlignment="1">
      <alignment vertical="center" shrinkToFit="1"/>
    </xf>
    <xf numFmtId="0" fontId="21" fillId="0" borderId="77" xfId="6" applyFont="1" applyBorder="1" applyAlignment="1">
      <alignment horizontal="center" vertical="center"/>
    </xf>
    <xf numFmtId="0" fontId="125" fillId="0" borderId="77" xfId="6" applyFont="1" applyBorder="1" applyAlignment="1">
      <alignment horizontal="center" vertical="center"/>
    </xf>
    <xf numFmtId="186" fontId="125" fillId="0" borderId="77" xfId="6" applyNumberFormat="1" applyFont="1" applyBorder="1" applyAlignment="1">
      <alignment horizontal="right" vertical="center"/>
    </xf>
    <xf numFmtId="0" fontId="21" fillId="0" borderId="77" xfId="6" applyFont="1" applyBorder="1">
      <alignment vertical="center"/>
    </xf>
    <xf numFmtId="1" fontId="21" fillId="0" borderId="77" xfId="6" applyNumberFormat="1" applyFont="1" applyBorder="1" applyAlignment="1">
      <alignment horizontal="center" vertical="center"/>
    </xf>
    <xf numFmtId="0" fontId="126" fillId="0" borderId="77" xfId="6" applyFont="1" applyBorder="1" applyAlignment="1">
      <alignment vertical="center" wrapText="1"/>
    </xf>
    <xf numFmtId="190" fontId="21" fillId="0" borderId="77" xfId="6" applyNumberFormat="1" applyFont="1" applyBorder="1">
      <alignment vertical="center"/>
    </xf>
    <xf numFmtId="191" fontId="21" fillId="0" borderId="77" xfId="6" applyNumberFormat="1" applyFont="1" applyBorder="1">
      <alignment vertical="center"/>
    </xf>
    <xf numFmtId="191" fontId="21" fillId="0" borderId="103" xfId="6" applyNumberFormat="1" applyFont="1" applyBorder="1">
      <alignment vertical="center"/>
    </xf>
    <xf numFmtId="0" fontId="21" fillId="0" borderId="93" xfId="6" applyFont="1" applyBorder="1" applyAlignment="1">
      <alignment vertical="center" shrinkToFit="1"/>
    </xf>
    <xf numFmtId="0" fontId="20" fillId="0" borderId="0" xfId="6" applyFont="1" applyAlignment="1">
      <alignment vertical="center" wrapText="1"/>
    </xf>
    <xf numFmtId="0" fontId="16" fillId="0" borderId="5" xfId="6" applyFont="1" applyBorder="1">
      <alignment vertical="center"/>
    </xf>
    <xf numFmtId="0" fontId="20" fillId="0" borderId="88" xfId="6" applyFont="1" applyBorder="1" applyAlignment="1">
      <alignment horizontal="center" vertical="center" wrapText="1"/>
    </xf>
    <xf numFmtId="0" fontId="21" fillId="0" borderId="281" xfId="6" applyFont="1" applyBorder="1">
      <alignment vertical="center"/>
    </xf>
    <xf numFmtId="0" fontId="16" fillId="0" borderId="281" xfId="6" applyFont="1" applyBorder="1">
      <alignment vertical="center"/>
    </xf>
    <xf numFmtId="0" fontId="16" fillId="0" borderId="0" xfId="6" applyFont="1" applyAlignment="1">
      <alignment vertical="center" wrapText="1"/>
    </xf>
    <xf numFmtId="49" fontId="21" fillId="0" borderId="0" xfId="6" applyNumberFormat="1" applyFont="1">
      <alignment vertical="center"/>
    </xf>
    <xf numFmtId="0" fontId="124" fillId="0" borderId="0" xfId="19" applyFont="1" applyAlignment="1">
      <alignment vertical="center" shrinkToFit="1"/>
    </xf>
    <xf numFmtId="0" fontId="16" fillId="0" borderId="14" xfId="6" applyFont="1" applyBorder="1">
      <alignment vertical="center"/>
    </xf>
    <xf numFmtId="191" fontId="16" fillId="0" borderId="15" xfId="6" applyNumberFormat="1" applyFont="1" applyBorder="1">
      <alignment vertical="center"/>
    </xf>
    <xf numFmtId="0" fontId="18" fillId="0" borderId="0" xfId="6" applyFont="1">
      <alignment vertical="center"/>
    </xf>
    <xf numFmtId="191" fontId="18" fillId="0" borderId="0" xfId="6" applyNumberFormat="1" applyFont="1">
      <alignment vertical="center"/>
    </xf>
    <xf numFmtId="0" fontId="18" fillId="0" borderId="0" xfId="6" applyFont="1" applyAlignment="1">
      <alignment horizontal="center" vertical="center"/>
    </xf>
    <xf numFmtId="0" fontId="18" fillId="0" borderId="0" xfId="6" applyFont="1" applyAlignment="1">
      <alignment horizontal="left" vertical="top" wrapText="1"/>
    </xf>
    <xf numFmtId="0" fontId="21" fillId="14" borderId="5" xfId="6" applyFont="1" applyFill="1" applyBorder="1" applyAlignment="1">
      <alignment vertical="center" shrinkToFit="1"/>
    </xf>
    <xf numFmtId="191" fontId="21" fillId="14" borderId="7" xfId="6" applyNumberFormat="1" applyFont="1" applyFill="1" applyBorder="1">
      <alignment vertical="center"/>
    </xf>
    <xf numFmtId="191" fontId="21" fillId="15" borderId="5" xfId="6" applyNumberFormat="1" applyFont="1" applyFill="1" applyBorder="1">
      <alignment vertical="center"/>
    </xf>
    <xf numFmtId="0" fontId="20" fillId="15" borderId="7" xfId="6" applyFont="1" applyFill="1" applyBorder="1" applyAlignment="1">
      <alignment horizontal="center" vertical="center" wrapText="1"/>
    </xf>
    <xf numFmtId="0" fontId="21" fillId="0" borderId="281" xfId="6" applyFont="1" applyBorder="1" applyAlignment="1">
      <alignment vertical="center" shrinkToFit="1"/>
    </xf>
    <xf numFmtId="0" fontId="16" fillId="0" borderId="4" xfId="6" applyFont="1" applyBorder="1" applyAlignment="1">
      <alignment horizontal="centerContinuous" vertical="center" wrapText="1"/>
    </xf>
    <xf numFmtId="0" fontId="16" fillId="0" borderId="0" xfId="6" applyFont="1" applyAlignment="1">
      <alignment horizontal="center" vertical="center"/>
    </xf>
    <xf numFmtId="0" fontId="16" fillId="0" borderId="9" xfId="6" applyFont="1" applyBorder="1" applyAlignment="1">
      <alignment horizontal="center" vertical="center"/>
    </xf>
    <xf numFmtId="0" fontId="16" fillId="0" borderId="281" xfId="6" applyFont="1" applyBorder="1" applyAlignment="1">
      <alignment horizontal="center" vertical="center"/>
    </xf>
    <xf numFmtId="0" fontId="16" fillId="0" borderId="0" xfId="6" applyFont="1" applyAlignment="1">
      <alignment horizontal="center" vertical="center" wrapText="1"/>
    </xf>
    <xf numFmtId="189" fontId="16" fillId="0" borderId="0" xfId="6" applyNumberFormat="1" applyFont="1">
      <alignment vertical="center"/>
    </xf>
    <xf numFmtId="191" fontId="21" fillId="0" borderId="9" xfId="6" applyNumberFormat="1" applyFont="1" applyBorder="1">
      <alignment vertical="center"/>
    </xf>
    <xf numFmtId="191" fontId="21" fillId="0" borderId="88" xfId="6" applyNumberFormat="1" applyFont="1" applyBorder="1">
      <alignment vertical="center"/>
    </xf>
    <xf numFmtId="190" fontId="16" fillId="0" borderId="0" xfId="6" applyNumberFormat="1" applyFont="1">
      <alignment vertical="center"/>
    </xf>
    <xf numFmtId="192" fontId="16" fillId="0" borderId="0" xfId="6" applyNumberFormat="1" applyFont="1">
      <alignment vertical="center"/>
    </xf>
    <xf numFmtId="194" fontId="16" fillId="0" borderId="0" xfId="6" applyNumberFormat="1" applyFont="1">
      <alignment vertical="center"/>
    </xf>
    <xf numFmtId="189" fontId="19" fillId="0" borderId="0" xfId="6" applyNumberFormat="1" applyFont="1" applyAlignment="1">
      <alignment horizontal="center" vertical="center"/>
    </xf>
    <xf numFmtId="190" fontId="21" fillId="0" borderId="0" xfId="6" applyNumberFormat="1" applyFont="1" applyAlignment="1">
      <alignment horizontal="center" vertical="center"/>
    </xf>
    <xf numFmtId="0" fontId="21" fillId="0" borderId="9" xfId="6" applyFont="1" applyBorder="1" applyAlignment="1">
      <alignment horizontal="center" vertical="center"/>
    </xf>
    <xf numFmtId="0" fontId="21" fillId="0" borderId="281" xfId="6" applyFont="1" applyBorder="1" applyAlignment="1">
      <alignment horizontal="center" vertical="center"/>
    </xf>
    <xf numFmtId="0" fontId="21" fillId="0" borderId="14" xfId="6" applyFont="1" applyBorder="1" applyAlignment="1">
      <alignment vertical="center" shrinkToFit="1"/>
    </xf>
    <xf numFmtId="189" fontId="19" fillId="0" borderId="15" xfId="6" applyNumberFormat="1" applyFont="1" applyBorder="1" applyAlignment="1">
      <alignment horizontal="center" vertical="center"/>
    </xf>
    <xf numFmtId="190" fontId="21" fillId="0" borderId="15" xfId="6" applyNumberFormat="1" applyFont="1" applyBorder="1" applyAlignment="1">
      <alignment horizontal="center" vertical="center"/>
    </xf>
    <xf numFmtId="0" fontId="21" fillId="0" borderId="15" xfId="6" applyFont="1" applyBorder="1" applyAlignment="1">
      <alignment horizontal="center" vertical="center"/>
    </xf>
    <xf numFmtId="0" fontId="21" fillId="0" borderId="16" xfId="6" applyFont="1" applyBorder="1" applyAlignment="1">
      <alignment horizontal="center" vertical="center"/>
    </xf>
    <xf numFmtId="0" fontId="21" fillId="0" borderId="14" xfId="6" applyFont="1" applyBorder="1" applyAlignment="1">
      <alignment horizontal="center" vertical="center"/>
    </xf>
    <xf numFmtId="190" fontId="21" fillId="0" borderId="15" xfId="6" applyNumberFormat="1" applyFont="1" applyBorder="1">
      <alignment vertical="center"/>
    </xf>
    <xf numFmtId="189" fontId="19" fillId="0" borderId="15" xfId="6" applyNumberFormat="1" applyFont="1" applyBorder="1">
      <alignment vertical="center"/>
    </xf>
    <xf numFmtId="191" fontId="21" fillId="0" borderId="16" xfId="6" applyNumberFormat="1" applyFont="1" applyBorder="1">
      <alignment vertical="center"/>
    </xf>
    <xf numFmtId="0" fontId="21" fillId="0" borderId="153" xfId="6" applyFont="1" applyBorder="1" applyAlignment="1">
      <alignment vertical="center" shrinkToFit="1"/>
    </xf>
    <xf numFmtId="0" fontId="21" fillId="0" borderId="84" xfId="6" applyFont="1" applyBorder="1" applyAlignment="1">
      <alignment vertical="center" shrinkToFit="1"/>
    </xf>
    <xf numFmtId="189" fontId="19" fillId="0" borderId="84" xfId="6" applyNumberFormat="1" applyFont="1" applyBorder="1" applyAlignment="1">
      <alignment horizontal="center" vertical="center"/>
    </xf>
    <xf numFmtId="190" fontId="21" fillId="0" borderId="84" xfId="6" applyNumberFormat="1" applyFont="1" applyBorder="1" applyAlignment="1">
      <alignment horizontal="center" vertical="center"/>
    </xf>
    <xf numFmtId="0" fontId="21" fillId="0" borderId="84" xfId="6" applyFont="1" applyBorder="1" applyAlignment="1">
      <alignment horizontal="center" vertical="center"/>
    </xf>
    <xf numFmtId="190" fontId="21" fillId="0" borderId="84" xfId="6" applyNumberFormat="1" applyFont="1" applyBorder="1">
      <alignment vertical="center"/>
    </xf>
    <xf numFmtId="189" fontId="19" fillId="0" borderId="84" xfId="6" applyNumberFormat="1" applyFont="1" applyBorder="1">
      <alignment vertical="center"/>
    </xf>
    <xf numFmtId="191" fontId="21" fillId="0" borderId="84" xfId="6" applyNumberFormat="1" applyFont="1" applyBorder="1">
      <alignment vertical="center"/>
    </xf>
    <xf numFmtId="191" fontId="21" fillId="0" borderId="126" xfId="6" applyNumberFormat="1" applyFont="1" applyBorder="1">
      <alignment vertical="center"/>
    </xf>
    <xf numFmtId="0" fontId="21" fillId="0" borderId="247" xfId="6" applyFont="1" applyBorder="1" applyAlignment="1">
      <alignment horizontal="center" vertical="center"/>
    </xf>
    <xf numFmtId="0" fontId="21" fillId="0" borderId="248" xfId="6" applyFont="1" applyBorder="1" applyAlignment="1">
      <alignment horizontal="center" vertical="center"/>
    </xf>
    <xf numFmtId="0" fontId="21" fillId="0" borderId="70" xfId="6" applyFont="1" applyBorder="1" applyAlignment="1">
      <alignment horizontal="center" vertical="center" shrinkToFit="1"/>
    </xf>
    <xf numFmtId="0" fontId="21" fillId="0" borderId="17" xfId="6" applyFont="1" applyBorder="1" applyAlignment="1">
      <alignment vertical="center" shrinkToFit="1"/>
    </xf>
    <xf numFmtId="0" fontId="21" fillId="0" borderId="71" xfId="6" applyFont="1" applyBorder="1" applyAlignment="1">
      <alignment vertical="center" shrinkToFit="1"/>
    </xf>
    <xf numFmtId="0" fontId="21" fillId="0" borderId="127" xfId="6" applyFont="1" applyBorder="1" applyAlignment="1">
      <alignment horizontal="center" vertical="center" shrinkToFit="1"/>
    </xf>
    <xf numFmtId="0" fontId="21" fillId="0" borderId="101" xfId="6" applyFont="1" applyBorder="1" applyAlignment="1">
      <alignment vertical="center" shrinkToFit="1"/>
    </xf>
    <xf numFmtId="0" fontId="21" fillId="0" borderId="139" xfId="6" applyFont="1" applyBorder="1" applyAlignment="1">
      <alignment vertical="center" shrinkToFit="1"/>
    </xf>
    <xf numFmtId="0" fontId="16" fillId="0" borderId="229" xfId="6" applyFont="1" applyBorder="1" applyAlignment="1">
      <alignment horizontal="center" vertical="center" textRotation="255"/>
    </xf>
    <xf numFmtId="0" fontId="130" fillId="3" borderId="292" xfId="6" applyFont="1" applyFill="1" applyBorder="1">
      <alignment vertical="center"/>
    </xf>
    <xf numFmtId="0" fontId="130" fillId="3" borderId="129" xfId="6" applyFont="1" applyFill="1" applyBorder="1">
      <alignment vertical="center"/>
    </xf>
    <xf numFmtId="0" fontId="130" fillId="3" borderId="130" xfId="6" applyFont="1" applyFill="1" applyBorder="1">
      <alignment vertical="center"/>
    </xf>
    <xf numFmtId="0" fontId="130" fillId="3" borderId="20" xfId="6" applyFont="1" applyFill="1" applyBorder="1">
      <alignment vertical="center"/>
    </xf>
    <xf numFmtId="0" fontId="130" fillId="3" borderId="26" xfId="6" applyFont="1" applyFill="1" applyBorder="1">
      <alignment vertical="center"/>
    </xf>
    <xf numFmtId="0" fontId="130" fillId="3" borderId="21" xfId="6" applyFont="1" applyFill="1" applyBorder="1">
      <alignment vertical="center"/>
    </xf>
    <xf numFmtId="0" fontId="21" fillId="0" borderId="0" xfId="6" applyFont="1" applyAlignment="1">
      <alignment vertical="center" wrapText="1"/>
    </xf>
    <xf numFmtId="0" fontId="130" fillId="3" borderId="22" xfId="6" applyFont="1" applyFill="1" applyBorder="1">
      <alignment vertical="center"/>
    </xf>
    <xf numFmtId="0" fontId="130" fillId="3" borderId="4" xfId="6" applyFont="1" applyFill="1" applyBorder="1">
      <alignment vertical="center"/>
    </xf>
    <xf numFmtId="0" fontId="130" fillId="3" borderId="23" xfId="6" applyFont="1" applyFill="1" applyBorder="1">
      <alignment vertical="center"/>
    </xf>
    <xf numFmtId="0" fontId="131" fillId="0" borderId="0" xfId="19" applyFont="1">
      <alignment vertical="center"/>
    </xf>
    <xf numFmtId="0" fontId="130" fillId="3" borderId="70" xfId="6" applyFont="1" applyFill="1" applyBorder="1">
      <alignment vertical="center"/>
    </xf>
    <xf numFmtId="0" fontId="130" fillId="3" borderId="17" xfId="6" applyFont="1" applyFill="1" applyBorder="1">
      <alignment vertical="center"/>
    </xf>
    <xf numFmtId="0" fontId="130" fillId="3" borderId="71" xfId="6" applyFont="1" applyFill="1" applyBorder="1">
      <alignment vertical="center"/>
    </xf>
    <xf numFmtId="0" fontId="130" fillId="3" borderId="102" xfId="6" applyFont="1" applyFill="1" applyBorder="1">
      <alignment vertical="center"/>
    </xf>
    <xf numFmtId="195" fontId="21" fillId="0" borderId="0" xfId="6" applyNumberFormat="1" applyFont="1">
      <alignment vertical="center"/>
    </xf>
    <xf numFmtId="0" fontId="130" fillId="3" borderId="3" xfId="6" applyFont="1" applyFill="1" applyBorder="1">
      <alignment vertical="center"/>
    </xf>
    <xf numFmtId="0" fontId="132" fillId="0" borderId="0" xfId="19" applyFont="1">
      <alignment vertical="center"/>
    </xf>
    <xf numFmtId="0" fontId="130" fillId="3" borderId="24" xfId="6" applyFont="1" applyFill="1" applyBorder="1">
      <alignment vertical="center"/>
    </xf>
    <xf numFmtId="0" fontId="130" fillId="3" borderId="27" xfId="6" applyFont="1" applyFill="1" applyBorder="1">
      <alignment vertical="center"/>
    </xf>
    <xf numFmtId="0" fontId="130" fillId="3" borderId="25" xfId="6" applyFont="1" applyFill="1" applyBorder="1">
      <alignment vertical="center"/>
    </xf>
    <xf numFmtId="0" fontId="130" fillId="3" borderId="37" xfId="6" applyFont="1" applyFill="1" applyBorder="1">
      <alignment vertical="center"/>
    </xf>
    <xf numFmtId="0" fontId="130" fillId="3" borderId="151" xfId="6" applyFont="1" applyFill="1" applyBorder="1">
      <alignment vertical="center"/>
    </xf>
    <xf numFmtId="0" fontId="130" fillId="3" borderId="19" xfId="6" applyFont="1" applyFill="1" applyBorder="1">
      <alignment vertical="center"/>
    </xf>
    <xf numFmtId="0" fontId="130" fillId="3" borderId="140" xfId="6" applyFont="1" applyFill="1" applyBorder="1">
      <alignment vertical="center"/>
    </xf>
    <xf numFmtId="0" fontId="11" fillId="0" borderId="292" xfId="6" applyFont="1" applyBorder="1">
      <alignment vertical="center"/>
    </xf>
    <xf numFmtId="0" fontId="11" fillId="0" borderId="290" xfId="6" applyFont="1" applyBorder="1">
      <alignment vertical="center"/>
    </xf>
    <xf numFmtId="0" fontId="11" fillId="0" borderId="164" xfId="6" applyFont="1" applyBorder="1">
      <alignment vertical="center"/>
    </xf>
    <xf numFmtId="0" fontId="130" fillId="0" borderId="292" xfId="6" applyFont="1" applyBorder="1" applyAlignment="1">
      <alignment vertical="center" shrinkToFit="1"/>
    </xf>
    <xf numFmtId="0" fontId="130" fillId="0" borderId="129" xfId="6" applyFont="1" applyBorder="1" applyAlignment="1">
      <alignment vertical="center" shrinkToFit="1"/>
    </xf>
    <xf numFmtId="0" fontId="130" fillId="0" borderId="130" xfId="6" applyFont="1" applyBorder="1" applyAlignment="1">
      <alignment vertical="center" shrinkToFit="1"/>
    </xf>
    <xf numFmtId="0" fontId="21" fillId="0" borderId="153" xfId="6" applyFont="1" applyBorder="1">
      <alignment vertical="center"/>
    </xf>
    <xf numFmtId="0" fontId="21" fillId="0" borderId="84" xfId="6" applyFont="1" applyBorder="1">
      <alignment vertical="center"/>
    </xf>
    <xf numFmtId="0" fontId="21" fillId="0" borderId="90" xfId="6" applyFont="1" applyBorder="1">
      <alignment vertical="center"/>
    </xf>
    <xf numFmtId="0" fontId="21" fillId="0" borderId="90" xfId="6" applyFont="1" applyBorder="1" applyAlignment="1">
      <alignment horizontal="center" vertical="center"/>
    </xf>
    <xf numFmtId="0" fontId="21" fillId="0" borderId="126" xfId="6" applyFont="1" applyBorder="1" applyAlignment="1">
      <alignment horizontal="center" vertical="center"/>
    </xf>
    <xf numFmtId="0" fontId="21" fillId="0" borderId="148" xfId="6" applyFont="1" applyBorder="1" applyAlignment="1">
      <alignment vertical="center" shrinkToFit="1"/>
    </xf>
    <xf numFmtId="0" fontId="130" fillId="3" borderId="16" xfId="6" applyFont="1" applyFill="1" applyBorder="1">
      <alignment vertical="center"/>
    </xf>
    <xf numFmtId="0" fontId="21" fillId="3" borderId="23" xfId="6" applyFont="1" applyFill="1" applyBorder="1">
      <alignment vertical="center"/>
    </xf>
    <xf numFmtId="0" fontId="109" fillId="0" borderId="0" xfId="6" applyFont="1">
      <alignment vertical="center"/>
    </xf>
    <xf numFmtId="0" fontId="124" fillId="0" borderId="0" xfId="19" applyFont="1">
      <alignment vertical="center"/>
    </xf>
    <xf numFmtId="0" fontId="124" fillId="0" borderId="0" xfId="19" applyFont="1" applyProtection="1">
      <alignment vertical="center"/>
      <protection locked="0"/>
    </xf>
    <xf numFmtId="0" fontId="133" fillId="0" borderId="0" xfId="19" applyFont="1" applyAlignment="1">
      <alignment horizontal="left" vertical="center"/>
    </xf>
    <xf numFmtId="0" fontId="77" fillId="0" borderId="0" xfId="19" applyFont="1">
      <alignment vertical="center"/>
    </xf>
    <xf numFmtId="0" fontId="116" fillId="0" borderId="0" xfId="19" applyFont="1" applyAlignment="1">
      <alignment horizontal="center" vertical="center"/>
    </xf>
    <xf numFmtId="0" fontId="134" fillId="0" borderId="0" xfId="19" applyFont="1">
      <alignment vertical="center"/>
    </xf>
    <xf numFmtId="184" fontId="134" fillId="0" borderId="0" xfId="19" applyNumberFormat="1" applyFont="1">
      <alignment vertical="center"/>
    </xf>
    <xf numFmtId="0" fontId="118" fillId="0" borderId="0" xfId="19" applyFont="1" applyAlignment="1">
      <alignment horizontal="left" vertical="center"/>
    </xf>
    <xf numFmtId="0" fontId="116" fillId="0" borderId="0" xfId="19" applyFont="1" applyAlignment="1">
      <alignment vertical="center" shrinkToFit="1"/>
    </xf>
    <xf numFmtId="185" fontId="134" fillId="0" borderId="0" xfId="19" applyNumberFormat="1" applyFont="1" applyAlignment="1">
      <alignment horizontal="right" vertical="center" shrinkToFit="1"/>
    </xf>
    <xf numFmtId="0" fontId="124" fillId="0" borderId="0" xfId="19" applyFont="1" applyAlignment="1">
      <alignment horizontal="center" vertical="center"/>
    </xf>
    <xf numFmtId="0" fontId="124" fillId="0" borderId="0" xfId="19" applyFont="1" applyAlignment="1">
      <alignment horizontal="center" vertical="center" shrinkToFit="1"/>
    </xf>
    <xf numFmtId="0" fontId="118" fillId="0" borderId="0" xfId="19" applyFont="1">
      <alignment vertical="center"/>
    </xf>
    <xf numFmtId="0" fontId="137" fillId="0" borderId="0" xfId="19" applyFont="1">
      <alignment vertical="center"/>
    </xf>
    <xf numFmtId="0" fontId="139" fillId="0" borderId="0" xfId="19" applyFont="1" applyAlignment="1">
      <alignment horizontal="right" vertical="center"/>
    </xf>
    <xf numFmtId="0" fontId="6" fillId="0" borderId="0" xfId="3">
      <alignment vertical="center"/>
    </xf>
    <xf numFmtId="0" fontId="141" fillId="0" borderId="0" xfId="6" applyFont="1">
      <alignment vertical="center"/>
    </xf>
    <xf numFmtId="0" fontId="143" fillId="0" borderId="0" xfId="6" applyFont="1">
      <alignment vertical="center"/>
    </xf>
    <xf numFmtId="49" fontId="145" fillId="0" borderId="0" xfId="0" applyNumberFormat="1" applyFont="1">
      <alignment vertical="center"/>
    </xf>
    <xf numFmtId="49" fontId="0" fillId="0" borderId="0" xfId="0" applyNumberFormat="1">
      <alignment vertical="center"/>
    </xf>
    <xf numFmtId="0" fontId="146" fillId="0" borderId="0" xfId="6" applyFont="1">
      <alignment vertical="center"/>
    </xf>
    <xf numFmtId="0" fontId="141" fillId="0" borderId="0" xfId="6" applyFont="1" applyAlignment="1">
      <alignment horizontal="center" vertical="center"/>
    </xf>
    <xf numFmtId="0" fontId="149" fillId="0" borderId="6" xfId="0" applyFont="1" applyBorder="1" applyAlignment="1">
      <alignment vertical="center" wrapText="1"/>
    </xf>
    <xf numFmtId="0" fontId="149" fillId="0" borderId="7" xfId="0" applyFont="1" applyBorder="1" applyAlignment="1">
      <alignment vertical="center" wrapText="1"/>
    </xf>
    <xf numFmtId="0" fontId="149" fillId="0" borderId="0" xfId="0" applyFont="1" applyAlignment="1">
      <alignment vertical="center" wrapText="1"/>
    </xf>
    <xf numFmtId="0" fontId="149" fillId="0" borderId="9" xfId="0" applyFont="1" applyBorder="1" applyAlignment="1">
      <alignment vertical="center" wrapText="1"/>
    </xf>
    <xf numFmtId="0" fontId="149" fillId="0" borderId="15" xfId="0" applyFont="1" applyBorder="1" applyAlignment="1">
      <alignment vertical="center" wrapText="1"/>
    </xf>
    <xf numFmtId="0" fontId="149" fillId="0" borderId="16" xfId="0" applyFont="1" applyBorder="1" applyAlignment="1">
      <alignment vertical="center" wrapText="1"/>
    </xf>
    <xf numFmtId="0" fontId="149" fillId="0" borderId="15" xfId="0" applyFont="1" applyBorder="1">
      <alignment vertical="center"/>
    </xf>
    <xf numFmtId="0" fontId="149" fillId="0" borderId="2" xfId="6" applyFont="1" applyBorder="1" applyAlignment="1">
      <alignment horizontal="left" vertical="center" shrinkToFit="1"/>
    </xf>
    <xf numFmtId="0" fontId="143" fillId="0" borderId="2" xfId="6" applyFont="1" applyBorder="1" applyAlignment="1">
      <alignment vertical="center" shrinkToFit="1"/>
    </xf>
    <xf numFmtId="0" fontId="149" fillId="0" borderId="2" xfId="6" applyFont="1" applyBorder="1" applyAlignment="1">
      <alignment horizontal="center" vertical="center"/>
    </xf>
    <xf numFmtId="0" fontId="151" fillId="0" borderId="0" xfId="0" applyFont="1">
      <alignment vertical="center"/>
    </xf>
    <xf numFmtId="0" fontId="143" fillId="0" borderId="6" xfId="6" applyFont="1" applyBorder="1" applyAlignment="1">
      <alignment vertical="center" shrinkToFit="1"/>
    </xf>
    <xf numFmtId="0" fontId="149" fillId="0" borderId="6" xfId="6" applyFont="1" applyBorder="1" applyAlignment="1">
      <alignment vertical="center" wrapText="1"/>
    </xf>
    <xf numFmtId="0" fontId="149" fillId="0" borderId="7" xfId="6" applyFont="1" applyBorder="1" applyAlignment="1">
      <alignment vertical="center" wrapText="1"/>
    </xf>
    <xf numFmtId="0" fontId="143" fillId="0" borderId="281" xfId="6" applyFont="1" applyBorder="1">
      <alignment vertical="center"/>
    </xf>
    <xf numFmtId="0" fontId="143" fillId="0" borderId="9" xfId="6" applyFont="1" applyBorder="1">
      <alignment vertical="center"/>
    </xf>
    <xf numFmtId="0" fontId="149" fillId="0" borderId="9" xfId="6" applyFont="1" applyBorder="1">
      <alignment vertical="center"/>
    </xf>
    <xf numFmtId="0" fontId="143" fillId="0" borderId="4" xfId="6" applyFont="1" applyBorder="1" applyAlignment="1">
      <alignment horizontal="center" vertical="center"/>
    </xf>
    <xf numFmtId="0" fontId="147" fillId="0" borderId="1" xfId="6" applyFont="1" applyBorder="1">
      <alignment vertical="center"/>
    </xf>
    <xf numFmtId="0" fontId="147" fillId="0" borderId="2" xfId="6" applyFont="1" applyBorder="1">
      <alignment vertical="center"/>
    </xf>
    <xf numFmtId="0" fontId="147" fillId="0" borderId="281" xfId="6" applyFont="1" applyBorder="1">
      <alignment vertical="center"/>
    </xf>
    <xf numFmtId="0" fontId="147" fillId="0" borderId="3" xfId="6" applyFont="1" applyBorder="1">
      <alignment vertical="center"/>
    </xf>
    <xf numFmtId="0" fontId="141" fillId="0" borderId="281" xfId="6" applyFont="1" applyBorder="1" applyAlignment="1">
      <alignment horizontal="center" vertical="center"/>
    </xf>
    <xf numFmtId="0" fontId="147" fillId="0" borderId="0" xfId="6" applyFont="1" applyAlignment="1">
      <alignment vertical="center" wrapText="1"/>
    </xf>
    <xf numFmtId="0" fontId="143" fillId="0" borderId="0" xfId="6" applyFont="1" applyAlignment="1">
      <alignment horizontal="center" vertical="center"/>
    </xf>
    <xf numFmtId="0" fontId="149" fillId="0" borderId="14" xfId="6" applyFont="1" applyBorder="1" applyAlignment="1">
      <alignment horizontal="left" vertical="center" shrinkToFit="1"/>
    </xf>
    <xf numFmtId="0" fontId="149" fillId="0" borderId="15" xfId="6" applyFont="1" applyBorder="1" applyAlignment="1">
      <alignment horizontal="left" vertical="center" shrinkToFit="1"/>
    </xf>
    <xf numFmtId="0" fontId="149" fillId="0" borderId="16" xfId="6" applyFont="1" applyBorder="1" applyAlignment="1">
      <alignment horizontal="left" vertical="center" shrinkToFit="1"/>
    </xf>
    <xf numFmtId="0" fontId="143" fillId="0" borderId="15" xfId="6" applyFont="1" applyBorder="1" applyAlignment="1">
      <alignment vertical="center" shrinkToFit="1"/>
    </xf>
    <xf numFmtId="0" fontId="149" fillId="0" borderId="5" xfId="6" applyFont="1" applyBorder="1" applyAlignment="1">
      <alignment vertical="center" wrapText="1"/>
    </xf>
    <xf numFmtId="0" fontId="151" fillId="0" borderId="281" xfId="0" applyFont="1" applyBorder="1">
      <alignment vertical="center"/>
    </xf>
    <xf numFmtId="0" fontId="147" fillId="0" borderId="281" xfId="6" applyFont="1" applyBorder="1" applyAlignment="1">
      <alignment vertical="center" wrapText="1"/>
    </xf>
    <xf numFmtId="0" fontId="149" fillId="0" borderId="281" xfId="6" applyFont="1" applyBorder="1" applyAlignment="1">
      <alignment vertical="center" wrapText="1"/>
    </xf>
    <xf numFmtId="0" fontId="149" fillId="0" borderId="9" xfId="6" applyFont="1" applyBorder="1" applyAlignment="1">
      <alignment vertical="center" wrapText="1"/>
    </xf>
    <xf numFmtId="0" fontId="143" fillId="0" borderId="14" xfId="6" applyFont="1" applyBorder="1">
      <alignment vertical="center"/>
    </xf>
    <xf numFmtId="0" fontId="143" fillId="0" borderId="15" xfId="6" applyFont="1" applyBorder="1">
      <alignment vertical="center"/>
    </xf>
    <xf numFmtId="0" fontId="151" fillId="0" borderId="15" xfId="0" applyFont="1" applyBorder="1">
      <alignment vertical="center"/>
    </xf>
    <xf numFmtId="0" fontId="151" fillId="0" borderId="14" xfId="0" applyFont="1" applyBorder="1">
      <alignment vertical="center"/>
    </xf>
    <xf numFmtId="0" fontId="149" fillId="0" borderId="16" xfId="6" applyFont="1" applyBorder="1">
      <alignment vertical="center"/>
    </xf>
    <xf numFmtId="0" fontId="149" fillId="0" borderId="0" xfId="4" applyFont="1">
      <alignment vertical="center"/>
    </xf>
    <xf numFmtId="0" fontId="144" fillId="0" borderId="0" xfId="0" applyFont="1">
      <alignment vertical="center"/>
    </xf>
    <xf numFmtId="0" fontId="143" fillId="0" borderId="0" xfId="4" applyFont="1">
      <alignment vertical="center"/>
    </xf>
    <xf numFmtId="49" fontId="150" fillId="0" borderId="0" xfId="0" applyNumberFormat="1" applyFont="1" applyAlignment="1">
      <alignment vertical="top"/>
    </xf>
    <xf numFmtId="49" fontId="150" fillId="0" borderId="0" xfId="0" applyNumberFormat="1" applyFont="1" applyAlignment="1">
      <alignment horizontal="left" vertical="top"/>
    </xf>
    <xf numFmtId="49" fontId="150" fillId="0" borderId="0" xfId="0" applyNumberFormat="1" applyFont="1" applyAlignment="1">
      <alignment horizontal="right" vertical="top"/>
    </xf>
    <xf numFmtId="49" fontId="150" fillId="0" borderId="0" xfId="0" applyNumberFormat="1" applyFont="1">
      <alignment vertical="center"/>
    </xf>
    <xf numFmtId="49" fontId="151" fillId="0" borderId="0" xfId="0" applyNumberFormat="1" applyFont="1">
      <alignment vertical="center"/>
    </xf>
    <xf numFmtId="0" fontId="141" fillId="0" borderId="0" xfId="22" applyFont="1">
      <alignment vertical="center"/>
    </xf>
    <xf numFmtId="0" fontId="143" fillId="0" borderId="0" xfId="22" applyFont="1">
      <alignment vertical="center"/>
    </xf>
    <xf numFmtId="0" fontId="140" fillId="0" borderId="0" xfId="23">
      <alignment vertical="center"/>
    </xf>
    <xf numFmtId="0" fontId="149" fillId="0" borderId="0" xfId="23" applyFont="1">
      <alignment vertical="center"/>
    </xf>
    <xf numFmtId="0" fontId="156" fillId="0" borderId="0" xfId="23" applyFont="1" applyAlignment="1">
      <alignment horizontal="left" vertical="center"/>
    </xf>
    <xf numFmtId="0" fontId="156" fillId="0" borderId="0" xfId="23" applyFont="1" applyAlignment="1">
      <alignment horizontal="distributed" vertical="center" wrapText="1"/>
    </xf>
    <xf numFmtId="0" fontId="156" fillId="0" borderId="0" xfId="23" applyFont="1" applyAlignment="1">
      <alignment horizontal="distributed" vertical="center"/>
    </xf>
    <xf numFmtId="0" fontId="147" fillId="0" borderId="0" xfId="23" applyFont="1" applyAlignment="1">
      <alignment horizontal="center" vertical="center"/>
    </xf>
    <xf numFmtId="0" fontId="145" fillId="0" borderId="0" xfId="23" applyFont="1">
      <alignment vertical="center"/>
    </xf>
    <xf numFmtId="0" fontId="157" fillId="0" borderId="15" xfId="23" applyFont="1" applyBorder="1">
      <alignment vertical="center"/>
    </xf>
    <xf numFmtId="0" fontId="158" fillId="0" borderId="0" xfId="23" applyFont="1" applyAlignment="1">
      <alignment horizontal="right" vertical="center"/>
    </xf>
    <xf numFmtId="0" fontId="157" fillId="0" borderId="2" xfId="23" applyFont="1" applyBorder="1">
      <alignment vertical="center"/>
    </xf>
    <xf numFmtId="0" fontId="157" fillId="0" borderId="82" xfId="23" applyFont="1" applyBorder="1">
      <alignment vertical="center"/>
    </xf>
    <xf numFmtId="49" fontId="145" fillId="0" borderId="0" xfId="23" applyNumberFormat="1" applyFont="1" applyAlignment="1">
      <alignment horizontal="center" vertical="center"/>
    </xf>
    <xf numFmtId="0" fontId="158" fillId="0" borderId="0" xfId="23" applyFont="1" applyAlignment="1">
      <alignment horizontal="center" vertical="center"/>
    </xf>
    <xf numFmtId="0" fontId="140" fillId="0" borderId="0" xfId="23" applyAlignment="1">
      <alignment horizontal="center" vertical="center"/>
    </xf>
    <xf numFmtId="0" fontId="157" fillId="0" borderId="0" xfId="23" applyFont="1" applyAlignment="1">
      <alignment horizontal="right" vertical="center"/>
    </xf>
    <xf numFmtId="0" fontId="157" fillId="0" borderId="0" xfId="23" applyFont="1">
      <alignment vertical="center"/>
    </xf>
    <xf numFmtId="0" fontId="157" fillId="0" borderId="0" xfId="23" applyFont="1" applyAlignment="1">
      <alignment horizontal="center" vertical="center"/>
    </xf>
    <xf numFmtId="0" fontId="147" fillId="0" borderId="0" xfId="23" applyFont="1" applyAlignment="1">
      <alignment vertical="top" wrapText="1"/>
    </xf>
    <xf numFmtId="0" fontId="145" fillId="0" borderId="0" xfId="23" applyFont="1" applyAlignment="1">
      <alignment horizontal="left" vertical="top"/>
    </xf>
    <xf numFmtId="0" fontId="156" fillId="0" borderId="0" xfId="6" applyFont="1" applyAlignment="1">
      <alignment horizontal="distributed" vertical="center" indent="9"/>
    </xf>
    <xf numFmtId="0" fontId="147" fillId="0" borderId="0" xfId="6" applyFont="1" applyAlignment="1">
      <alignment horizontal="distributed" vertical="center"/>
    </xf>
    <xf numFmtId="0" fontId="161" fillId="0" borderId="0" xfId="6" applyFont="1" applyAlignment="1">
      <alignment horizontal="center" vertical="center"/>
    </xf>
    <xf numFmtId="0" fontId="161" fillId="0" borderId="9" xfId="6" applyFont="1" applyBorder="1" applyAlignment="1">
      <alignment horizontal="center" vertical="center"/>
    </xf>
    <xf numFmtId="0" fontId="161" fillId="0" borderId="0" xfId="6" applyFont="1">
      <alignment vertical="center"/>
    </xf>
    <xf numFmtId="0" fontId="161" fillId="0" borderId="9" xfId="6" applyFont="1" applyBorder="1">
      <alignment vertical="center"/>
    </xf>
    <xf numFmtId="0" fontId="161" fillId="0" borderId="15" xfId="6" applyFont="1" applyBorder="1" applyAlignment="1">
      <alignment horizontal="center" vertical="center"/>
    </xf>
    <xf numFmtId="0" fontId="161" fillId="0" borderId="15" xfId="6" applyFont="1" applyBorder="1">
      <alignment vertical="center"/>
    </xf>
    <xf numFmtId="0" fontId="161" fillId="0" borderId="16" xfId="6" applyFont="1" applyBorder="1">
      <alignment vertical="center"/>
    </xf>
    <xf numFmtId="0" fontId="141" fillId="0" borderId="0" xfId="6" applyFont="1" applyAlignment="1">
      <alignment horizontal="left" vertical="center"/>
    </xf>
    <xf numFmtId="0" fontId="141" fillId="0" borderId="15" xfId="6" applyFont="1" applyBorder="1" applyAlignment="1">
      <alignment horizontal="left" vertical="center" wrapText="1"/>
    </xf>
    <xf numFmtId="0" fontId="141" fillId="0" borderId="0" xfId="6" applyFont="1" applyAlignment="1">
      <alignment horizontal="left" vertical="center" wrapText="1"/>
    </xf>
    <xf numFmtId="0" fontId="149" fillId="0" borderId="281" xfId="6" applyFont="1" applyBorder="1">
      <alignment vertical="center"/>
    </xf>
    <xf numFmtId="0" fontId="149" fillId="0" borderId="0" xfId="6" applyFont="1">
      <alignment vertical="center"/>
    </xf>
    <xf numFmtId="49" fontId="144" fillId="0" borderId="5" xfId="6" applyNumberFormat="1" applyFont="1" applyBorder="1" applyAlignment="1">
      <alignment horizontal="right" vertical="center" indent="2"/>
    </xf>
    <xf numFmtId="49" fontId="144" fillId="0" borderId="6" xfId="6" applyNumberFormat="1" applyFont="1" applyBorder="1" applyAlignment="1">
      <alignment horizontal="right" vertical="center" indent="2"/>
    </xf>
    <xf numFmtId="0" fontId="149" fillId="0" borderId="6" xfId="6" applyFont="1" applyBorder="1">
      <alignment vertical="center"/>
    </xf>
    <xf numFmtId="0" fontId="149" fillId="0" borderId="7" xfId="6" applyFont="1" applyBorder="1">
      <alignment vertical="center"/>
    </xf>
    <xf numFmtId="49" fontId="144" fillId="0" borderId="281" xfId="6" applyNumberFormat="1" applyFont="1" applyBorder="1" applyAlignment="1">
      <alignment horizontal="right" vertical="center" indent="2"/>
    </xf>
    <xf numFmtId="49" fontId="144" fillId="0" borderId="0" xfId="6" applyNumberFormat="1" applyFont="1" applyAlignment="1">
      <alignment horizontal="right" vertical="center" indent="2"/>
    </xf>
    <xf numFmtId="0" fontId="143" fillId="0" borderId="281" xfId="6" applyFont="1" applyBorder="1" applyAlignment="1">
      <alignment horizontal="left" vertical="center" shrinkToFit="1"/>
    </xf>
    <xf numFmtId="0" fontId="143" fillId="0" borderId="0" xfId="6" applyFont="1" applyAlignment="1">
      <alignment horizontal="left" vertical="center" shrinkToFit="1"/>
    </xf>
    <xf numFmtId="0" fontId="143" fillId="0" borderId="9" xfId="6" applyFont="1" applyBorder="1" applyAlignment="1">
      <alignment horizontal="left" vertical="center" shrinkToFit="1"/>
    </xf>
    <xf numFmtId="0" fontId="143" fillId="0" borderId="281" xfId="6" applyFont="1" applyBorder="1" applyAlignment="1">
      <alignment horizontal="left" vertical="center"/>
    </xf>
    <xf numFmtId="0" fontId="143" fillId="0" borderId="0" xfId="6" applyFont="1" applyAlignment="1">
      <alignment horizontal="left" vertical="center"/>
    </xf>
    <xf numFmtId="0" fontId="143" fillId="0" borderId="9" xfId="6" applyFont="1" applyBorder="1" applyAlignment="1">
      <alignment horizontal="left" vertical="center"/>
    </xf>
    <xf numFmtId="0" fontId="143" fillId="0" borderId="281" xfId="6" applyFont="1" applyBorder="1" applyAlignment="1">
      <alignment horizontal="center" vertical="center"/>
    </xf>
    <xf numFmtId="0" fontId="143" fillId="0" borderId="14" xfId="6" applyFont="1" applyBorder="1" applyAlignment="1">
      <alignment horizontal="center" vertical="center" shrinkToFit="1"/>
    </xf>
    <xf numFmtId="0" fontId="143" fillId="0" borderId="15" xfId="6" applyFont="1" applyBorder="1" applyAlignment="1">
      <alignment horizontal="center" vertical="center" shrinkToFit="1"/>
    </xf>
    <xf numFmtId="0" fontId="143" fillId="0" borderId="16" xfId="6" applyFont="1" applyBorder="1" applyAlignment="1">
      <alignment horizontal="center" vertical="center" shrinkToFit="1"/>
    </xf>
    <xf numFmtId="0" fontId="143" fillId="0" borderId="14" xfId="6" applyFont="1" applyBorder="1" applyAlignment="1">
      <alignment horizontal="center" vertical="center"/>
    </xf>
    <xf numFmtId="0" fontId="143" fillId="0" borderId="15" xfId="6" applyFont="1" applyBorder="1" applyAlignment="1">
      <alignment horizontal="center" vertical="center"/>
    </xf>
    <xf numFmtId="0" fontId="143" fillId="0" borderId="16" xfId="6" applyFont="1" applyBorder="1" applyAlignment="1">
      <alignment horizontal="center" vertical="center"/>
    </xf>
    <xf numFmtId="0" fontId="149" fillId="0" borderId="0" xfId="6" applyFont="1" applyAlignment="1">
      <alignment horizontal="center" vertical="center" wrapText="1"/>
    </xf>
    <xf numFmtId="0" fontId="141" fillId="0" borderId="0" xfId="6" applyFont="1" applyAlignment="1">
      <alignment vertical="center" wrapText="1"/>
    </xf>
    <xf numFmtId="0" fontId="143" fillId="0" borderId="0" xfId="6" applyFont="1" applyAlignment="1">
      <alignment vertical="center" wrapText="1"/>
    </xf>
    <xf numFmtId="0" fontId="147" fillId="0" borderId="0" xfId="6" applyFont="1">
      <alignment vertical="center"/>
    </xf>
    <xf numFmtId="0" fontId="149" fillId="0" borderId="0" xfId="22" applyFont="1">
      <alignment vertical="center"/>
    </xf>
    <xf numFmtId="0" fontId="144" fillId="0" borderId="0" xfId="22" applyFont="1">
      <alignment vertical="center"/>
    </xf>
    <xf numFmtId="49" fontId="4" fillId="0" borderId="0" xfId="4" applyNumberFormat="1">
      <alignment vertical="center"/>
    </xf>
    <xf numFmtId="49" fontId="145" fillId="0" borderId="0" xfId="4" applyNumberFormat="1" applyFont="1">
      <alignment vertical="center"/>
    </xf>
    <xf numFmtId="0" fontId="156" fillId="0" borderId="0" xfId="22" applyFont="1" applyAlignment="1">
      <alignment horizontal="center" vertical="center"/>
    </xf>
    <xf numFmtId="0" fontId="141" fillId="0" borderId="0" xfId="22" applyFont="1" applyAlignment="1">
      <alignment horizontal="center" vertical="center"/>
    </xf>
    <xf numFmtId="0" fontId="147" fillId="0" borderId="77" xfId="6" applyFont="1" applyBorder="1" applyAlignment="1">
      <alignment horizontal="distributed" vertical="center"/>
    </xf>
    <xf numFmtId="0" fontId="161" fillId="0" borderId="77" xfId="6" applyFont="1" applyBorder="1" applyAlignment="1">
      <alignment horizontal="center" vertical="center"/>
    </xf>
    <xf numFmtId="0" fontId="143" fillId="0" borderId="84" xfId="6" applyFont="1" applyBorder="1">
      <alignment vertical="center"/>
    </xf>
    <xf numFmtId="0" fontId="143" fillId="0" borderId="84" xfId="6" applyFont="1" applyBorder="1" applyAlignment="1">
      <alignment horizontal="left" vertical="center"/>
    </xf>
    <xf numFmtId="0" fontId="161" fillId="0" borderId="84" xfId="6" applyFont="1" applyBorder="1" applyAlignment="1">
      <alignment horizontal="center" vertical="center"/>
    </xf>
    <xf numFmtId="0" fontId="143" fillId="0" borderId="77" xfId="6" applyFont="1" applyBorder="1">
      <alignment vertical="center"/>
    </xf>
    <xf numFmtId="49" fontId="143" fillId="0" borderId="0" xfId="6" applyNumberFormat="1" applyFont="1" applyAlignment="1">
      <alignment horizontal="center" vertical="center" shrinkToFit="1"/>
    </xf>
    <xf numFmtId="193" fontId="147" fillId="0" borderId="0" xfId="6" applyNumberFormat="1" applyFont="1" applyAlignment="1">
      <alignment horizontal="center" vertical="center"/>
    </xf>
    <xf numFmtId="193" fontId="143" fillId="0" borderId="0" xfId="6" applyNumberFormat="1" applyFont="1" applyAlignment="1">
      <alignment horizontal="center" vertical="center"/>
    </xf>
    <xf numFmtId="193" fontId="143" fillId="0" borderId="88" xfId="6" applyNumberFormat="1" applyFont="1" applyBorder="1" applyAlignment="1">
      <alignment horizontal="center" vertical="center"/>
    </xf>
    <xf numFmtId="49" fontId="143" fillId="0" borderId="15" xfId="6" applyNumberFormat="1" applyFont="1" applyBorder="1" applyAlignment="1">
      <alignment horizontal="center" vertical="center" shrinkToFit="1"/>
    </xf>
    <xf numFmtId="193" fontId="147" fillId="0" borderId="15" xfId="6" applyNumberFormat="1" applyFont="1" applyBorder="1" applyAlignment="1">
      <alignment horizontal="center" vertical="center"/>
    </xf>
    <xf numFmtId="193" fontId="143" fillId="0" borderId="15" xfId="6" applyNumberFormat="1" applyFont="1" applyBorder="1" applyAlignment="1">
      <alignment horizontal="center" vertical="center"/>
    </xf>
    <xf numFmtId="193" fontId="143" fillId="0" borderId="80" xfId="6" applyNumberFormat="1" applyFont="1" applyBorder="1" applyAlignment="1">
      <alignment horizontal="center" vertical="center"/>
    </xf>
    <xf numFmtId="49" fontId="143" fillId="0" borderId="6" xfId="6" applyNumberFormat="1" applyFont="1" applyBorder="1" applyAlignment="1">
      <alignment vertical="center" shrinkToFit="1"/>
    </xf>
    <xf numFmtId="179" fontId="143" fillId="0" borderId="6" xfId="6" applyNumberFormat="1" applyFont="1" applyBorder="1">
      <alignment vertical="center"/>
    </xf>
    <xf numFmtId="179" fontId="143" fillId="0" borderId="0" xfId="6" applyNumberFormat="1" applyFont="1">
      <alignment vertical="center"/>
    </xf>
    <xf numFmtId="179" fontId="143" fillId="0" borderId="88" xfId="6" applyNumberFormat="1" applyFont="1" applyBorder="1">
      <alignment vertical="center"/>
    </xf>
    <xf numFmtId="49" fontId="143" fillId="0" borderId="0" xfId="6" applyNumberFormat="1" applyFont="1" applyAlignment="1">
      <alignment vertical="center" shrinkToFit="1"/>
    </xf>
    <xf numFmtId="179" fontId="149" fillId="0" borderId="84" xfId="6" applyNumberFormat="1" applyFont="1" applyBorder="1">
      <alignment vertical="center"/>
    </xf>
    <xf numFmtId="179" fontId="143" fillId="0" borderId="84" xfId="6" applyNumberFormat="1" applyFont="1" applyBorder="1">
      <alignment vertical="center"/>
    </xf>
    <xf numFmtId="179" fontId="143" fillId="0" borderId="126" xfId="6" applyNumberFormat="1" applyFont="1" applyBorder="1">
      <alignment vertical="center"/>
    </xf>
    <xf numFmtId="0" fontId="149" fillId="0" borderId="90" xfId="22" applyFont="1" applyBorder="1">
      <alignment vertical="center"/>
    </xf>
    <xf numFmtId="0" fontId="149" fillId="0" borderId="164" xfId="22" applyFont="1" applyBorder="1">
      <alignment vertical="center"/>
    </xf>
    <xf numFmtId="0" fontId="158" fillId="0" borderId="77" xfId="22" applyFont="1" applyBorder="1" applyAlignment="1">
      <alignment vertical="center" shrinkToFit="1"/>
    </xf>
    <xf numFmtId="0" fontId="149" fillId="0" borderId="77" xfId="22" applyFont="1" applyBorder="1" applyAlignment="1">
      <alignment horizontal="left" vertical="center"/>
    </xf>
    <xf numFmtId="0" fontId="144" fillId="0" borderId="77" xfId="22" applyFont="1" applyBorder="1" applyAlignment="1">
      <alignment horizontal="left" vertical="center"/>
    </xf>
    <xf numFmtId="0" fontId="158" fillId="0" borderId="77" xfId="6" applyFont="1" applyBorder="1">
      <alignment vertical="center"/>
    </xf>
    <xf numFmtId="0" fontId="149" fillId="0" borderId="103" xfId="22" applyFont="1" applyBorder="1" applyAlignment="1">
      <alignment horizontal="left" vertical="center"/>
    </xf>
    <xf numFmtId="0" fontId="158" fillId="0" borderId="0" xfId="22" applyFont="1" applyAlignment="1">
      <alignment vertical="center" shrinkToFit="1"/>
    </xf>
    <xf numFmtId="0" fontId="149" fillId="0" borderId="88" xfId="22" applyFont="1" applyBorder="1">
      <alignment vertical="center"/>
    </xf>
    <xf numFmtId="0" fontId="158" fillId="0" borderId="281" xfId="22" applyFont="1" applyBorder="1" applyAlignment="1">
      <alignment vertical="center" shrinkToFit="1"/>
    </xf>
    <xf numFmtId="0" fontId="149" fillId="0" borderId="0" xfId="22" applyFont="1" applyAlignment="1">
      <alignment horizontal="left" vertical="center"/>
    </xf>
    <xf numFmtId="0" fontId="144" fillId="0" borderId="0" xfId="22" applyFont="1" applyAlignment="1">
      <alignment horizontal="left" vertical="center"/>
    </xf>
    <xf numFmtId="0" fontId="158" fillId="0" borderId="0" xfId="6" applyFont="1">
      <alignment vertical="center"/>
    </xf>
    <xf numFmtId="0" fontId="149" fillId="0" borderId="88" xfId="22" applyFont="1" applyBorder="1" applyAlignment="1">
      <alignment horizontal="left" vertical="center"/>
    </xf>
    <xf numFmtId="0" fontId="158" fillId="0" borderId="15" xfId="22" applyFont="1" applyBorder="1" applyAlignment="1">
      <alignment vertical="center" shrinkToFit="1"/>
    </xf>
    <xf numFmtId="0" fontId="149" fillId="0" borderId="15" xfId="22" applyFont="1" applyBorder="1" applyAlignment="1">
      <alignment horizontal="left" vertical="center"/>
    </xf>
    <xf numFmtId="0" fontId="144" fillId="0" borderId="15" xfId="22" applyFont="1" applyBorder="1" applyAlignment="1">
      <alignment horizontal="left" vertical="center"/>
    </xf>
    <xf numFmtId="0" fontId="158" fillId="0" borderId="15" xfId="6" applyFont="1" applyBorder="1">
      <alignment vertical="center"/>
    </xf>
    <xf numFmtId="0" fontId="149" fillId="0" borderId="80" xfId="22" applyFont="1" applyBorder="1" applyAlignment="1">
      <alignment horizontal="left" vertical="center"/>
    </xf>
    <xf numFmtId="0" fontId="147" fillId="0" borderId="0" xfId="22" applyFont="1">
      <alignment vertical="center"/>
    </xf>
    <xf numFmtId="0" fontId="149" fillId="0" borderId="0" xfId="0" applyFont="1">
      <alignment vertical="center"/>
    </xf>
    <xf numFmtId="0" fontId="146" fillId="0" borderId="0" xfId="6" applyFont="1" applyAlignment="1">
      <alignment horizontal="center" vertical="center"/>
    </xf>
    <xf numFmtId="0" fontId="150" fillId="0" borderId="15" xfId="0" applyFont="1" applyBorder="1">
      <alignment vertical="center"/>
    </xf>
    <xf numFmtId="0" fontId="147" fillId="0" borderId="0" xfId="6" applyFont="1" applyAlignment="1">
      <alignment horizontal="center" vertical="center"/>
    </xf>
    <xf numFmtId="0" fontId="151" fillId="0" borderId="9" xfId="0" applyFont="1" applyBorder="1">
      <alignment vertical="center"/>
    </xf>
    <xf numFmtId="0" fontId="147" fillId="0" borderId="0" xfId="6" applyFont="1" applyAlignment="1">
      <alignment horizontal="left" vertical="center" wrapText="1"/>
    </xf>
    <xf numFmtId="0" fontId="149" fillId="0" borderId="0" xfId="6" applyFont="1" applyAlignment="1">
      <alignment horizontal="center" vertical="center"/>
    </xf>
    <xf numFmtId="0" fontId="144" fillId="0" borderId="184" xfId="0" applyFont="1" applyBorder="1">
      <alignment vertical="center"/>
    </xf>
    <xf numFmtId="0" fontId="149" fillId="0" borderId="15" xfId="6" applyFont="1" applyBorder="1">
      <alignment vertical="center"/>
    </xf>
    <xf numFmtId="0" fontId="149" fillId="0" borderId="5" xfId="0" applyFont="1" applyBorder="1" applyAlignment="1">
      <alignment vertical="center" wrapText="1"/>
    </xf>
    <xf numFmtId="0" fontId="149" fillId="0" borderId="281" xfId="0" applyFont="1" applyBorder="1" applyAlignment="1">
      <alignment vertical="center" wrapText="1"/>
    </xf>
    <xf numFmtId="0" fontId="149" fillId="0" borderId="0" xfId="0" applyFont="1" applyAlignment="1">
      <alignment horizontal="center" vertical="center" wrapText="1"/>
    </xf>
    <xf numFmtId="0" fontId="149" fillId="0" borderId="14" xfId="0" applyFont="1" applyBorder="1" applyAlignment="1">
      <alignment vertical="center" wrapText="1"/>
    </xf>
    <xf numFmtId="0" fontId="149" fillId="0" borderId="3" xfId="0" applyFont="1" applyBorder="1" applyAlignment="1">
      <alignment vertical="center" wrapText="1"/>
    </xf>
    <xf numFmtId="181" fontId="33" fillId="0" borderId="16" xfId="4" applyNumberFormat="1" applyFont="1" applyBorder="1" applyAlignment="1">
      <alignment horizontal="center" vertical="center"/>
    </xf>
    <xf numFmtId="49" fontId="145" fillId="0" borderId="0" xfId="0" applyNumberFormat="1" applyFont="1" applyAlignment="1">
      <alignment horizontal="left" vertical="center"/>
    </xf>
    <xf numFmtId="49" fontId="158" fillId="0" borderId="93" xfId="0" applyNumberFormat="1" applyFont="1" applyBorder="1" applyAlignment="1">
      <alignment vertical="center" shrinkToFit="1"/>
    </xf>
    <xf numFmtId="49" fontId="158" fillId="0" borderId="0" xfId="0" applyNumberFormat="1" applyFont="1" applyAlignment="1">
      <alignment vertical="center" shrinkToFit="1"/>
    </xf>
    <xf numFmtId="0" fontId="150" fillId="0" borderId="0" xfId="0" applyFont="1">
      <alignment vertical="center"/>
    </xf>
    <xf numFmtId="0" fontId="166" fillId="0" borderId="0" xfId="4" applyFont="1">
      <alignment vertical="center"/>
    </xf>
    <xf numFmtId="0" fontId="43" fillId="0" borderId="4" xfId="5" applyFont="1" applyBorder="1" applyAlignment="1">
      <alignment horizontal="center" vertical="center"/>
    </xf>
    <xf numFmtId="0" fontId="167" fillId="0" borderId="0" xfId="0" applyFont="1">
      <alignment vertical="center"/>
    </xf>
    <xf numFmtId="0" fontId="167" fillId="0" borderId="0" xfId="0" applyFont="1" applyAlignment="1">
      <alignment horizontal="center" vertical="center"/>
    </xf>
    <xf numFmtId="0" fontId="140" fillId="0" borderId="0" xfId="0" applyFont="1">
      <alignment vertical="center"/>
    </xf>
    <xf numFmtId="0" fontId="150" fillId="0" borderId="281" xfId="0" applyFont="1" applyBorder="1" applyAlignment="1">
      <alignment horizontal="left" vertical="center"/>
    </xf>
    <xf numFmtId="0" fontId="150" fillId="0" borderId="3" xfId="0" applyFont="1" applyBorder="1" applyAlignment="1">
      <alignment horizontal="center" vertical="center"/>
    </xf>
    <xf numFmtId="0" fontId="150" fillId="0" borderId="9" xfId="0" applyFont="1" applyBorder="1" applyAlignment="1">
      <alignment horizontal="left" vertical="center"/>
    </xf>
    <xf numFmtId="0" fontId="150" fillId="0" borderId="0" xfId="0" applyFont="1" applyAlignment="1">
      <alignment horizontal="left" vertical="center"/>
    </xf>
    <xf numFmtId="0" fontId="150" fillId="0" borderId="0" xfId="0" applyFont="1" applyAlignment="1">
      <alignment horizontal="center" vertical="center"/>
    </xf>
    <xf numFmtId="0" fontId="150" fillId="0" borderId="14" xfId="0" applyFont="1" applyBorder="1" applyAlignment="1">
      <alignment horizontal="left" vertical="center"/>
    </xf>
    <xf numFmtId="0" fontId="167" fillId="0" borderId="15" xfId="0" applyFont="1" applyBorder="1">
      <alignment vertical="center"/>
    </xf>
    <xf numFmtId="0" fontId="150" fillId="0" borderId="15" xfId="0" applyFont="1" applyBorder="1" applyAlignment="1">
      <alignment horizontal="left" vertical="center"/>
    </xf>
    <xf numFmtId="0" fontId="150" fillId="0" borderId="16" xfId="0" applyFont="1" applyBorder="1" applyAlignment="1">
      <alignment horizontal="left" vertical="center"/>
    </xf>
    <xf numFmtId="0" fontId="149" fillId="0" borderId="0" xfId="0" applyFont="1" applyAlignment="1">
      <alignment horizontal="center" vertical="center"/>
    </xf>
    <xf numFmtId="0" fontId="149" fillId="0" borderId="281" xfId="0" applyFont="1" applyBorder="1">
      <alignment vertical="center"/>
    </xf>
    <xf numFmtId="0" fontId="149" fillId="0" borderId="9" xfId="0" applyFont="1" applyBorder="1">
      <alignment vertical="center"/>
    </xf>
    <xf numFmtId="0" fontId="149" fillId="0" borderId="9" xfId="0" applyFont="1" applyBorder="1" applyAlignment="1">
      <alignment horizontal="left" vertical="center"/>
    </xf>
    <xf numFmtId="0" fontId="149" fillId="0" borderId="14" xfId="0" applyFont="1" applyBorder="1">
      <alignment vertical="center"/>
    </xf>
    <xf numFmtId="0" fontId="149" fillId="0" borderId="16" xfId="0" applyFont="1" applyBorder="1" applyAlignment="1">
      <alignment horizontal="left" vertical="center"/>
    </xf>
    <xf numFmtId="0" fontId="149" fillId="0" borderId="6" xfId="0" applyFont="1" applyBorder="1">
      <alignment vertical="center"/>
    </xf>
    <xf numFmtId="0" fontId="149" fillId="0" borderId="6" xfId="0" applyFont="1" applyBorder="1" applyAlignment="1">
      <alignment horizontal="center" vertical="center" textRotation="255" wrapText="1"/>
    </xf>
    <xf numFmtId="0" fontId="149" fillId="0" borderId="6" xfId="0" applyFont="1" applyBorder="1" applyAlignment="1">
      <alignment horizontal="center" vertical="center"/>
    </xf>
    <xf numFmtId="0" fontId="149" fillId="0" borderId="7" xfId="0" applyFont="1" applyBorder="1">
      <alignment vertical="center"/>
    </xf>
    <xf numFmtId="0" fontId="149" fillId="0" borderId="0" xfId="0" applyFont="1" applyAlignment="1">
      <alignment horizontal="center" vertical="center" textRotation="255" wrapText="1"/>
    </xf>
    <xf numFmtId="0" fontId="150" fillId="0" borderId="4" xfId="0" applyFont="1" applyBorder="1">
      <alignment vertical="center"/>
    </xf>
    <xf numFmtId="0" fontId="149" fillId="0" borderId="15" xfId="0" applyFont="1" applyBorder="1" applyAlignment="1">
      <alignment horizontal="center" vertical="center"/>
    </xf>
    <xf numFmtId="0" fontId="149" fillId="0" borderId="16" xfId="0" applyFont="1" applyBorder="1">
      <alignment vertical="center"/>
    </xf>
    <xf numFmtId="0" fontId="169" fillId="0" borderId="0" xfId="0" applyFont="1">
      <alignment vertical="center"/>
    </xf>
    <xf numFmtId="0" fontId="8" fillId="0" borderId="0" xfId="0" applyFont="1">
      <alignment vertical="center"/>
    </xf>
    <xf numFmtId="0" fontId="8" fillId="0" borderId="0" xfId="0" applyFont="1" applyAlignment="1">
      <alignment horizontal="right" vertical="center"/>
    </xf>
    <xf numFmtId="0" fontId="8" fillId="8" borderId="17" xfId="0" applyFont="1" applyFill="1" applyBorder="1" applyAlignment="1">
      <alignment horizontal="center" vertical="center"/>
    </xf>
    <xf numFmtId="0" fontId="8" fillId="0" borderId="4" xfId="0" applyFont="1" applyBorder="1">
      <alignment vertical="center"/>
    </xf>
    <xf numFmtId="0" fontId="8" fillId="8" borderId="4" xfId="0" applyFont="1" applyFill="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8" fillId="0" borderId="0" xfId="0" applyFont="1" applyAlignment="1">
      <alignment vertical="top"/>
    </xf>
    <xf numFmtId="0" fontId="8" fillId="0" borderId="0" xfId="0" applyFont="1" applyAlignment="1">
      <alignment vertical="center" wrapText="1"/>
    </xf>
    <xf numFmtId="0" fontId="8"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169" fillId="0" borderId="0" xfId="0" applyFont="1" applyAlignment="1">
      <alignment horizontal="center" vertical="center"/>
    </xf>
    <xf numFmtId="0" fontId="169" fillId="0" borderId="0" xfId="0" applyFont="1" applyAlignment="1">
      <alignment vertical="center" wrapText="1"/>
    </xf>
    <xf numFmtId="0" fontId="8" fillId="0" borderId="0" xfId="0" applyFont="1" applyAlignment="1">
      <alignment vertical="top" wrapText="1"/>
    </xf>
    <xf numFmtId="0" fontId="132" fillId="0" borderId="0" xfId="19" applyFont="1" applyAlignment="1">
      <alignment horizontal="left" vertical="center"/>
    </xf>
    <xf numFmtId="0" fontId="136" fillId="0" borderId="0" xfId="19" applyFont="1">
      <alignment vertical="center"/>
    </xf>
    <xf numFmtId="0" fontId="115" fillId="0" borderId="0" xfId="19" applyFont="1" applyAlignment="1">
      <alignment horizontal="left" vertical="center"/>
    </xf>
    <xf numFmtId="0" fontId="116" fillId="0" borderId="6" xfId="19" applyFont="1" applyBorder="1">
      <alignment vertical="center"/>
    </xf>
    <xf numFmtId="0" fontId="170" fillId="0" borderId="6" xfId="19" applyFont="1" applyBorder="1" applyAlignment="1">
      <alignment horizontal="right" vertical="center"/>
    </xf>
    <xf numFmtId="185" fontId="134" fillId="0" borderId="0" xfId="19" applyNumberFormat="1" applyFont="1" applyProtection="1">
      <alignment vertical="center"/>
      <protection locked="0"/>
    </xf>
    <xf numFmtId="0" fontId="149" fillId="0" borderId="0" xfId="0" applyFont="1" applyAlignment="1">
      <alignment horizontal="left" vertical="center" wrapText="1"/>
    </xf>
    <xf numFmtId="0" fontId="149" fillId="0" borderId="0" xfId="0" applyFont="1" applyAlignment="1">
      <alignment horizontal="left" vertical="center"/>
    </xf>
    <xf numFmtId="0" fontId="150" fillId="0" borderId="0" xfId="6" applyFont="1" applyAlignment="1">
      <alignment vertical="center" wrapText="1"/>
    </xf>
    <xf numFmtId="0" fontId="6" fillId="0" borderId="0" xfId="3" applyAlignment="1">
      <alignment horizontal="left" vertical="center"/>
    </xf>
    <xf numFmtId="0" fontId="90" fillId="0" borderId="28" xfId="3" applyFont="1" applyBorder="1" applyAlignment="1">
      <alignment vertical="center" wrapText="1"/>
    </xf>
    <xf numFmtId="0" fontId="156" fillId="0" borderId="0" xfId="0" applyFont="1" applyAlignment="1">
      <alignment horizontal="left" vertical="center"/>
    </xf>
    <xf numFmtId="0" fontId="156" fillId="0" borderId="0" xfId="0" applyFont="1" applyAlignment="1">
      <alignment horizontal="distributed" vertical="center"/>
    </xf>
    <xf numFmtId="0" fontId="149" fillId="0" borderId="0" xfId="0" applyFont="1" applyAlignment="1">
      <alignment horizontal="distributed" vertical="center" wrapText="1"/>
    </xf>
    <xf numFmtId="0" fontId="149" fillId="0" borderId="0" xfId="0" applyFont="1" applyAlignment="1">
      <alignment horizontal="right" vertical="center"/>
    </xf>
    <xf numFmtId="0" fontId="144" fillId="0" borderId="0" xfId="0" applyFont="1" applyAlignment="1">
      <alignment horizontal="left" vertical="center" wrapText="1"/>
    </xf>
    <xf numFmtId="49" fontId="147" fillId="0" borderId="2" xfId="0" applyNumberFormat="1" applyFont="1" applyBorder="1" applyAlignment="1">
      <alignment horizontal="center" vertical="center"/>
    </xf>
    <xf numFmtId="0" fontId="162" fillId="16" borderId="2" xfId="0" applyFont="1" applyFill="1" applyBorder="1" applyAlignment="1">
      <alignment horizontal="center" vertical="center"/>
    </xf>
    <xf numFmtId="49" fontId="149" fillId="0" borderId="3" xfId="0" applyNumberFormat="1" applyFont="1" applyBorder="1" applyAlignment="1">
      <alignment horizontal="center" vertical="center"/>
    </xf>
    <xf numFmtId="49" fontId="147" fillId="0" borderId="82" xfId="0" applyNumberFormat="1" applyFont="1" applyBorder="1" applyAlignment="1">
      <alignment horizontal="center" vertical="center"/>
    </xf>
    <xf numFmtId="0" fontId="162" fillId="16" borderId="82" xfId="0" applyFont="1" applyFill="1" applyBorder="1" applyAlignment="1">
      <alignment horizontal="center" vertical="center"/>
    </xf>
    <xf numFmtId="49" fontId="149" fillId="0" borderId="37" xfId="0" applyNumberFormat="1" applyFont="1" applyBorder="1" applyAlignment="1">
      <alignment horizontal="center" vertical="center"/>
    </xf>
    <xf numFmtId="0" fontId="149" fillId="0" borderId="103" xfId="0" applyFont="1" applyBorder="1" applyAlignment="1">
      <alignment horizontal="left" vertical="center" wrapText="1"/>
    </xf>
    <xf numFmtId="0" fontId="149" fillId="0" borderId="93" xfId="0" applyFont="1" applyBorder="1" applyAlignment="1">
      <alignment horizontal="left" vertical="center" wrapText="1"/>
    </xf>
    <xf numFmtId="0" fontId="149" fillId="0" borderId="120" xfId="0" applyFont="1" applyBorder="1" applyAlignment="1">
      <alignment horizontal="left" vertical="center" wrapText="1"/>
    </xf>
    <xf numFmtId="0" fontId="149" fillId="0" borderId="153" xfId="0" applyFont="1" applyBorder="1" applyAlignment="1">
      <alignment horizontal="left" vertical="center" wrapText="1"/>
    </xf>
    <xf numFmtId="0" fontId="149" fillId="0" borderId="125" xfId="0" applyFont="1" applyBorder="1" applyAlignment="1">
      <alignment horizontal="left" vertical="center" wrapText="1"/>
    </xf>
    <xf numFmtId="0" fontId="149" fillId="0" borderId="337" xfId="0" applyFont="1" applyBorder="1" applyAlignment="1">
      <alignment horizontal="left" vertical="center" wrapText="1"/>
    </xf>
    <xf numFmtId="0" fontId="149" fillId="0" borderId="77" xfId="0" applyFont="1" applyBorder="1" applyAlignment="1">
      <alignment horizontal="left" vertical="center" wrapText="1"/>
    </xf>
    <xf numFmtId="0" fontId="149" fillId="0" borderId="0" xfId="0" applyFont="1" applyAlignment="1">
      <alignment vertical="center"/>
    </xf>
    <xf numFmtId="0" fontId="149" fillId="0" borderId="77" xfId="0" applyFont="1" applyBorder="1" applyAlignment="1">
      <alignment horizontal="left" vertical="center"/>
    </xf>
    <xf numFmtId="0" fontId="144" fillId="0" borderId="0" xfId="0" applyFont="1" applyAlignment="1">
      <alignment horizontal="left" vertical="center"/>
    </xf>
    <xf numFmtId="0" fontId="0" fillId="0" borderId="0" xfId="0" applyAlignment="1">
      <alignment vertical="center"/>
    </xf>
    <xf numFmtId="0" fontId="156" fillId="0" borderId="0" xfId="0" applyFont="1" applyAlignment="1">
      <alignment horizontal="distributed" vertical="center" wrapText="1"/>
    </xf>
    <xf numFmtId="0" fontId="6" fillId="0" borderId="202" xfId="3" applyBorder="1" applyAlignment="1">
      <alignment vertical="center" wrapText="1"/>
    </xf>
    <xf numFmtId="0" fontId="141" fillId="0" borderId="0" xfId="6" applyFont="1" applyAlignment="1">
      <alignment horizontal="center" vertical="center"/>
    </xf>
    <xf numFmtId="0" fontId="176" fillId="0" borderId="0" xfId="0" applyFont="1">
      <alignment vertical="center"/>
    </xf>
    <xf numFmtId="0" fontId="178" fillId="0" borderId="0" xfId="6" applyFont="1" applyAlignment="1">
      <alignment horizontal="left" vertical="center"/>
    </xf>
    <xf numFmtId="49" fontId="180" fillId="0" borderId="0" xfId="0" applyNumberFormat="1" applyFont="1" applyAlignment="1">
      <alignment horizontal="left" vertical="center"/>
    </xf>
    <xf numFmtId="0" fontId="177" fillId="0" borderId="0" xfId="0" applyFont="1">
      <alignment vertical="center"/>
    </xf>
    <xf numFmtId="0" fontId="176" fillId="0" borderId="282" xfId="0" applyFont="1" applyBorder="1" applyAlignment="1">
      <alignment vertical="center" wrapText="1"/>
    </xf>
    <xf numFmtId="0" fontId="176" fillId="0" borderId="6" xfId="0" applyFont="1" applyBorder="1" applyAlignment="1">
      <alignment vertical="center" wrapText="1"/>
    </xf>
    <xf numFmtId="0" fontId="176" fillId="0" borderId="7" xfId="0" applyFont="1" applyBorder="1" applyAlignment="1">
      <alignment vertical="center" wrapText="1"/>
    </xf>
    <xf numFmtId="0" fontId="176" fillId="0" borderId="100" xfId="0" applyFont="1" applyBorder="1" applyAlignment="1">
      <alignment vertical="center" wrapText="1"/>
    </xf>
    <xf numFmtId="0" fontId="176" fillId="0" borderId="0" xfId="0" applyFont="1" applyAlignment="1">
      <alignment vertical="center" wrapText="1"/>
    </xf>
    <xf numFmtId="0" fontId="176" fillId="0" borderId="9" xfId="0" applyFont="1" applyBorder="1" applyAlignment="1">
      <alignment vertical="center" wrapText="1"/>
    </xf>
    <xf numFmtId="0" fontId="176" fillId="0" borderId="15" xfId="0" applyFont="1" applyBorder="1" applyAlignment="1">
      <alignment vertical="center" wrapText="1"/>
    </xf>
    <xf numFmtId="0" fontId="176" fillId="0" borderId="16" xfId="0" applyFont="1" applyBorder="1" applyAlignment="1">
      <alignment vertical="center" wrapText="1"/>
    </xf>
    <xf numFmtId="0" fontId="176" fillId="0" borderId="120" xfId="0" applyFont="1" applyBorder="1" applyAlignment="1">
      <alignment vertical="center" wrapText="1"/>
    </xf>
    <xf numFmtId="0" fontId="176" fillId="0" borderId="88" xfId="0" applyFont="1" applyBorder="1" applyAlignment="1">
      <alignment vertical="center" wrapText="1"/>
    </xf>
    <xf numFmtId="0" fontId="176" fillId="0" borderId="80" xfId="0" applyFont="1" applyBorder="1" applyAlignment="1">
      <alignment vertical="center" wrapText="1"/>
    </xf>
    <xf numFmtId="0" fontId="176" fillId="0" borderId="151" xfId="0" applyFont="1" applyBorder="1" applyAlignment="1">
      <alignment vertical="center" wrapText="1"/>
    </xf>
    <xf numFmtId="0" fontId="175" fillId="0" borderId="93" xfId="0" applyFont="1" applyBorder="1" applyAlignment="1">
      <alignment vertical="center" wrapText="1"/>
    </xf>
    <xf numFmtId="0" fontId="175" fillId="0" borderId="0" xfId="0" applyFont="1" applyAlignment="1">
      <alignment vertical="center" wrapText="1"/>
    </xf>
    <xf numFmtId="0" fontId="175" fillId="0" borderId="94" xfId="0" applyFont="1" applyBorder="1" applyAlignment="1">
      <alignment vertical="center" wrapText="1"/>
    </xf>
    <xf numFmtId="0" fontId="175" fillId="0" borderId="176" xfId="0" applyFont="1" applyBorder="1" applyAlignment="1">
      <alignment vertical="center" wrapText="1"/>
    </xf>
    <xf numFmtId="0" fontId="19" fillId="0" borderId="17" xfId="13" applyFont="1" applyBorder="1" applyAlignment="1">
      <alignment horizontal="left" vertical="center" wrapText="1" shrinkToFit="1"/>
    </xf>
    <xf numFmtId="0" fontId="89" fillId="0" borderId="70" xfId="13" applyFont="1" applyBorder="1" applyAlignment="1">
      <alignment horizontal="center" vertical="center" textRotation="255" shrinkToFit="1"/>
    </xf>
    <xf numFmtId="0" fontId="141" fillId="0" borderId="0" xfId="24" applyFont="1">
      <alignment vertical="center"/>
    </xf>
    <xf numFmtId="0" fontId="143" fillId="0" borderId="0" xfId="24" applyFont="1" applyAlignment="1">
      <alignment horizontal="left" vertical="center"/>
    </xf>
    <xf numFmtId="0" fontId="143" fillId="0" borderId="0" xfId="24" applyFont="1">
      <alignment vertical="center"/>
    </xf>
    <xf numFmtId="49" fontId="140" fillId="0" borderId="0" xfId="23" applyNumberFormat="1">
      <alignment vertical="center"/>
    </xf>
    <xf numFmtId="49" fontId="145" fillId="0" borderId="0" xfId="23" applyNumberFormat="1" applyFont="1">
      <alignment vertical="center"/>
    </xf>
    <xf numFmtId="0" fontId="141" fillId="0" borderId="0" xfId="24" applyFont="1" applyAlignment="1">
      <alignment horizontal="center" vertical="center"/>
    </xf>
    <xf numFmtId="49" fontId="145" fillId="0" borderId="0" xfId="23" applyNumberFormat="1" applyFont="1" applyAlignment="1">
      <alignment horizontal="left" vertical="center"/>
    </xf>
    <xf numFmtId="49" fontId="143" fillId="0" borderId="332" xfId="23" applyNumberFormat="1" applyFont="1" applyBorder="1">
      <alignment vertical="center"/>
    </xf>
    <xf numFmtId="49" fontId="143" fillId="0" borderId="357" xfId="23" applyNumberFormat="1" applyFont="1" applyBorder="1">
      <alignment vertical="center"/>
    </xf>
    <xf numFmtId="49" fontId="151" fillId="0" borderId="357" xfId="23" applyNumberFormat="1" applyFont="1" applyBorder="1">
      <alignment vertical="center"/>
    </xf>
    <xf numFmtId="49" fontId="151" fillId="0" borderId="331" xfId="23" applyNumberFormat="1" applyFont="1" applyBorder="1">
      <alignment vertical="center"/>
    </xf>
    <xf numFmtId="49" fontId="151" fillId="0" borderId="93" xfId="23" applyNumberFormat="1" applyFont="1" applyBorder="1">
      <alignment vertical="center"/>
    </xf>
    <xf numFmtId="49" fontId="151" fillId="0" borderId="0" xfId="23" applyNumberFormat="1" applyFont="1">
      <alignment vertical="center"/>
    </xf>
    <xf numFmtId="49" fontId="158" fillId="0" borderId="0" xfId="23" applyNumberFormat="1" applyFont="1" applyAlignment="1">
      <alignment horizontal="left" vertical="center" shrinkToFit="1"/>
    </xf>
    <xf numFmtId="49" fontId="158" fillId="0" borderId="88" xfId="23" applyNumberFormat="1" applyFont="1" applyBorder="1" applyAlignment="1">
      <alignment horizontal="left" vertical="center" shrinkToFit="1"/>
    </xf>
    <xf numFmtId="49" fontId="158" fillId="0" borderId="93" xfId="23" applyNumberFormat="1" applyFont="1" applyBorder="1" applyAlignment="1">
      <alignment vertical="center" shrinkToFit="1"/>
    </xf>
    <xf numFmtId="49" fontId="158" fillId="0" borderId="0" xfId="23" applyNumberFormat="1" applyFont="1" applyAlignment="1">
      <alignment vertical="center" shrinkToFit="1"/>
    </xf>
    <xf numFmtId="0" fontId="150" fillId="0" borderId="0" xfId="23" applyFont="1">
      <alignment vertical="center"/>
    </xf>
    <xf numFmtId="0" fontId="149" fillId="0" borderId="76" xfId="23" applyFont="1" applyBorder="1" applyAlignment="1">
      <alignment vertical="center" wrapText="1"/>
    </xf>
    <xf numFmtId="0" fontId="149" fillId="0" borderId="77" xfId="23" applyFont="1" applyBorder="1" applyAlignment="1">
      <alignment vertical="center" wrapText="1"/>
    </xf>
    <xf numFmtId="0" fontId="149" fillId="0" borderId="103" xfId="23" applyFont="1" applyBorder="1" applyAlignment="1">
      <alignment vertical="center" wrapText="1"/>
    </xf>
    <xf numFmtId="0" fontId="149" fillId="0" borderId="93" xfId="23" applyFont="1" applyBorder="1" applyAlignment="1">
      <alignment vertical="center" wrapText="1"/>
    </xf>
    <xf numFmtId="0" fontId="149" fillId="0" borderId="0" xfId="23" applyFont="1" applyAlignment="1">
      <alignment vertical="center" wrapText="1"/>
    </xf>
    <xf numFmtId="0" fontId="149" fillId="0" borderId="88" xfId="23" applyFont="1" applyBorder="1" applyAlignment="1">
      <alignment vertical="center" wrapText="1"/>
    </xf>
    <xf numFmtId="0" fontId="149" fillId="0" borderId="15" xfId="23" applyFont="1" applyBorder="1" applyAlignment="1">
      <alignment vertical="center" wrapText="1"/>
    </xf>
    <xf numFmtId="0" fontId="149" fillId="0" borderId="80" xfId="23" applyFont="1" applyBorder="1" applyAlignment="1">
      <alignment vertical="center" wrapText="1"/>
    </xf>
    <xf numFmtId="0" fontId="149" fillId="0" borderId="100" xfId="23" applyFont="1" applyBorder="1" applyAlignment="1">
      <alignment vertical="center" wrapText="1"/>
    </xf>
    <xf numFmtId="0" fontId="149" fillId="0" borderId="6" xfId="23" applyFont="1" applyBorder="1" applyAlignment="1">
      <alignment vertical="center" wrapText="1"/>
    </xf>
    <xf numFmtId="0" fontId="149" fillId="0" borderId="120" xfId="23" applyFont="1" applyBorder="1" applyAlignment="1">
      <alignment vertical="center" wrapText="1"/>
    </xf>
    <xf numFmtId="0" fontId="149" fillId="0" borderId="0" xfId="23" applyFont="1" applyAlignment="1">
      <alignment horizontal="center" vertical="center" wrapText="1"/>
    </xf>
    <xf numFmtId="0" fontId="165" fillId="0" borderId="0" xfId="23" applyFont="1" applyAlignment="1">
      <alignment horizontal="center" vertical="center" wrapText="1"/>
    </xf>
    <xf numFmtId="0" fontId="166" fillId="0" borderId="0" xfId="25" applyFont="1">
      <alignment vertical="center"/>
    </xf>
    <xf numFmtId="0" fontId="166" fillId="0" borderId="0" xfId="25" applyFont="1" applyAlignment="1">
      <alignment vertical="center" wrapText="1"/>
    </xf>
    <xf numFmtId="0" fontId="151" fillId="0" borderId="0" xfId="23" applyFont="1">
      <alignment vertical="center"/>
    </xf>
    <xf numFmtId="0" fontId="150" fillId="0" borderId="0" xfId="0" applyFont="1" applyAlignment="1">
      <alignment horizontal="left" vertical="center" wrapText="1"/>
    </xf>
    <xf numFmtId="0" fontId="4" fillId="0" borderId="0" xfId="1" applyAlignment="1">
      <alignment vertical="center"/>
    </xf>
    <xf numFmtId="0" fontId="149" fillId="0" borderId="0" xfId="0" applyFont="1" applyBorder="1" applyAlignment="1">
      <alignment vertical="center" wrapText="1"/>
    </xf>
    <xf numFmtId="176" fontId="149" fillId="0" borderId="0" xfId="0" applyNumberFormat="1" applyFont="1" applyBorder="1" applyAlignment="1">
      <alignment horizontal="right" vertical="center" wrapText="1"/>
    </xf>
    <xf numFmtId="0" fontId="116" fillId="10" borderId="0" xfId="26" applyFont="1" applyFill="1">
      <alignment vertical="center"/>
    </xf>
    <xf numFmtId="0" fontId="116" fillId="0" borderId="0" xfId="26" applyFont="1">
      <alignment vertical="center"/>
    </xf>
    <xf numFmtId="0" fontId="116" fillId="10" borderId="15" xfId="26" applyFont="1" applyFill="1" applyBorder="1">
      <alignment vertical="center"/>
    </xf>
    <xf numFmtId="0" fontId="116" fillId="10" borderId="281" xfId="26" applyFont="1" applyFill="1" applyBorder="1">
      <alignment vertical="center"/>
    </xf>
    <xf numFmtId="0" fontId="116" fillId="10" borderId="9" xfId="26" applyFont="1" applyFill="1" applyBorder="1">
      <alignment vertical="center"/>
    </xf>
    <xf numFmtId="0" fontId="117" fillId="10" borderId="0" xfId="26" applyFont="1" applyFill="1" applyAlignment="1">
      <alignment vertical="center" wrapText="1"/>
    </xf>
    <xf numFmtId="0" fontId="117" fillId="10" borderId="9" xfId="26" applyFont="1" applyFill="1" applyBorder="1" applyAlignment="1">
      <alignment vertical="center" wrapText="1"/>
    </xf>
    <xf numFmtId="0" fontId="118" fillId="10" borderId="0" xfId="26" applyFont="1" applyFill="1" applyAlignment="1">
      <alignment vertical="center" wrapText="1"/>
    </xf>
    <xf numFmtId="0" fontId="116" fillId="10" borderId="0" xfId="26" applyFont="1" applyFill="1" applyAlignment="1">
      <alignment horizontal="left" vertical="center"/>
    </xf>
    <xf numFmtId="0" fontId="118" fillId="10" borderId="0" xfId="26" applyFont="1" applyFill="1">
      <alignment vertical="center"/>
    </xf>
    <xf numFmtId="0" fontId="116" fillId="10" borderId="14" xfId="26" applyFont="1" applyFill="1" applyBorder="1">
      <alignment vertical="center"/>
    </xf>
    <xf numFmtId="0" fontId="116" fillId="10" borderId="16" xfId="26" applyFont="1" applyFill="1" applyBorder="1">
      <alignment vertical="center"/>
    </xf>
    <xf numFmtId="0" fontId="131" fillId="10" borderId="281" xfId="26" applyFont="1" applyFill="1" applyBorder="1" applyAlignment="1">
      <alignment horizontal="center" vertical="center"/>
    </xf>
    <xf numFmtId="0" fontId="131" fillId="10" borderId="0" xfId="26" applyFont="1" applyFill="1" applyAlignment="1">
      <alignment horizontal="center" vertical="center"/>
    </xf>
    <xf numFmtId="0" fontId="131" fillId="10" borderId="9" xfId="26" applyFont="1" applyFill="1" applyBorder="1" applyAlignment="1">
      <alignment horizontal="center" vertical="center"/>
    </xf>
    <xf numFmtId="0" fontId="116" fillId="10" borderId="358" xfId="26" applyFont="1" applyFill="1" applyBorder="1">
      <alignment vertical="center"/>
    </xf>
    <xf numFmtId="0" fontId="116" fillId="10" borderId="359" xfId="26" applyFont="1" applyFill="1" applyBorder="1">
      <alignment vertical="center"/>
    </xf>
    <xf numFmtId="0" fontId="116" fillId="10" borderId="360" xfId="26" applyFont="1" applyFill="1" applyBorder="1">
      <alignment vertical="center"/>
    </xf>
    <xf numFmtId="0" fontId="116" fillId="10" borderId="358" xfId="26" applyFont="1" applyFill="1" applyBorder="1" applyAlignment="1">
      <alignment horizontal="left" vertical="center"/>
    </xf>
    <xf numFmtId="0" fontId="116" fillId="10" borderId="361" xfId="26" applyFont="1" applyFill="1" applyBorder="1">
      <alignment vertical="center"/>
    </xf>
    <xf numFmtId="0" fontId="116" fillId="10" borderId="279" xfId="26" applyFont="1" applyFill="1" applyBorder="1">
      <alignment vertical="center"/>
    </xf>
    <xf numFmtId="0" fontId="116" fillId="10" borderId="362" xfId="26" applyFont="1" applyFill="1" applyBorder="1">
      <alignment vertical="center"/>
    </xf>
    <xf numFmtId="0" fontId="118" fillId="10" borderId="361" xfId="26" applyFont="1" applyFill="1" applyBorder="1">
      <alignment vertical="center"/>
    </xf>
    <xf numFmtId="0" fontId="116" fillId="10" borderId="279" xfId="26" applyFont="1" applyFill="1" applyBorder="1" applyAlignment="1">
      <alignment vertical="top" shrinkToFit="1"/>
    </xf>
    <xf numFmtId="0" fontId="116" fillId="10" borderId="362" xfId="26" applyFont="1" applyFill="1" applyBorder="1" applyAlignment="1">
      <alignment vertical="top" shrinkToFit="1"/>
    </xf>
    <xf numFmtId="0" fontId="116" fillId="10" borderId="279" xfId="26" applyFont="1" applyFill="1" applyBorder="1" applyAlignment="1">
      <alignment vertical="top"/>
    </xf>
    <xf numFmtId="0" fontId="116" fillId="10" borderId="363" xfId="26" applyFont="1" applyFill="1" applyBorder="1">
      <alignment vertical="center"/>
    </xf>
    <xf numFmtId="0" fontId="116" fillId="10" borderId="364" xfId="26" applyFont="1" applyFill="1" applyBorder="1">
      <alignment vertical="center"/>
    </xf>
    <xf numFmtId="0" fontId="116" fillId="10" borderId="365" xfId="26" applyFont="1" applyFill="1" applyBorder="1">
      <alignment vertical="center"/>
    </xf>
    <xf numFmtId="0" fontId="116" fillId="10" borderId="364" xfId="26" applyFont="1" applyFill="1" applyBorder="1" applyAlignment="1">
      <alignment vertical="top" shrinkToFit="1"/>
    </xf>
    <xf numFmtId="0" fontId="116" fillId="10" borderId="365" xfId="26" applyFont="1" applyFill="1" applyBorder="1" applyAlignment="1">
      <alignment vertical="top" shrinkToFit="1"/>
    </xf>
    <xf numFmtId="0" fontId="118" fillId="10" borderId="358" xfId="26" applyFont="1" applyFill="1" applyBorder="1">
      <alignment vertical="center"/>
    </xf>
    <xf numFmtId="0" fontId="184" fillId="10" borderId="0" xfId="26" applyFont="1" applyFill="1">
      <alignment vertical="center"/>
    </xf>
    <xf numFmtId="0" fontId="116" fillId="10" borderId="5" xfId="26" applyFont="1" applyFill="1" applyBorder="1">
      <alignment vertical="center"/>
    </xf>
    <xf numFmtId="0" fontId="116" fillId="10" borderId="6" xfId="26" applyFont="1" applyFill="1" applyBorder="1">
      <alignment vertical="center"/>
    </xf>
    <xf numFmtId="0" fontId="116" fillId="10" borderId="7" xfId="26" applyFont="1" applyFill="1" applyBorder="1">
      <alignment vertical="center"/>
    </xf>
    <xf numFmtId="0" fontId="184" fillId="10" borderId="358" xfId="26" applyFont="1" applyFill="1" applyBorder="1">
      <alignment vertical="center"/>
    </xf>
    <xf numFmtId="0" fontId="118" fillId="10" borderId="279" xfId="26" applyFont="1" applyFill="1" applyBorder="1">
      <alignment vertical="center"/>
    </xf>
    <xf numFmtId="0" fontId="184" fillId="10" borderId="361" xfId="26" applyFont="1" applyFill="1" applyBorder="1">
      <alignment vertical="center"/>
    </xf>
    <xf numFmtId="0" fontId="132" fillId="10" borderId="361" xfId="26" applyFont="1" applyFill="1" applyBorder="1">
      <alignment vertical="center"/>
    </xf>
    <xf numFmtId="0" fontId="118" fillId="10" borderId="0" xfId="26" applyFont="1" applyFill="1" applyAlignment="1">
      <alignment horizontal="right" vertical="center"/>
    </xf>
    <xf numFmtId="0" fontId="187" fillId="0" borderId="0" xfId="26" applyFont="1">
      <alignment vertical="center"/>
    </xf>
    <xf numFmtId="0" fontId="187" fillId="0" borderId="16" xfId="26" applyFont="1" applyBorder="1">
      <alignment vertical="center"/>
    </xf>
    <xf numFmtId="0" fontId="187" fillId="0" borderId="15" xfId="26" applyFont="1" applyBorder="1">
      <alignment vertical="center"/>
    </xf>
    <xf numFmtId="0" fontId="187" fillId="0" borderId="14" xfId="26" applyFont="1" applyBorder="1">
      <alignment vertical="center"/>
    </xf>
    <xf numFmtId="0" fontId="187" fillId="0" borderId="9" xfId="26" applyFont="1" applyBorder="1">
      <alignment vertical="center"/>
    </xf>
    <xf numFmtId="0" fontId="187" fillId="0" borderId="281" xfId="26" applyFont="1" applyBorder="1">
      <alignment vertical="center"/>
    </xf>
    <xf numFmtId="0" fontId="188" fillId="0" borderId="0" xfId="26" applyFont="1">
      <alignment vertical="center"/>
    </xf>
    <xf numFmtId="0" fontId="191" fillId="0" borderId="281" xfId="26" applyFont="1" applyBorder="1">
      <alignment vertical="center"/>
    </xf>
    <xf numFmtId="0" fontId="187" fillId="0" borderId="7" xfId="26" applyFont="1" applyBorder="1">
      <alignment vertical="center"/>
    </xf>
    <xf numFmtId="0" fontId="187" fillId="0" borderId="6" xfId="26" applyFont="1" applyBorder="1">
      <alignment vertical="center"/>
    </xf>
    <xf numFmtId="0" fontId="191" fillId="0" borderId="5" xfId="26" applyFont="1" applyBorder="1">
      <alignment vertical="center"/>
    </xf>
    <xf numFmtId="0" fontId="187" fillId="0" borderId="0" xfId="26" applyFont="1" applyAlignment="1">
      <alignment horizontal="center" vertical="center"/>
    </xf>
    <xf numFmtId="0" fontId="187" fillId="0" borderId="15" xfId="26" applyFont="1" applyBorder="1" applyAlignment="1">
      <alignment horizontal="right" vertical="center"/>
    </xf>
    <xf numFmtId="0" fontId="75" fillId="0" borderId="0" xfId="17" applyFont="1" applyAlignment="1" applyProtection="1">
      <alignment vertical="center"/>
      <protection locked="0"/>
    </xf>
    <xf numFmtId="0" fontId="20" fillId="11" borderId="207" xfId="13" applyFont="1" applyFill="1" applyBorder="1" applyAlignment="1">
      <alignment vertical="center" wrapText="1"/>
    </xf>
    <xf numFmtId="0" fontId="6" fillId="11" borderId="202" xfId="3" applyFill="1" applyBorder="1" applyAlignment="1">
      <alignment vertical="center" wrapText="1"/>
    </xf>
    <xf numFmtId="0" fontId="19" fillId="0" borderId="194" xfId="13" applyFont="1" applyBorder="1" applyAlignment="1">
      <alignment vertical="center" wrapText="1"/>
    </xf>
    <xf numFmtId="0" fontId="4" fillId="0" borderId="281" xfId="1" applyBorder="1" applyAlignment="1">
      <alignment horizontal="left" vertical="center" wrapText="1"/>
    </xf>
    <xf numFmtId="0" fontId="4" fillId="0" borderId="6" xfId="1" applyBorder="1" applyAlignment="1">
      <alignment horizontal="left" vertical="center"/>
    </xf>
    <xf numFmtId="0" fontId="4" fillId="0" borderId="0" xfId="1" applyBorder="1" applyAlignment="1">
      <alignment horizontal="left" vertical="center"/>
    </xf>
    <xf numFmtId="0" fontId="4" fillId="0" borderId="15" xfId="14" applyFont="1" applyBorder="1" applyAlignment="1">
      <alignment horizontal="left" vertical="center"/>
    </xf>
    <xf numFmtId="0" fontId="21" fillId="0" borderId="0" xfId="6" applyFont="1" applyAlignment="1">
      <alignment vertical="center"/>
    </xf>
    <xf numFmtId="0" fontId="73" fillId="0" borderId="15" xfId="6" applyFont="1" applyBorder="1" applyAlignment="1">
      <alignment horizontal="left" vertical="center"/>
    </xf>
    <xf numFmtId="0" fontId="194" fillId="0" borderId="0" xfId="0" applyFont="1">
      <alignment vertical="center"/>
    </xf>
    <xf numFmtId="0" fontId="73" fillId="0" borderId="15" xfId="0" applyFont="1" applyBorder="1" applyAlignment="1">
      <alignment vertical="center"/>
    </xf>
    <xf numFmtId="0" fontId="61" fillId="0" borderId="0" xfId="8" applyFont="1">
      <alignment vertical="center"/>
    </xf>
    <xf numFmtId="0" fontId="194" fillId="0" borderId="0" xfId="5" applyFont="1" applyAlignment="1">
      <alignment horizontal="left" vertical="center"/>
    </xf>
    <xf numFmtId="0" fontId="61" fillId="0" borderId="6" xfId="1" applyFont="1" applyBorder="1" applyAlignment="1">
      <alignment horizontal="left" vertical="center"/>
    </xf>
    <xf numFmtId="0" fontId="61" fillId="0" borderId="0" xfId="14" applyFont="1" applyAlignment="1">
      <alignment horizontal="left" vertical="center"/>
    </xf>
    <xf numFmtId="0" fontId="175" fillId="0" borderId="0" xfId="25" applyFont="1">
      <alignment vertical="center"/>
    </xf>
    <xf numFmtId="0" fontId="176" fillId="0" borderId="0" xfId="25" applyFont="1">
      <alignment vertical="center"/>
    </xf>
    <xf numFmtId="0" fontId="176" fillId="0" borderId="0" xfId="25" applyFont="1" applyAlignment="1">
      <alignment horizontal="right" vertical="center"/>
    </xf>
    <xf numFmtId="0" fontId="175" fillId="0" borderId="0" xfId="25" applyFont="1" applyAlignment="1">
      <alignment horizontal="center" vertical="center"/>
    </xf>
    <xf numFmtId="0" fontId="176" fillId="0" borderId="1" xfId="25" applyFont="1" applyBorder="1" applyAlignment="1">
      <alignment horizontal="center" vertical="center"/>
    </xf>
    <xf numFmtId="0" fontId="176" fillId="0" borderId="4" xfId="25" applyFont="1" applyBorder="1" applyAlignment="1">
      <alignment horizontal="center" vertical="center"/>
    </xf>
    <xf numFmtId="0" fontId="176" fillId="0" borderId="17" xfId="25" applyFont="1" applyBorder="1" applyAlignment="1">
      <alignment horizontal="left" vertical="center" indent="1"/>
    </xf>
    <xf numFmtId="0" fontId="176" fillId="0" borderId="17" xfId="25" applyFont="1" applyBorder="1" applyAlignment="1">
      <alignment horizontal="left" vertical="center" wrapText="1" indent="1"/>
    </xf>
    <xf numFmtId="0" fontId="176" fillId="0" borderId="6" xfId="25" applyFont="1" applyBorder="1" applyAlignment="1">
      <alignment horizontal="center" vertical="center"/>
    </xf>
    <xf numFmtId="0" fontId="176" fillId="0" borderId="15" xfId="25" applyFont="1" applyBorder="1" applyAlignment="1">
      <alignment horizontal="center" vertical="center"/>
    </xf>
    <xf numFmtId="0" fontId="140" fillId="0" borderId="0" xfId="25">
      <alignment vertical="center"/>
    </xf>
    <xf numFmtId="0" fontId="182" fillId="0" borderId="0" xfId="25" applyFont="1">
      <alignment vertical="center"/>
    </xf>
    <xf numFmtId="0" fontId="176" fillId="0" borderId="86" xfId="25" applyFont="1" applyBorder="1">
      <alignment vertical="center"/>
    </xf>
    <xf numFmtId="0" fontId="176" fillId="0" borderId="147" xfId="25" applyFont="1" applyBorder="1">
      <alignment vertical="center"/>
    </xf>
    <xf numFmtId="0" fontId="176" fillId="0" borderId="2" xfId="25" applyFont="1" applyBorder="1">
      <alignment vertical="center"/>
    </xf>
    <xf numFmtId="0" fontId="176" fillId="0" borderId="27" xfId="25" applyFont="1" applyBorder="1" applyAlignment="1">
      <alignment horizontal="center" vertical="center"/>
    </xf>
    <xf numFmtId="0" fontId="177" fillId="0" borderId="0" xfId="25" applyFont="1">
      <alignment vertical="center"/>
    </xf>
    <xf numFmtId="0" fontId="150" fillId="0" borderId="0" xfId="25" applyFont="1">
      <alignment vertical="center"/>
    </xf>
    <xf numFmtId="0" fontId="13" fillId="0" borderId="0" xfId="17" applyFont="1">
      <alignment vertical="center"/>
    </xf>
    <xf numFmtId="0" fontId="200" fillId="0" borderId="0" xfId="17" applyFont="1">
      <alignment vertical="center"/>
    </xf>
    <xf numFmtId="0" fontId="8" fillId="0" borderId="0" xfId="17" applyFont="1">
      <alignment vertical="center"/>
    </xf>
    <xf numFmtId="0" fontId="58" fillId="0" borderId="0" xfId="17" applyFont="1">
      <alignment vertical="center"/>
    </xf>
    <xf numFmtId="0" fontId="15" fillId="0" borderId="0" xfId="17" applyFont="1" applyAlignment="1">
      <alignment horizontal="center" vertical="center" wrapText="1"/>
    </xf>
    <xf numFmtId="0" fontId="15" fillId="0" borderId="0" xfId="17" applyFont="1" applyAlignment="1">
      <alignment horizontal="center" vertical="center"/>
    </xf>
    <xf numFmtId="0" fontId="8" fillId="0" borderId="0" xfId="17" applyFont="1" applyAlignment="1">
      <alignment horizontal="center" vertical="center"/>
    </xf>
    <xf numFmtId="0" fontId="8" fillId="0" borderId="0" xfId="17" applyFont="1" applyAlignment="1">
      <alignment horizontal="center" vertical="center" wrapText="1"/>
    </xf>
    <xf numFmtId="0" fontId="36" fillId="0" borderId="0" xfId="17" applyFont="1">
      <alignment vertical="center"/>
    </xf>
    <xf numFmtId="0" fontId="36" fillId="0" borderId="4" xfId="17" applyFont="1" applyBorder="1">
      <alignment vertical="center"/>
    </xf>
    <xf numFmtId="56" fontId="36" fillId="0" borderId="3" xfId="17" applyNumberFormat="1" applyFont="1" applyBorder="1" applyAlignment="1">
      <alignment horizontal="center" vertical="center" wrapText="1"/>
    </xf>
    <xf numFmtId="0" fontId="59" fillId="0" borderId="0" xfId="17" applyFont="1">
      <alignment vertical="center"/>
    </xf>
    <xf numFmtId="0" fontId="36" fillId="0" borderId="3" xfId="17" applyFont="1" applyBorder="1" applyAlignment="1">
      <alignment horizontal="center" vertical="center"/>
    </xf>
    <xf numFmtId="0" fontId="36" fillId="0" borderId="3" xfId="17" applyFont="1" applyBorder="1">
      <alignment vertical="center"/>
    </xf>
    <xf numFmtId="0" fontId="200" fillId="0" borderId="0" xfId="14" applyFont="1">
      <alignment vertical="center"/>
    </xf>
    <xf numFmtId="0" fontId="15" fillId="0" borderId="0" xfId="14" applyFont="1" applyAlignment="1">
      <alignment horizontal="center" vertical="center" wrapText="1"/>
    </xf>
    <xf numFmtId="0" fontId="15" fillId="19" borderId="0" xfId="17" applyFont="1" applyFill="1">
      <alignment vertical="center"/>
    </xf>
    <xf numFmtId="0" fontId="38" fillId="0" borderId="0" xfId="14" applyFont="1" applyAlignment="1">
      <alignment horizontal="left" vertical="center" wrapText="1"/>
    </xf>
    <xf numFmtId="0" fontId="36" fillId="0" borderId="0" xfId="14" applyFont="1" applyAlignment="1">
      <alignment horizontal="center" vertical="center" wrapText="1"/>
    </xf>
    <xf numFmtId="0" fontId="36" fillId="0" borderId="0" xfId="14" applyFont="1" applyAlignment="1">
      <alignment horizontal="right" vertical="center"/>
    </xf>
    <xf numFmtId="0" fontId="36" fillId="0" borderId="5" xfId="14" applyFont="1" applyBorder="1" applyAlignment="1">
      <alignment horizontal="right" vertical="center"/>
    </xf>
    <xf numFmtId="0" fontId="36" fillId="0" borderId="6" xfId="14" applyFont="1" applyBorder="1" applyAlignment="1">
      <alignment horizontal="right" vertical="center"/>
    </xf>
    <xf numFmtId="0" fontId="8" fillId="0" borderId="281" xfId="14" applyFont="1" applyBorder="1">
      <alignment vertical="center"/>
    </xf>
    <xf numFmtId="0" fontId="36" fillId="0" borderId="14" xfId="14" applyFont="1" applyBorder="1" applyAlignment="1">
      <alignment horizontal="right" vertical="center"/>
    </xf>
    <xf numFmtId="0" fontId="36" fillId="0" borderId="15" xfId="14" applyFont="1" applyBorder="1" applyAlignment="1">
      <alignment horizontal="right" vertical="center"/>
    </xf>
    <xf numFmtId="0" fontId="36" fillId="0" borderId="4" xfId="14" applyFont="1" applyBorder="1">
      <alignment vertical="center"/>
    </xf>
    <xf numFmtId="0" fontId="36" fillId="0" borderId="4" xfId="14" applyFont="1" applyBorder="1" applyAlignment="1">
      <alignment horizontal="center" vertical="center"/>
    </xf>
    <xf numFmtId="0" fontId="36" fillId="0" borderId="31" xfId="14" applyFont="1" applyBorder="1" applyAlignment="1">
      <alignment horizontal="center" vertical="center" wrapText="1"/>
    </xf>
    <xf numFmtId="58" fontId="36" fillId="0" borderId="35" xfId="14" applyNumberFormat="1" applyFont="1" applyBorder="1" applyAlignment="1">
      <alignment horizontal="center" vertical="center"/>
    </xf>
    <xf numFmtId="0" fontId="36" fillId="0" borderId="3" xfId="14" applyFont="1" applyBorder="1" applyAlignment="1">
      <alignment horizontal="center" vertical="center"/>
    </xf>
    <xf numFmtId="0" fontId="36" fillId="0" borderId="1" xfId="14" applyFont="1" applyBorder="1" applyAlignment="1">
      <alignment horizontal="center" vertical="center"/>
    </xf>
    <xf numFmtId="0" fontId="36" fillId="0" borderId="3" xfId="14" applyFont="1" applyBorder="1">
      <alignment vertical="center"/>
    </xf>
    <xf numFmtId="0" fontId="36" fillId="0" borderId="35" xfId="14" applyFont="1" applyBorder="1" applyAlignment="1">
      <alignment horizontal="center" vertical="center"/>
    </xf>
    <xf numFmtId="58" fontId="36" fillId="0" borderId="36" xfId="14" applyNumberFormat="1" applyFont="1" applyBorder="1" applyAlignment="1">
      <alignment horizontal="center" vertical="center"/>
    </xf>
    <xf numFmtId="0" fontId="36" fillId="0" borderId="7" xfId="14" applyFont="1" applyBorder="1">
      <alignment vertical="center"/>
    </xf>
    <xf numFmtId="0" fontId="36" fillId="0" borderId="0" xfId="14" applyFont="1" applyAlignment="1">
      <alignment horizontal="center" vertical="center"/>
    </xf>
    <xf numFmtId="0" fontId="36" fillId="0" borderId="9" xfId="14" applyFont="1" applyBorder="1">
      <alignment vertical="center"/>
    </xf>
    <xf numFmtId="0" fontId="36" fillId="0" borderId="16" xfId="14" applyFont="1" applyBorder="1">
      <alignment vertical="center"/>
    </xf>
    <xf numFmtId="0" fontId="39" fillId="0" borderId="0" xfId="14" applyFont="1" applyAlignment="1">
      <alignment horizontal="right" vertical="center"/>
    </xf>
    <xf numFmtId="0" fontId="39" fillId="0" borderId="6" xfId="14" applyFont="1" applyBorder="1" applyAlignment="1">
      <alignment horizontal="center" vertical="center"/>
    </xf>
    <xf numFmtId="0" fontId="203" fillId="0" borderId="219" xfId="14" applyFont="1" applyBorder="1" applyAlignment="1">
      <alignment vertical="center" wrapText="1"/>
    </xf>
    <xf numFmtId="0" fontId="203" fillId="0" borderId="28" xfId="14" applyFont="1" applyBorder="1" applyAlignment="1">
      <alignment vertical="center" wrapText="1"/>
    </xf>
    <xf numFmtId="0" fontId="203" fillId="0" borderId="220" xfId="14" applyFont="1" applyBorder="1" applyAlignment="1">
      <alignment vertical="center" wrapText="1"/>
    </xf>
    <xf numFmtId="0" fontId="203" fillId="0" borderId="222" xfId="14" applyFont="1" applyBorder="1" applyAlignment="1">
      <alignment vertical="center" wrapText="1"/>
    </xf>
    <xf numFmtId="0" fontId="58" fillId="0" borderId="0" xfId="14" applyFont="1" applyAlignment="1">
      <alignment horizontal="left" vertical="center"/>
    </xf>
    <xf numFmtId="0" fontId="207" fillId="0" borderId="0" xfId="14" applyFont="1" applyAlignment="1">
      <alignment horizontal="left" vertical="center"/>
    </xf>
    <xf numFmtId="0" fontId="207" fillId="0" borderId="9" xfId="14" applyFont="1" applyBorder="1" applyAlignment="1">
      <alignment horizontal="left" vertical="center"/>
    </xf>
    <xf numFmtId="0" fontId="207" fillId="0" borderId="0" xfId="14" applyFont="1" applyAlignment="1">
      <alignment horizontal="center" vertical="center"/>
    </xf>
    <xf numFmtId="0" fontId="207" fillId="0" borderId="16" xfId="14" applyFont="1" applyBorder="1" applyAlignment="1">
      <alignment horizontal="left" vertical="center"/>
    </xf>
    <xf numFmtId="0" fontId="207" fillId="0" borderId="15" xfId="14" applyFont="1" applyBorder="1" applyAlignment="1">
      <alignment horizontal="left" vertical="center"/>
    </xf>
    <xf numFmtId="0" fontId="207" fillId="0" borderId="14" xfId="14" applyFont="1" applyBorder="1" applyAlignment="1">
      <alignment horizontal="left" vertical="center"/>
    </xf>
    <xf numFmtId="0" fontId="207" fillId="0" borderId="7" xfId="14" applyFont="1" applyBorder="1" applyAlignment="1">
      <alignment horizontal="left" vertical="center"/>
    </xf>
    <xf numFmtId="0" fontId="207" fillId="0" borderId="6" xfId="14" applyFont="1" applyBorder="1" applyAlignment="1">
      <alignment horizontal="left" vertical="center"/>
    </xf>
    <xf numFmtId="0" fontId="207" fillId="0" borderId="5" xfId="14" applyFont="1" applyBorder="1" applyAlignment="1">
      <alignment horizontal="left" vertical="center"/>
    </xf>
    <xf numFmtId="0" fontId="207" fillId="0" borderId="281" xfId="14" applyFont="1" applyBorder="1" applyAlignment="1">
      <alignment horizontal="left" vertical="center"/>
    </xf>
    <xf numFmtId="0" fontId="207" fillId="0" borderId="0" xfId="14" applyFont="1">
      <alignment vertical="center"/>
    </xf>
    <xf numFmtId="0" fontId="211" fillId="0" borderId="3" xfId="14" applyFont="1" applyBorder="1">
      <alignment vertical="center"/>
    </xf>
    <xf numFmtId="0" fontId="211" fillId="0" borderId="2" xfId="14" applyFont="1" applyBorder="1">
      <alignment vertical="center"/>
    </xf>
    <xf numFmtId="0" fontId="207" fillId="0" borderId="0" xfId="14" applyFont="1" applyAlignment="1">
      <alignment vertical="top"/>
    </xf>
    <xf numFmtId="0" fontId="214" fillId="0" borderId="0" xfId="14" applyFont="1" applyAlignment="1">
      <alignment horizontal="left" vertical="center"/>
    </xf>
    <xf numFmtId="0" fontId="20" fillId="0" borderId="65" xfId="13" applyFont="1" applyFill="1" applyBorder="1" applyAlignment="1">
      <alignment horizontal="center" vertical="center" textRotation="255"/>
    </xf>
    <xf numFmtId="0" fontId="20" fillId="0" borderId="62" xfId="13" applyFont="1" applyFill="1" applyBorder="1" applyAlignment="1">
      <alignment horizontal="center" vertical="center"/>
    </xf>
    <xf numFmtId="0" fontId="20" fillId="0" borderId="65" xfId="13" applyFont="1" applyFill="1" applyBorder="1" applyAlignment="1">
      <alignment horizontal="center" vertical="center"/>
    </xf>
    <xf numFmtId="0" fontId="20" fillId="0" borderId="196" xfId="13" applyFont="1" applyFill="1" applyBorder="1" applyAlignment="1">
      <alignment horizontal="center" vertical="center"/>
    </xf>
    <xf numFmtId="0" fontId="20" fillId="0" borderId="188" xfId="13" applyFont="1" applyFill="1" applyBorder="1" applyAlignment="1">
      <alignment horizontal="center" vertical="top" textRotation="255"/>
    </xf>
    <xf numFmtId="0" fontId="20" fillId="0" borderId="59" xfId="13" applyFont="1" applyFill="1" applyBorder="1" applyAlignment="1">
      <alignment horizontal="center" vertical="center" textRotation="255"/>
    </xf>
    <xf numFmtId="0" fontId="20" fillId="0" borderId="196" xfId="13" applyFont="1" applyFill="1" applyBorder="1" applyAlignment="1">
      <alignment horizontal="center" vertical="center" textRotation="255"/>
    </xf>
    <xf numFmtId="0" fontId="20" fillId="0" borderId="68" xfId="13" applyFont="1" applyFill="1" applyBorder="1" applyAlignment="1">
      <alignment horizontal="center" vertical="center" textRotation="255"/>
    </xf>
    <xf numFmtId="0" fontId="20" fillId="0" borderId="191" xfId="13" applyFont="1" applyFill="1" applyBorder="1" applyAlignment="1">
      <alignment horizontal="center" vertical="center" textRotation="255"/>
    </xf>
    <xf numFmtId="0" fontId="20" fillId="0" borderId="65" xfId="13" applyFont="1" applyFill="1" applyBorder="1" applyAlignment="1">
      <alignment vertical="center" wrapText="1"/>
    </xf>
    <xf numFmtId="0" fontId="20" fillId="0" borderId="62" xfId="13" applyFont="1" applyFill="1" applyBorder="1" applyAlignment="1">
      <alignment vertical="center" wrapText="1"/>
    </xf>
    <xf numFmtId="0" fontId="20" fillId="0" borderId="196" xfId="13" applyFont="1" applyFill="1" applyBorder="1" applyAlignment="1">
      <alignment vertical="center" wrapText="1"/>
    </xf>
    <xf numFmtId="0" fontId="20" fillId="0" borderId="65" xfId="13" applyFont="1" applyFill="1" applyBorder="1" applyAlignment="1">
      <alignment horizontal="center" vertical="center" wrapText="1"/>
    </xf>
    <xf numFmtId="0" fontId="20" fillId="0" borderId="216" xfId="13" applyFont="1" applyFill="1" applyBorder="1" applyAlignment="1">
      <alignment horizontal="center" vertical="center" wrapText="1"/>
    </xf>
    <xf numFmtId="0" fontId="20" fillId="0" borderId="0" xfId="13" applyFont="1" applyFill="1" applyBorder="1" applyAlignment="1">
      <alignment vertical="center" wrapText="1"/>
    </xf>
    <xf numFmtId="49" fontId="150" fillId="0" borderId="0" xfId="0" applyNumberFormat="1" applyFont="1" applyFill="1" applyAlignment="1">
      <alignment horizontal="left" vertical="top"/>
    </xf>
    <xf numFmtId="49" fontId="150" fillId="0" borderId="0" xfId="0" applyNumberFormat="1" applyFont="1" applyFill="1" applyAlignment="1">
      <alignment horizontal="right" vertical="top"/>
    </xf>
    <xf numFmtId="49" fontId="19" fillId="0" borderId="0" xfId="0" applyNumberFormat="1" applyFont="1" applyFill="1" applyAlignment="1">
      <alignment vertical="top"/>
    </xf>
    <xf numFmtId="49" fontId="19" fillId="0" borderId="0" xfId="0" applyNumberFormat="1" applyFont="1" applyFill="1" applyAlignment="1">
      <alignment horizontal="left" vertical="top"/>
    </xf>
    <xf numFmtId="49" fontId="19" fillId="0" borderId="0" xfId="0" applyNumberFormat="1" applyFont="1" applyFill="1" applyAlignment="1">
      <alignment horizontal="right" vertical="top"/>
    </xf>
    <xf numFmtId="0" fontId="69" fillId="0" borderId="84" xfId="13" applyFont="1" applyBorder="1" applyAlignment="1">
      <alignment horizontal="center" vertical="top"/>
    </xf>
    <xf numFmtId="0" fontId="16" fillId="0" borderId="78" xfId="13" applyFont="1" applyBorder="1" applyAlignment="1">
      <alignment horizontal="center" vertical="center"/>
    </xf>
    <xf numFmtId="0" fontId="16" fillId="0" borderId="16" xfId="13" applyFont="1" applyBorder="1" applyAlignment="1">
      <alignment horizontal="center" vertical="center"/>
    </xf>
    <xf numFmtId="0" fontId="20" fillId="0" borderId="101" xfId="13" applyFont="1" applyBorder="1" applyAlignment="1">
      <alignment horizontal="center" vertical="center" textRotation="255"/>
    </xf>
    <xf numFmtId="0" fontId="20" fillId="0" borderId="19" xfId="13" applyFont="1" applyBorder="1" applyAlignment="1">
      <alignment horizontal="center" vertical="center" textRotation="255"/>
    </xf>
    <xf numFmtId="0" fontId="20" fillId="0" borderId="91" xfId="13" applyFont="1" applyBorder="1" applyAlignment="1">
      <alignment horizontal="center" vertical="center"/>
    </xf>
    <xf numFmtId="0" fontId="20" fillId="0" borderId="32" xfId="13" applyFont="1" applyBorder="1" applyAlignment="1">
      <alignment horizontal="center" vertical="center"/>
    </xf>
    <xf numFmtId="0" fontId="20" fillId="0" borderId="328" xfId="13" applyFont="1" applyBorder="1" applyAlignment="1">
      <alignment horizontal="center" vertical="center"/>
    </xf>
    <xf numFmtId="0" fontId="20" fillId="0" borderId="33" xfId="13" applyFont="1" applyBorder="1" applyAlignment="1">
      <alignment horizontal="center" vertical="center"/>
    </xf>
    <xf numFmtId="0" fontId="16" fillId="0" borderId="70" xfId="13" applyFont="1" applyBorder="1" applyAlignment="1">
      <alignment horizontal="center" vertical="center" wrapText="1"/>
    </xf>
    <xf numFmtId="0" fontId="16" fillId="0" borderId="100" xfId="13" applyFont="1" applyBorder="1" applyAlignment="1">
      <alignment horizontal="center" vertical="center" wrapText="1"/>
    </xf>
    <xf numFmtId="0" fontId="16" fillId="0" borderId="151" xfId="13" applyFont="1" applyBorder="1" applyAlignment="1">
      <alignment horizontal="center" vertical="center" wrapText="1"/>
    </xf>
    <xf numFmtId="0" fontId="20" fillId="0" borderId="240" xfId="13" applyFont="1" applyBorder="1" applyAlignment="1">
      <alignment horizontal="left" vertical="center" shrinkToFit="1"/>
    </xf>
    <xf numFmtId="0" fontId="0" fillId="0" borderId="227" xfId="0" applyBorder="1" applyAlignment="1">
      <alignment horizontal="left" vertical="center" shrinkToFit="1"/>
    </xf>
    <xf numFmtId="0" fontId="20" fillId="0" borderId="212" xfId="13" applyFont="1" applyBorder="1" applyAlignment="1">
      <alignment horizontal="left" vertical="center" shrinkToFit="1"/>
    </xf>
    <xf numFmtId="0" fontId="0" fillId="0" borderId="209" xfId="0" applyBorder="1" applyAlignment="1">
      <alignment horizontal="left" vertical="center" shrinkToFit="1"/>
    </xf>
    <xf numFmtId="0" fontId="20" fillId="0" borderId="219" xfId="13" applyFont="1" applyBorder="1" applyAlignment="1">
      <alignment horizontal="left" vertical="center" shrinkToFit="1"/>
    </xf>
    <xf numFmtId="0" fontId="0" fillId="0" borderId="199" xfId="0" applyBorder="1" applyAlignment="1">
      <alignment horizontal="left" vertical="center" shrinkToFit="1"/>
    </xf>
    <xf numFmtId="0" fontId="20" fillId="11" borderId="194" xfId="13" applyFont="1" applyFill="1" applyBorder="1" applyAlignment="1">
      <alignment vertical="center" wrapText="1"/>
    </xf>
    <xf numFmtId="0" fontId="20" fillId="11" borderId="282" xfId="13" applyFont="1" applyFill="1" applyBorder="1" applyAlignment="1">
      <alignment vertical="center" wrapText="1"/>
    </xf>
    <xf numFmtId="0" fontId="20" fillId="11" borderId="208" xfId="13" applyFont="1" applyFill="1" applyBorder="1" applyAlignment="1">
      <alignment vertical="center" wrapText="1"/>
    </xf>
    <xf numFmtId="0" fontId="20" fillId="0" borderId="194" xfId="13" applyFont="1" applyBorder="1" applyAlignment="1">
      <alignment vertical="center" wrapText="1"/>
    </xf>
    <xf numFmtId="0" fontId="20" fillId="0" borderId="208" xfId="13" applyFont="1" applyBorder="1" applyAlignment="1">
      <alignment vertical="center" wrapText="1"/>
    </xf>
    <xf numFmtId="0" fontId="20" fillId="0" borderId="18" xfId="13" applyFont="1" applyBorder="1" applyAlignment="1">
      <alignment horizontal="left" vertical="center" shrinkToFit="1"/>
    </xf>
    <xf numFmtId="0" fontId="20" fillId="0" borderId="208" xfId="13" applyFont="1" applyBorder="1" applyAlignment="1">
      <alignment horizontal="left" vertical="center" shrinkToFit="1"/>
    </xf>
    <xf numFmtId="0" fontId="20" fillId="0" borderId="194" xfId="13" applyFont="1" applyBorder="1" applyAlignment="1">
      <alignment horizontal="left" vertical="center" shrinkToFit="1"/>
    </xf>
    <xf numFmtId="0" fontId="90" fillId="0" borderId="194" xfId="3" applyFont="1" applyBorder="1" applyAlignment="1">
      <alignment horizontal="left" vertical="center" shrinkToFit="1"/>
    </xf>
    <xf numFmtId="0" fontId="90" fillId="0" borderId="208" xfId="3" applyFont="1" applyBorder="1" applyAlignment="1">
      <alignment horizontal="left" vertical="center" shrinkToFit="1"/>
    </xf>
    <xf numFmtId="0" fontId="16" fillId="2" borderId="2" xfId="0" applyFont="1" applyFill="1" applyBorder="1" applyAlignment="1">
      <alignment horizontal="left" vertical="center"/>
    </xf>
    <xf numFmtId="0" fontId="19" fillId="2" borderId="2" xfId="0" applyFont="1" applyFill="1" applyBorder="1" applyAlignment="1">
      <alignment horizontal="left" vertical="center" shrinkToFit="1"/>
    </xf>
    <xf numFmtId="0" fontId="20" fillId="2" borderId="2" xfId="0" applyFont="1" applyFill="1" applyBorder="1" applyAlignment="1">
      <alignment horizontal="left" vertical="center" shrinkToFit="1"/>
    </xf>
    <xf numFmtId="0" fontId="18" fillId="2" borderId="2" xfId="0" applyFont="1" applyFill="1" applyBorder="1" applyAlignment="1">
      <alignment horizontal="left" vertical="center" shrinkToFit="1"/>
    </xf>
    <xf numFmtId="0" fontId="16" fillId="2" borderId="2" xfId="0" applyFont="1" applyFill="1" applyBorder="1" applyAlignment="1">
      <alignment vertical="center" shrinkToFit="1"/>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left" vertical="center" wrapText="1"/>
    </xf>
    <xf numFmtId="0" fontId="16" fillId="2" borderId="4" xfId="0" applyFont="1" applyFill="1" applyBorder="1" applyAlignment="1">
      <alignment horizontal="right" vertical="center"/>
    </xf>
    <xf numFmtId="0" fontId="16" fillId="2" borderId="5" xfId="0" applyFont="1" applyFill="1" applyBorder="1" applyAlignment="1">
      <alignment horizontal="right" vertical="center"/>
    </xf>
    <xf numFmtId="0" fontId="16" fillId="2" borderId="6" xfId="0" applyFont="1" applyFill="1" applyBorder="1" applyAlignment="1">
      <alignment horizontal="right" vertical="center"/>
    </xf>
    <xf numFmtId="0" fontId="16" fillId="2" borderId="7" xfId="0" applyFont="1" applyFill="1" applyBorder="1" applyAlignment="1">
      <alignment horizontal="right" vertical="center"/>
    </xf>
    <xf numFmtId="0" fontId="20" fillId="0" borderId="10" xfId="0" applyFont="1" applyBorder="1" applyAlignment="1">
      <alignment horizontal="right" vertical="center"/>
    </xf>
    <xf numFmtId="0" fontId="112" fillId="0" borderId="0" xfId="0" applyFont="1" applyAlignment="1">
      <alignment horizontal="left" vertical="center" wrapText="1"/>
    </xf>
    <xf numFmtId="0" fontId="112" fillId="0" borderId="9" xfId="0" applyFont="1" applyBorder="1" applyAlignment="1">
      <alignment horizontal="left"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0" borderId="4" xfId="0" applyFont="1" applyBorder="1" applyAlignment="1">
      <alignment horizontal="center" vertical="center"/>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73" fillId="0" borderId="0" xfId="0" applyFont="1" applyBorder="1" applyAlignment="1">
      <alignment horizontal="center" vertical="center"/>
    </xf>
    <xf numFmtId="0" fontId="19" fillId="2" borderId="2" xfId="0" applyFont="1" applyFill="1" applyBorder="1" applyAlignment="1">
      <alignment vertical="center" shrinkToFit="1"/>
    </xf>
    <xf numFmtId="0" fontId="16" fillId="2" borderId="3" xfId="0" applyFont="1" applyFill="1" applyBorder="1" applyAlignment="1">
      <alignment vertical="center" shrinkToFit="1"/>
    </xf>
    <xf numFmtId="0" fontId="16" fillId="0" borderId="0" xfId="0" applyFont="1" applyAlignment="1">
      <alignment horizontal="left" vertical="center" wrapText="1"/>
    </xf>
    <xf numFmtId="0" fontId="16" fillId="0" borderId="9" xfId="0" applyFont="1" applyBorder="1" applyAlignment="1">
      <alignment horizontal="left"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73" fillId="0" borderId="8" xfId="0" applyFont="1" applyBorder="1" applyAlignment="1">
      <alignment horizontal="center" vertical="center"/>
    </xf>
    <xf numFmtId="0" fontId="73" fillId="0" borderId="0" xfId="0" applyFont="1" applyAlignment="1">
      <alignment horizontal="center" vertical="center"/>
    </xf>
    <xf numFmtId="0" fontId="73" fillId="0" borderId="9" xfId="0" applyFont="1" applyBorder="1" applyAlignment="1">
      <alignment horizontal="center" vertical="center"/>
    </xf>
    <xf numFmtId="0" fontId="16" fillId="0" borderId="0" xfId="0" applyFont="1" applyAlignment="1">
      <alignment horizontal="left" vertical="center"/>
    </xf>
    <xf numFmtId="0" fontId="16" fillId="0" borderId="9" xfId="0" applyFont="1" applyBorder="1" applyAlignment="1">
      <alignment horizontal="left" vertical="center"/>
    </xf>
    <xf numFmtId="0" fontId="16" fillId="0" borderId="10" xfId="0" applyFont="1" applyBorder="1" applyAlignment="1">
      <alignment horizontal="right"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2" borderId="1" xfId="0" applyFont="1" applyFill="1" applyBorder="1" applyAlignment="1">
      <alignment horizontal="right" vertical="center"/>
    </xf>
    <xf numFmtId="0" fontId="16" fillId="2" borderId="2" xfId="0" applyFont="1" applyFill="1" applyBorder="1" applyAlignment="1">
      <alignment horizontal="right" vertical="center"/>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2" borderId="3" xfId="0" applyFont="1" applyFill="1" applyBorder="1" applyAlignment="1">
      <alignment horizontal="right" vertical="center"/>
    </xf>
    <xf numFmtId="0" fontId="6" fillId="0" borderId="0" xfId="3" applyAlignment="1">
      <alignment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4" xfId="0" applyFont="1" applyBorder="1" applyAlignment="1">
      <alignment horizontal="left" vertical="center"/>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9" xfId="0" applyFont="1" applyBorder="1" applyAlignment="1">
      <alignment horizontal="center" vertical="center" wrapText="1"/>
    </xf>
    <xf numFmtId="0" fontId="20" fillId="2" borderId="1" xfId="0" applyFont="1" applyFill="1" applyBorder="1" applyAlignment="1">
      <alignment horizontal="right" vertical="center"/>
    </xf>
    <xf numFmtId="0" fontId="20" fillId="2" borderId="2" xfId="0" applyFont="1" applyFill="1" applyBorder="1" applyAlignment="1">
      <alignment horizontal="right" vertical="center"/>
    </xf>
    <xf numFmtId="0" fontId="20" fillId="2" borderId="3" xfId="0" applyFont="1" applyFill="1" applyBorder="1" applyAlignment="1">
      <alignment horizontal="righ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0" xfId="0" applyFont="1" applyBorder="1" applyAlignment="1">
      <alignment horizontal="left" vertical="top" wrapText="1"/>
    </xf>
    <xf numFmtId="0" fontId="16" fillId="0" borderId="15" xfId="0" applyFont="1" applyBorder="1" applyAlignment="1">
      <alignment horizontal="left" vertical="top" wrapText="1"/>
    </xf>
    <xf numFmtId="0" fontId="16" fillId="0" borderId="16" xfId="0" applyFont="1" applyBorder="1" applyAlignment="1">
      <alignment horizontal="left" vertical="top" wrapText="1"/>
    </xf>
    <xf numFmtId="0" fontId="111" fillId="0" borderId="0" xfId="0" applyFont="1" applyAlignment="1">
      <alignment horizontal="left" vertical="center" wrapText="1"/>
    </xf>
    <xf numFmtId="0" fontId="16" fillId="0" borderId="0" xfId="0" applyFont="1" applyAlignment="1">
      <alignment horizontal="left" vertical="top"/>
    </xf>
    <xf numFmtId="0" fontId="16" fillId="0" borderId="9" xfId="0" applyFont="1" applyBorder="1" applyAlignment="1">
      <alignment horizontal="left" vertical="top"/>
    </xf>
    <xf numFmtId="0" fontId="16" fillId="2" borderId="2" xfId="0" applyFont="1" applyFill="1" applyBorder="1" applyAlignment="1">
      <alignment horizontal="left" vertical="center" shrinkToFit="1"/>
    </xf>
    <xf numFmtId="0" fontId="40" fillId="2" borderId="4" xfId="0" applyFont="1" applyFill="1" applyBorder="1" applyAlignment="1">
      <alignment horizontal="right" vertical="center"/>
    </xf>
    <xf numFmtId="0" fontId="40" fillId="0" borderId="10" xfId="0" applyFont="1" applyBorder="1" applyAlignment="1">
      <alignment horizontal="right" vertical="center"/>
    </xf>
    <xf numFmtId="0" fontId="40" fillId="0" borderId="0" xfId="0" applyFont="1" applyAlignment="1">
      <alignment horizontal="left" vertical="top" wrapText="1"/>
    </xf>
    <xf numFmtId="0" fontId="40" fillId="0" borderId="9" xfId="0" applyFont="1" applyBorder="1" applyAlignment="1">
      <alignment horizontal="left" vertical="top" wrapText="1"/>
    </xf>
    <xf numFmtId="0" fontId="40" fillId="0" borderId="1" xfId="0" applyFont="1" applyBorder="1" applyAlignment="1">
      <alignment horizontal="center"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2" borderId="1" xfId="0" applyFont="1" applyFill="1" applyBorder="1" applyAlignment="1">
      <alignment horizontal="right" vertical="center"/>
    </xf>
    <xf numFmtId="0" fontId="40" fillId="2" borderId="3" xfId="0" applyFont="1" applyFill="1" applyBorder="1" applyAlignment="1">
      <alignment horizontal="right" vertical="center"/>
    </xf>
    <xf numFmtId="0" fontId="40" fillId="0" borderId="0" xfId="0" applyFont="1" applyAlignment="1">
      <alignment horizontal="left" vertical="top"/>
    </xf>
    <xf numFmtId="0" fontId="114" fillId="0" borderId="8" xfId="0" applyFont="1" applyBorder="1" applyAlignment="1">
      <alignment horizontal="center" vertical="center"/>
    </xf>
    <xf numFmtId="0" fontId="114" fillId="0" borderId="0" xfId="0" applyFont="1" applyAlignment="1">
      <alignment horizontal="center" vertical="center"/>
    </xf>
    <xf numFmtId="0" fontId="114" fillId="0" borderId="9" xfId="0" applyFont="1" applyBorder="1" applyAlignment="1">
      <alignment horizontal="center" vertical="center"/>
    </xf>
    <xf numFmtId="0" fontId="40" fillId="0" borderId="0" xfId="0" applyFont="1" applyBorder="1" applyAlignment="1">
      <alignment horizontal="left" vertical="top" wrapText="1"/>
    </xf>
    <xf numFmtId="0" fontId="40" fillId="0" borderId="15" xfId="0" applyFont="1" applyBorder="1" applyAlignment="1">
      <alignment horizontal="left" vertical="top" wrapText="1"/>
    </xf>
    <xf numFmtId="0" fontId="40" fillId="0" borderId="16" xfId="0" applyFont="1" applyBorder="1" applyAlignment="1">
      <alignment horizontal="left" vertical="top" wrapText="1"/>
    </xf>
    <xf numFmtId="0" fontId="40" fillId="0" borderId="0" xfId="0" applyFont="1" applyAlignment="1">
      <alignment horizontal="left" vertical="center"/>
    </xf>
    <xf numFmtId="0" fontId="40" fillId="0" borderId="0" xfId="0" applyFont="1" applyAlignment="1">
      <alignment horizontal="left"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4" xfId="0" applyFont="1" applyBorder="1" applyAlignment="1">
      <alignment horizontal="center" vertical="center"/>
    </xf>
    <xf numFmtId="0" fontId="16" fillId="2" borderId="3" xfId="0" applyFont="1" applyFill="1" applyBorder="1" applyAlignment="1">
      <alignment horizontal="left" vertical="center" shrinkToFit="1"/>
    </xf>
    <xf numFmtId="0" fontId="40" fillId="0" borderId="4" xfId="0" applyFont="1" applyBorder="1" applyAlignment="1">
      <alignment horizontal="left" vertical="center" wrapText="1"/>
    </xf>
    <xf numFmtId="0" fontId="40" fillId="2" borderId="5" xfId="0" applyFont="1" applyFill="1" applyBorder="1" applyAlignment="1">
      <alignment horizontal="right" vertical="center"/>
    </xf>
    <xf numFmtId="0" fontId="40" fillId="2" borderId="6" xfId="0" applyFont="1" applyFill="1" applyBorder="1" applyAlignment="1">
      <alignment horizontal="right" vertical="center"/>
    </xf>
    <xf numFmtId="0" fontId="40" fillId="2" borderId="7" xfId="0" applyFont="1" applyFill="1" applyBorder="1" applyAlignment="1">
      <alignment horizontal="right" vertical="center"/>
    </xf>
    <xf numFmtId="0" fontId="116" fillId="0" borderId="10" xfId="0" applyFont="1" applyBorder="1" applyAlignment="1">
      <alignment horizontal="right" vertical="center"/>
    </xf>
    <xf numFmtId="0" fontId="117" fillId="0" borderId="0" xfId="0" applyFont="1" applyAlignment="1">
      <alignment horizontal="left" vertical="center" wrapText="1"/>
    </xf>
    <xf numFmtId="0" fontId="117" fillId="0" borderId="9" xfId="0" applyFont="1" applyBorder="1" applyAlignment="1">
      <alignment horizontal="left"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0" xfId="0" applyFont="1" applyAlignment="1">
      <alignment horizontal="center" vertical="center"/>
    </xf>
    <xf numFmtId="0" fontId="40" fillId="0" borderId="9" xfId="0" applyFont="1" applyBorder="1" applyAlignment="1">
      <alignment horizontal="left" vertical="center"/>
    </xf>
    <xf numFmtId="0" fontId="40" fillId="0" borderId="9" xfId="0" applyFont="1" applyBorder="1" applyAlignment="1">
      <alignment horizontal="left" vertical="center" wrapText="1"/>
    </xf>
    <xf numFmtId="0" fontId="116" fillId="0" borderId="1" xfId="0" applyFont="1" applyBorder="1" applyAlignment="1">
      <alignment horizontal="center" vertical="center"/>
    </xf>
    <xf numFmtId="0" fontId="116" fillId="0" borderId="2" xfId="0" applyFont="1" applyBorder="1" applyAlignment="1">
      <alignment horizontal="center" vertical="center"/>
    </xf>
    <xf numFmtId="0" fontId="116" fillId="0" borderId="3" xfId="0" applyFont="1" applyBorder="1" applyAlignment="1">
      <alignment horizontal="center" vertic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113"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166" fillId="0" borderId="0" xfId="25" applyFont="1" applyAlignment="1">
      <alignment horizontal="left" vertical="top" wrapText="1"/>
    </xf>
    <xf numFmtId="0" fontId="166" fillId="0" borderId="0" xfId="25" applyFont="1" applyAlignment="1">
      <alignment horizontal="left" vertical="top"/>
    </xf>
    <xf numFmtId="0" fontId="149" fillId="0" borderId="152" xfId="23" applyFont="1" applyBorder="1" applyAlignment="1">
      <alignment horizontal="center" vertical="center" wrapText="1"/>
    </xf>
    <xf numFmtId="0" fontId="149" fillId="0" borderId="7" xfId="23" applyFont="1" applyBorder="1" applyAlignment="1">
      <alignment horizontal="center" vertical="center" wrapText="1"/>
    </xf>
    <xf numFmtId="0" fontId="149" fillId="0" borderId="93" xfId="23" applyFont="1" applyBorder="1" applyAlignment="1">
      <alignment horizontal="center" vertical="center" wrapText="1"/>
    </xf>
    <xf numFmtId="0" fontId="149" fillId="0" borderId="9" xfId="23" applyFont="1" applyBorder="1" applyAlignment="1">
      <alignment horizontal="center" vertical="center" wrapText="1"/>
    </xf>
    <xf numFmtId="0" fontId="149" fillId="0" borderId="79" xfId="23" applyFont="1" applyBorder="1" applyAlignment="1">
      <alignment horizontal="center" vertical="center" wrapText="1"/>
    </xf>
    <xf numFmtId="0" fontId="149" fillId="0" borderId="16" xfId="23" applyFont="1" applyBorder="1" applyAlignment="1">
      <alignment horizontal="center" vertical="center" wrapText="1"/>
    </xf>
    <xf numFmtId="0" fontId="165" fillId="0" borderId="1" xfId="23" applyFont="1" applyBorder="1" applyAlignment="1">
      <alignment horizontal="center" vertical="center" wrapText="1"/>
    </xf>
    <xf numFmtId="0" fontId="165" fillId="0" borderId="2" xfId="23" applyFont="1" applyBorder="1" applyAlignment="1">
      <alignment horizontal="center" vertical="center" wrapText="1"/>
    </xf>
    <xf numFmtId="0" fontId="165" fillId="0" borderId="75" xfId="23" applyFont="1" applyBorder="1" applyAlignment="1">
      <alignment horizontal="center" vertical="center" wrapText="1"/>
    </xf>
    <xf numFmtId="0" fontId="149" fillId="0" borderId="153" xfId="23" applyFont="1" applyBorder="1" applyAlignment="1">
      <alignment horizontal="center" vertical="center" wrapText="1"/>
    </xf>
    <xf numFmtId="0" fontId="149" fillId="0" borderId="154" xfId="23" applyFont="1" applyBorder="1" applyAlignment="1">
      <alignment horizontal="center" vertical="center" wrapText="1"/>
    </xf>
    <xf numFmtId="0" fontId="165" fillId="0" borderId="281" xfId="23" applyFont="1" applyBorder="1" applyAlignment="1">
      <alignment horizontal="center" vertical="center" wrapText="1"/>
    </xf>
    <xf numFmtId="0" fontId="165" fillId="0" borderId="0" xfId="23" applyFont="1" applyAlignment="1">
      <alignment horizontal="center" vertical="center" wrapText="1"/>
    </xf>
    <xf numFmtId="0" fontId="165" fillId="0" borderId="88" xfId="23" applyFont="1" applyBorder="1" applyAlignment="1">
      <alignment horizontal="center" vertical="center" wrapText="1"/>
    </xf>
    <xf numFmtId="0" fontId="165" fillId="0" borderId="125" xfId="23" applyFont="1" applyBorder="1" applyAlignment="1">
      <alignment horizontal="center" vertical="center" wrapText="1"/>
    </xf>
    <xf numFmtId="0" fontId="165" fillId="0" borderId="84" xfId="23" applyFont="1" applyBorder="1" applyAlignment="1">
      <alignment horizontal="center" vertical="center" wrapText="1"/>
    </xf>
    <xf numFmtId="0" fontId="165" fillId="0" borderId="126" xfId="23" applyFont="1" applyBorder="1" applyAlignment="1">
      <alignment horizontal="center" vertical="center" wrapText="1"/>
    </xf>
    <xf numFmtId="0" fontId="165" fillId="0" borderId="85" xfId="23" applyFont="1" applyBorder="1" applyAlignment="1">
      <alignment horizontal="center" vertical="center" wrapText="1"/>
    </xf>
    <xf numFmtId="0" fontId="165" fillId="0" borderId="86" xfId="23" applyFont="1" applyBorder="1" applyAlignment="1">
      <alignment horizontal="center" vertical="center" wrapText="1"/>
    </xf>
    <xf numFmtId="0" fontId="165" fillId="0" borderId="87" xfId="23" applyFont="1" applyBorder="1" applyAlignment="1">
      <alignment horizontal="center" vertical="center" wrapText="1"/>
    </xf>
    <xf numFmtId="0" fontId="151" fillId="0" borderId="0" xfId="23" applyFont="1" applyAlignment="1">
      <alignment horizontal="left" vertical="center" wrapText="1" indent="3"/>
    </xf>
    <xf numFmtId="0" fontId="143" fillId="0" borderId="77" xfId="23" applyFont="1" applyBorder="1" applyAlignment="1">
      <alignment horizontal="left" vertical="center" wrapText="1"/>
    </xf>
    <xf numFmtId="0" fontId="143" fillId="0" borderId="0" xfId="23" applyFont="1" applyAlignment="1">
      <alignment horizontal="left" vertical="center" wrapText="1"/>
    </xf>
    <xf numFmtId="0" fontId="143" fillId="0" borderId="15" xfId="23" applyFont="1" applyBorder="1" applyAlignment="1">
      <alignment horizontal="left" vertical="center" wrapText="1"/>
    </xf>
    <xf numFmtId="0" fontId="150" fillId="0" borderId="77" xfId="23" applyFont="1" applyBorder="1" applyAlignment="1">
      <alignment horizontal="center" vertical="center" wrapText="1"/>
    </xf>
    <xf numFmtId="0" fontId="150" fillId="0" borderId="0" xfId="23" applyFont="1" applyAlignment="1">
      <alignment horizontal="center" vertical="center" wrapText="1"/>
    </xf>
    <xf numFmtId="0" fontId="150" fillId="0" borderId="15" xfId="23" applyFont="1" applyBorder="1" applyAlignment="1">
      <alignment horizontal="center" vertical="center" wrapText="1"/>
    </xf>
    <xf numFmtId="0" fontId="165" fillId="0" borderId="77" xfId="23" applyFont="1" applyBorder="1" applyAlignment="1">
      <alignment horizontal="center" vertical="center" wrapText="1"/>
    </xf>
    <xf numFmtId="0" fontId="165" fillId="0" borderId="15" xfId="23" applyFont="1" applyBorder="1" applyAlignment="1">
      <alignment horizontal="center" vertical="center" wrapText="1"/>
    </xf>
    <xf numFmtId="0" fontId="149" fillId="0" borderId="77" xfId="23" applyFont="1" applyBorder="1" applyAlignment="1">
      <alignment horizontal="center" vertical="center" wrapText="1"/>
    </xf>
    <xf numFmtId="0" fontId="149" fillId="0" borderId="0" xfId="23" applyFont="1" applyAlignment="1">
      <alignment horizontal="center" vertical="center" wrapText="1"/>
    </xf>
    <xf numFmtId="0" fontId="149" fillId="0" borderId="15" xfId="23" applyFont="1" applyBorder="1" applyAlignment="1">
      <alignment horizontal="center" vertical="center" wrapText="1"/>
    </xf>
    <xf numFmtId="0" fontId="143" fillId="0" borderId="5" xfId="23" applyFont="1" applyBorder="1" applyAlignment="1">
      <alignment horizontal="left" vertical="center" wrapText="1"/>
    </xf>
    <xf numFmtId="0" fontId="143" fillId="0" borderId="6" xfId="23" applyFont="1" applyBorder="1" applyAlignment="1">
      <alignment horizontal="left" vertical="center" wrapText="1"/>
    </xf>
    <xf numFmtId="0" fontId="143" fillId="0" borderId="281" xfId="23" applyFont="1" applyBorder="1" applyAlignment="1">
      <alignment horizontal="left" vertical="center" wrapText="1"/>
    </xf>
    <xf numFmtId="0" fontId="143" fillId="0" borderId="14" xfId="23" applyFont="1" applyBorder="1" applyAlignment="1">
      <alignment horizontal="left" vertical="center" wrapText="1"/>
    </xf>
    <xf numFmtId="0" fontId="150" fillId="0" borderId="6" xfId="23" applyFont="1" applyBorder="1" applyAlignment="1">
      <alignment horizontal="center" vertical="center" wrapText="1"/>
    </xf>
    <xf numFmtId="0" fontId="165" fillId="0" borderId="6" xfId="23" applyFont="1" applyBorder="1" applyAlignment="1">
      <alignment horizontal="center" vertical="center" wrapText="1"/>
    </xf>
    <xf numFmtId="0" fontId="149" fillId="0" borderId="6" xfId="23" applyFont="1" applyBorder="1" applyAlignment="1">
      <alignment horizontal="center" vertical="center" wrapText="1"/>
    </xf>
    <xf numFmtId="196" fontId="165" fillId="0" borderId="6" xfId="23" applyNumberFormat="1" applyFont="1" applyBorder="1" applyAlignment="1">
      <alignment horizontal="center" vertical="center" wrapText="1"/>
    </xf>
    <xf numFmtId="196" fontId="165" fillId="0" borderId="0" xfId="23" applyNumberFormat="1" applyFont="1" applyAlignment="1">
      <alignment horizontal="center" vertical="center" wrapText="1"/>
    </xf>
    <xf numFmtId="196" fontId="165" fillId="0" borderId="15" xfId="23" applyNumberFormat="1" applyFont="1" applyBorder="1" applyAlignment="1">
      <alignment horizontal="center" vertical="center" wrapText="1"/>
    </xf>
    <xf numFmtId="0" fontId="141" fillId="0" borderId="152" xfId="23" applyFont="1" applyBorder="1" applyAlignment="1">
      <alignment horizontal="center" vertical="center" wrapText="1"/>
    </xf>
    <xf numFmtId="0" fontId="141" fillId="0" borderId="6" xfId="23" applyFont="1" applyBorder="1" applyAlignment="1">
      <alignment horizontal="center" vertical="center" wrapText="1"/>
    </xf>
    <xf numFmtId="0" fontId="141" fillId="0" borderId="120" xfId="23" applyFont="1" applyBorder="1" applyAlignment="1">
      <alignment horizontal="center" vertical="center" wrapText="1"/>
    </xf>
    <xf numFmtId="0" fontId="141" fillId="0" borderId="93" xfId="23" applyFont="1" applyBorder="1" applyAlignment="1">
      <alignment horizontal="center" vertical="center" wrapText="1"/>
    </xf>
    <xf numFmtId="0" fontId="141" fillId="0" borderId="0" xfId="23" applyFont="1" applyAlignment="1">
      <alignment horizontal="center" vertical="center" wrapText="1"/>
    </xf>
    <xf numFmtId="0" fontId="141" fillId="0" borderId="88" xfId="23" applyFont="1" applyBorder="1" applyAlignment="1">
      <alignment horizontal="center" vertical="center" wrapText="1"/>
    </xf>
    <xf numFmtId="0" fontId="141" fillId="0" borderId="94" xfId="23" applyFont="1" applyBorder="1" applyAlignment="1">
      <alignment horizontal="center" vertical="center" wrapText="1"/>
    </xf>
    <xf numFmtId="0" fontId="141" fillId="0" borderId="176" xfId="23" applyFont="1" applyBorder="1" applyAlignment="1">
      <alignment horizontal="center" vertical="center" wrapText="1"/>
    </xf>
    <xf numFmtId="0" fontId="141" fillId="0" borderId="136" xfId="23" applyFont="1" applyBorder="1" applyAlignment="1">
      <alignment horizontal="center" vertical="center" wrapText="1"/>
    </xf>
    <xf numFmtId="49" fontId="147" fillId="0" borderId="92" xfId="23" applyNumberFormat="1" applyFont="1" applyBorder="1" applyAlignment="1">
      <alignment horizontal="distributed" vertical="center" shrinkToFit="1"/>
    </xf>
    <xf numFmtId="49" fontId="147" fillId="0" borderId="2" xfId="23" applyNumberFormat="1" applyFont="1" applyBorder="1" applyAlignment="1">
      <alignment horizontal="distributed" vertical="center" shrinkToFit="1"/>
    </xf>
    <xf numFmtId="49" fontId="147" fillId="0" borderId="3" xfId="23" applyNumberFormat="1" applyFont="1" applyBorder="1" applyAlignment="1">
      <alignment horizontal="distributed" vertical="center" shrinkToFit="1"/>
    </xf>
    <xf numFmtId="49" fontId="158" fillId="0" borderId="1" xfId="23" applyNumberFormat="1" applyFont="1" applyBorder="1" applyAlignment="1">
      <alignment horizontal="center" vertical="center" shrinkToFit="1"/>
    </xf>
    <xf numFmtId="49" fontId="158" fillId="0" borderId="2" xfId="23" applyNumberFormat="1" applyFont="1" applyBorder="1" applyAlignment="1">
      <alignment horizontal="center" vertical="center" shrinkToFit="1"/>
    </xf>
    <xf numFmtId="49" fontId="158" fillId="0" borderId="75" xfId="23" applyNumberFormat="1" applyFont="1" applyBorder="1" applyAlignment="1">
      <alignment horizontal="center" vertical="center" shrinkToFit="1"/>
    </xf>
    <xf numFmtId="49" fontId="147" fillId="0" borderId="1" xfId="23" applyNumberFormat="1" applyFont="1" applyBorder="1" applyAlignment="1">
      <alignment horizontal="left" vertical="center" shrinkToFit="1"/>
    </xf>
    <xf numFmtId="49" fontId="147" fillId="0" borderId="2" xfId="23" applyNumberFormat="1" applyFont="1" applyBorder="1" applyAlignment="1">
      <alignment horizontal="left" vertical="center" shrinkToFit="1"/>
    </xf>
    <xf numFmtId="49" fontId="147" fillId="0" borderId="75" xfId="23" applyNumberFormat="1" applyFont="1" applyBorder="1" applyAlignment="1">
      <alignment horizontal="left" vertical="center" shrinkToFit="1"/>
    </xf>
    <xf numFmtId="49" fontId="147" fillId="0" borderId="81" xfId="23" applyNumberFormat="1" applyFont="1" applyBorder="1" applyAlignment="1">
      <alignment horizontal="distributed" vertical="center" shrinkToFit="1"/>
    </xf>
    <xf numFmtId="49" fontId="147" fillId="0" borderId="82" xfId="23" applyNumberFormat="1" applyFont="1" applyBorder="1" applyAlignment="1">
      <alignment horizontal="distributed" vertical="center" shrinkToFit="1"/>
    </xf>
    <xf numFmtId="49" fontId="147" fillId="0" borderId="37" xfId="23" applyNumberFormat="1" applyFont="1" applyBorder="1" applyAlignment="1">
      <alignment horizontal="distributed" vertical="center" shrinkToFit="1"/>
    </xf>
    <xf numFmtId="49" fontId="147" fillId="0" borderId="38" xfId="23" applyNumberFormat="1" applyFont="1" applyBorder="1" applyAlignment="1">
      <alignment horizontal="left" vertical="center" shrinkToFit="1"/>
    </xf>
    <xf numFmtId="49" fontId="147" fillId="0" borderId="82" xfId="23" applyNumberFormat="1" applyFont="1" applyBorder="1" applyAlignment="1">
      <alignment horizontal="left" vertical="center" shrinkToFit="1"/>
    </xf>
    <xf numFmtId="49" fontId="147" fillId="0" borderId="83" xfId="23" applyNumberFormat="1" applyFont="1" applyBorder="1" applyAlignment="1">
      <alignment horizontal="left" vertical="center" shrinkToFit="1"/>
    </xf>
    <xf numFmtId="49" fontId="147" fillId="0" borderId="327" xfId="23" applyNumberFormat="1" applyFont="1" applyBorder="1" applyAlignment="1">
      <alignment horizontal="distributed" vertical="center"/>
    </xf>
    <xf numFmtId="49" fontId="147" fillId="0" borderId="328" xfId="23" applyNumberFormat="1" applyFont="1" applyBorder="1" applyAlignment="1">
      <alignment horizontal="distributed" vertical="center"/>
    </xf>
    <xf numFmtId="49" fontId="147" fillId="0" borderId="329" xfId="23" applyNumberFormat="1" applyFont="1" applyBorder="1" applyAlignment="1">
      <alignment horizontal="distributed" vertical="center"/>
    </xf>
    <xf numFmtId="0" fontId="143" fillId="0" borderId="0" xfId="24" applyFont="1" applyAlignment="1">
      <alignment horizontal="center" vertical="center"/>
    </xf>
    <xf numFmtId="0" fontId="144" fillId="16" borderId="0" xfId="23" applyFont="1" applyFill="1" applyAlignment="1">
      <alignment horizontal="right" vertical="center"/>
    </xf>
    <xf numFmtId="49" fontId="144" fillId="16" borderId="0" xfId="23" applyNumberFormat="1" applyFont="1" applyFill="1" applyAlignment="1">
      <alignment horizontal="center" vertical="center"/>
    </xf>
    <xf numFmtId="0" fontId="183" fillId="0" borderId="0" xfId="24" applyFont="1" applyAlignment="1">
      <alignment horizontal="center" vertical="center" wrapText="1"/>
    </xf>
    <xf numFmtId="0" fontId="183" fillId="0" borderId="0" xfId="24" applyFont="1" applyAlignment="1">
      <alignment horizontal="center" vertical="center"/>
    </xf>
    <xf numFmtId="0" fontId="61" fillId="0" borderId="0" xfId="4" applyFont="1">
      <alignment vertical="center"/>
    </xf>
    <xf numFmtId="0" fontId="8" fillId="0" borderId="8" xfId="4" applyFont="1" applyBorder="1" applyAlignment="1">
      <alignment horizontal="left" vertical="center"/>
    </xf>
    <xf numFmtId="0" fontId="8" fillId="0" borderId="14" xfId="4" applyFont="1" applyBorder="1" applyAlignment="1">
      <alignment horizontal="left" vertical="center"/>
    </xf>
    <xf numFmtId="0" fontId="8" fillId="0" borderId="17" xfId="4" applyFont="1" applyBorder="1" applyAlignment="1">
      <alignment horizontal="left" vertical="center"/>
    </xf>
    <xf numFmtId="0" fontId="8" fillId="0" borderId="18" xfId="4" applyFont="1" applyBorder="1" applyAlignment="1">
      <alignment horizontal="left" vertical="center"/>
    </xf>
    <xf numFmtId="0" fontId="8" fillId="0" borderId="19" xfId="4" applyFont="1" applyBorder="1" applyAlignment="1">
      <alignment horizontal="left" vertical="center"/>
    </xf>
    <xf numFmtId="0" fontId="8" fillId="0" borderId="0" xfId="4" applyFont="1" applyAlignment="1">
      <alignment horizontal="left" vertical="center" wrapText="1"/>
    </xf>
    <xf numFmtId="0" fontId="121" fillId="2" borderId="1" xfId="4" applyFont="1" applyFill="1" applyBorder="1" applyAlignment="1">
      <alignment horizontal="left" vertical="center" wrapText="1"/>
    </xf>
    <xf numFmtId="0" fontId="121" fillId="2" borderId="2" xfId="4" applyFont="1" applyFill="1" applyBorder="1" applyAlignment="1">
      <alignment horizontal="left" vertical="center" wrapText="1"/>
    </xf>
    <xf numFmtId="0" fontId="121" fillId="2" borderId="3" xfId="4" applyFont="1" applyFill="1" applyBorder="1" applyAlignment="1">
      <alignment horizontal="left" vertical="center" wrapText="1"/>
    </xf>
    <xf numFmtId="0" fontId="8" fillId="2" borderId="0" xfId="4" applyFont="1" applyFill="1" applyAlignment="1">
      <alignment horizontal="right" vertical="center"/>
    </xf>
    <xf numFmtId="0" fontId="9" fillId="0" borderId="0" xfId="4" applyFont="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8" fillId="2" borderId="1"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3" xfId="4" applyFont="1" applyFill="1" applyBorder="1" applyAlignment="1">
      <alignment horizontal="center" vertical="center"/>
    </xf>
    <xf numFmtId="0" fontId="8" fillId="0" borderId="0" xfId="4" applyFont="1" applyAlignment="1">
      <alignment horizontal="left" vertical="top" wrapText="1"/>
    </xf>
    <xf numFmtId="0" fontId="7" fillId="2" borderId="1" xfId="4" applyFont="1" applyFill="1" applyBorder="1" applyAlignment="1">
      <alignment horizontal="left" vertical="center"/>
    </xf>
    <xf numFmtId="0" fontId="7" fillId="2" borderId="2" xfId="4" applyFont="1" applyFill="1" applyBorder="1" applyAlignment="1">
      <alignment horizontal="left" vertical="center"/>
    </xf>
    <xf numFmtId="0" fontId="7" fillId="2" borderId="3" xfId="4" applyFont="1" applyFill="1" applyBorder="1" applyAlignment="1">
      <alignment horizontal="left" vertical="center"/>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5" xfId="4" applyFont="1" applyBorder="1" applyAlignment="1">
      <alignment vertical="center" wrapText="1"/>
    </xf>
    <xf numFmtId="0" fontId="8" fillId="0" borderId="8" xfId="4" applyFont="1" applyBorder="1">
      <alignment vertical="center"/>
    </xf>
    <xf numFmtId="0" fontId="8" fillId="0" borderId="14" xfId="4" applyFont="1" applyBorder="1">
      <alignment vertical="center"/>
    </xf>
    <xf numFmtId="0" fontId="8" fillId="4" borderId="1" xfId="4" applyFont="1" applyFill="1" applyBorder="1" applyAlignment="1">
      <alignment horizontal="center" vertical="center"/>
    </xf>
    <xf numFmtId="0" fontId="8" fillId="4" borderId="3" xfId="4" applyFont="1" applyFill="1" applyBorder="1" applyAlignment="1">
      <alignment horizontal="center" vertical="center"/>
    </xf>
    <xf numFmtId="0" fontId="8" fillId="4" borderId="32" xfId="4" applyFont="1" applyFill="1" applyBorder="1" applyAlignment="1">
      <alignment horizontal="center" vertical="center"/>
    </xf>
    <xf numFmtId="0" fontId="8" fillId="4" borderId="33" xfId="4" applyFont="1" applyFill="1" applyBorder="1" applyAlignment="1">
      <alignment horizontal="center" vertical="center"/>
    </xf>
    <xf numFmtId="0" fontId="8" fillId="4" borderId="34" xfId="4" applyFont="1" applyFill="1" applyBorder="1" applyAlignment="1">
      <alignment horizontal="center" vertical="center"/>
    </xf>
    <xf numFmtId="0" fontId="15" fillId="0" borderId="1" xfId="4" applyFont="1" applyBorder="1" applyAlignment="1">
      <alignment horizontal="center" vertical="center" wrapText="1"/>
    </xf>
    <xf numFmtId="0" fontId="15" fillId="0" borderId="2" xfId="4" applyFont="1" applyBorder="1" applyAlignment="1">
      <alignment horizontal="center" vertical="center" wrapText="1"/>
    </xf>
    <xf numFmtId="0" fontId="15" fillId="0" borderId="3" xfId="4" applyFont="1" applyBorder="1" applyAlignment="1">
      <alignment horizontal="center" vertical="center" wrapText="1"/>
    </xf>
    <xf numFmtId="0" fontId="15" fillId="3" borderId="1" xfId="4" applyFont="1" applyFill="1" applyBorder="1" applyAlignment="1">
      <alignment horizontal="center" vertical="center"/>
    </xf>
    <xf numFmtId="0" fontId="15" fillId="3" borderId="3" xfId="4" applyFont="1" applyFill="1" applyBorder="1" applyAlignment="1">
      <alignment horizontal="center" vertical="center"/>
    </xf>
    <xf numFmtId="0" fontId="8" fillId="0" borderId="0" xfId="4" applyFont="1" applyAlignment="1">
      <alignment horizontal="center" vertical="center" wrapText="1" justifyLastLine="1"/>
    </xf>
    <xf numFmtId="0" fontId="21" fillId="0" borderId="306" xfId="6" applyFont="1" applyBorder="1" applyAlignment="1">
      <alignment horizontal="center" vertical="center"/>
    </xf>
    <xf numFmtId="0" fontId="21" fillId="0" borderId="307" xfId="6" applyFont="1" applyBorder="1" applyAlignment="1">
      <alignment horizontal="center" vertical="center"/>
    </xf>
    <xf numFmtId="0" fontId="130" fillId="0" borderId="89" xfId="6" applyFont="1" applyBorder="1" applyAlignment="1">
      <alignment horizontal="center" vertical="center"/>
    </xf>
    <xf numFmtId="0" fontId="130" fillId="0" borderId="90" xfId="6" applyFont="1" applyBorder="1" applyAlignment="1">
      <alignment horizontal="center" vertical="center"/>
    </xf>
    <xf numFmtId="0" fontId="130" fillId="0" borderId="164" xfId="6" applyFont="1" applyBorder="1" applyAlignment="1">
      <alignment horizontal="center" vertical="center"/>
    </xf>
    <xf numFmtId="0" fontId="21" fillId="0" borderId="4" xfId="6" applyFont="1" applyBorder="1" applyAlignment="1">
      <alignment horizontal="center" vertical="center" shrinkToFit="1"/>
    </xf>
    <xf numFmtId="0" fontId="21" fillId="0" borderId="23" xfId="6" applyFont="1" applyBorder="1" applyAlignment="1">
      <alignment horizontal="center" vertical="center" shrinkToFit="1"/>
    </xf>
    <xf numFmtId="0" fontId="130" fillId="3" borderId="24" xfId="6" applyFont="1" applyFill="1" applyBorder="1" applyAlignment="1">
      <alignment horizontal="center" vertical="center" shrinkToFit="1"/>
    </xf>
    <xf numFmtId="0" fontId="130" fillId="3" borderId="27" xfId="6" applyFont="1" applyFill="1" applyBorder="1" applyAlignment="1">
      <alignment horizontal="center" vertical="center" shrinkToFit="1"/>
    </xf>
    <xf numFmtId="0" fontId="130" fillId="3" borderId="38" xfId="6" applyFont="1" applyFill="1" applyBorder="1" applyAlignment="1">
      <alignment horizontal="center" vertical="center"/>
    </xf>
    <xf numFmtId="0" fontId="130" fillId="3" borderId="82" xfId="6" applyFont="1" applyFill="1" applyBorder="1" applyAlignment="1">
      <alignment horizontal="center" vertical="center"/>
    </xf>
    <xf numFmtId="0" fontId="130" fillId="3" borderId="83" xfId="6" applyFont="1" applyFill="1" applyBorder="1" applyAlignment="1">
      <alignment horizontal="center" vertical="center"/>
    </xf>
    <xf numFmtId="0" fontId="130" fillId="0" borderId="70" xfId="6" applyFont="1" applyBorder="1" applyAlignment="1">
      <alignment horizontal="center" vertical="center"/>
    </xf>
    <xf numFmtId="0" fontId="130" fillId="0" borderId="17" xfId="6" applyFont="1" applyBorder="1" applyAlignment="1">
      <alignment horizontal="center" vertical="center"/>
    </xf>
    <xf numFmtId="195" fontId="130" fillId="0" borderId="17" xfId="6" applyNumberFormat="1" applyFont="1" applyBorder="1" applyAlignment="1">
      <alignment horizontal="center" vertical="center"/>
    </xf>
    <xf numFmtId="195" fontId="130" fillId="0" borderId="5" xfId="6" applyNumberFormat="1" applyFont="1" applyBorder="1" applyAlignment="1">
      <alignment horizontal="center" vertical="center"/>
    </xf>
    <xf numFmtId="0" fontId="21" fillId="0" borderId="17" xfId="6" applyFont="1" applyBorder="1" applyAlignment="1">
      <alignment horizontal="center" vertical="center" shrinkToFit="1"/>
    </xf>
    <xf numFmtId="0" fontId="21" fillId="0" borderId="71" xfId="6" applyFont="1" applyBorder="1" applyAlignment="1">
      <alignment horizontal="center" vertical="center" shrinkToFit="1"/>
    </xf>
    <xf numFmtId="0" fontId="130" fillId="3" borderId="22" xfId="6" applyFont="1" applyFill="1" applyBorder="1" applyAlignment="1">
      <alignment horizontal="center" vertical="center" shrinkToFit="1"/>
    </xf>
    <xf numFmtId="0" fontId="130" fillId="3" borderId="4" xfId="6" applyFont="1" applyFill="1" applyBorder="1" applyAlignment="1">
      <alignment horizontal="center" vertical="center" shrinkToFit="1"/>
    </xf>
    <xf numFmtId="0" fontId="130" fillId="3" borderId="1" xfId="6" applyFont="1" applyFill="1" applyBorder="1" applyAlignment="1">
      <alignment horizontal="center" vertical="center"/>
    </xf>
    <xf numFmtId="0" fontId="130" fillId="3" borderId="2" xfId="6" applyFont="1" applyFill="1" applyBorder="1" applyAlignment="1">
      <alignment horizontal="center" vertical="center"/>
    </xf>
    <xf numFmtId="0" fontId="130" fillId="3" borderId="75" xfId="6" applyFont="1" applyFill="1" applyBorder="1" applyAlignment="1">
      <alignment horizontal="center" vertical="center"/>
    </xf>
    <xf numFmtId="0" fontId="130" fillId="0" borderId="22" xfId="6" applyFont="1" applyBorder="1" applyAlignment="1">
      <alignment horizontal="center" vertical="center"/>
    </xf>
    <xf numFmtId="0" fontId="130" fillId="0" borderId="4" xfId="6" applyFont="1" applyBorder="1" applyAlignment="1">
      <alignment horizontal="center" vertical="center"/>
    </xf>
    <xf numFmtId="195" fontId="130" fillId="0" borderId="4" xfId="6" applyNumberFormat="1" applyFont="1" applyBorder="1" applyAlignment="1">
      <alignment horizontal="center" vertical="center"/>
    </xf>
    <xf numFmtId="195" fontId="130" fillId="0" borderId="1" xfId="6" applyNumberFormat="1" applyFont="1" applyBorder="1" applyAlignment="1">
      <alignment horizontal="center" vertical="center"/>
    </xf>
    <xf numFmtId="0" fontId="130" fillId="3" borderId="4" xfId="6" applyFont="1" applyFill="1" applyBorder="1" applyAlignment="1">
      <alignment horizontal="center" vertical="center"/>
    </xf>
    <xf numFmtId="0" fontId="130" fillId="3" borderId="23" xfId="6" applyFont="1" applyFill="1" applyBorder="1" applyAlignment="1">
      <alignment horizontal="center" vertical="center"/>
    </xf>
    <xf numFmtId="0" fontId="21" fillId="0" borderId="19" xfId="6" applyFont="1" applyBorder="1" applyAlignment="1">
      <alignment horizontal="center" vertical="center" shrinkToFit="1"/>
    </xf>
    <xf numFmtId="0" fontId="21" fillId="0" borderId="140" xfId="6" applyFont="1" applyBorder="1" applyAlignment="1">
      <alignment horizontal="center" vertical="center" shrinkToFit="1"/>
    </xf>
    <xf numFmtId="0" fontId="16" fillId="0" borderId="93" xfId="6" applyFont="1" applyBorder="1" applyAlignment="1">
      <alignment horizontal="center" vertical="center" textRotation="255"/>
    </xf>
    <xf numFmtId="0" fontId="16" fillId="0" borderId="76" xfId="6" applyFont="1" applyBorder="1" applyAlignment="1">
      <alignment horizontal="center" vertical="center" textRotation="255"/>
    </xf>
    <xf numFmtId="0" fontId="130" fillId="3" borderId="20" xfId="6" applyFont="1" applyFill="1" applyBorder="1" applyAlignment="1">
      <alignment horizontal="center" vertical="center" shrinkToFit="1"/>
    </xf>
    <xf numFmtId="0" fontId="130" fillId="3" borderId="26" xfId="6" applyFont="1" applyFill="1" applyBorder="1" applyAlignment="1">
      <alignment horizontal="center" vertical="center" shrinkToFit="1"/>
    </xf>
    <xf numFmtId="0" fontId="130" fillId="3" borderId="26" xfId="6" applyFont="1" applyFill="1" applyBorder="1" applyAlignment="1">
      <alignment horizontal="center" vertical="center"/>
    </xf>
    <xf numFmtId="0" fontId="130" fillId="3" borderId="21" xfId="6" applyFont="1" applyFill="1" applyBorder="1" applyAlignment="1">
      <alignment horizontal="center" vertical="center"/>
    </xf>
    <xf numFmtId="0" fontId="130" fillId="0" borderId="151" xfId="6" applyFont="1" applyBorder="1" applyAlignment="1">
      <alignment horizontal="center" vertical="center"/>
    </xf>
    <xf numFmtId="0" fontId="130" fillId="0" borderId="19" xfId="6" applyFont="1" applyBorder="1" applyAlignment="1">
      <alignment horizontal="center" vertical="center"/>
    </xf>
    <xf numFmtId="195" fontId="130" fillId="0" borderId="19" xfId="6" applyNumberFormat="1" applyFont="1" applyBorder="1" applyAlignment="1">
      <alignment horizontal="center" vertical="center"/>
    </xf>
    <xf numFmtId="195" fontId="130" fillId="0" borderId="14" xfId="6" applyNumberFormat="1" applyFont="1" applyBorder="1" applyAlignment="1">
      <alignment horizontal="center" vertical="center"/>
    </xf>
    <xf numFmtId="188" fontId="21" fillId="0" borderId="19" xfId="6" applyNumberFormat="1" applyFont="1" applyBorder="1" applyAlignment="1">
      <alignment horizontal="center" vertical="center" shrinkToFit="1"/>
    </xf>
    <xf numFmtId="188" fontId="21" fillId="0" borderId="4" xfId="6" applyNumberFormat="1" applyFont="1" applyBorder="1" applyAlignment="1">
      <alignment horizontal="center" vertical="center" shrinkToFit="1"/>
    </xf>
    <xf numFmtId="188" fontId="21" fillId="0" borderId="17" xfId="6" applyNumberFormat="1" applyFont="1" applyBorder="1" applyAlignment="1">
      <alignment horizontal="center" vertical="center" shrinkToFit="1"/>
    </xf>
    <xf numFmtId="0" fontId="21" fillId="0" borderId="89" xfId="6" applyFont="1" applyBorder="1" applyAlignment="1">
      <alignment horizontal="center" vertical="center"/>
    </xf>
    <xf numFmtId="0" fontId="21" fillId="0" borderId="90" xfId="6" applyFont="1" applyBorder="1" applyAlignment="1">
      <alignment horizontal="center" vertical="center"/>
    </xf>
    <xf numFmtId="0" fontId="21" fillId="0" borderId="164" xfId="6" applyFont="1" applyBorder="1" applyAlignment="1">
      <alignment horizontal="center" vertical="center"/>
    </xf>
    <xf numFmtId="0" fontId="130" fillId="0" borderId="127" xfId="6" applyFont="1" applyBorder="1" applyAlignment="1">
      <alignment horizontal="center" vertical="center"/>
    </xf>
    <xf numFmtId="0" fontId="130" fillId="0" borderId="101" xfId="6" applyFont="1" applyBorder="1" applyAlignment="1">
      <alignment horizontal="center" vertical="center"/>
    </xf>
    <xf numFmtId="195" fontId="130" fillId="0" borderId="101" xfId="6" applyNumberFormat="1" applyFont="1" applyBorder="1" applyAlignment="1">
      <alignment horizontal="center" vertical="center" shrinkToFit="1"/>
    </xf>
    <xf numFmtId="195" fontId="130" fillId="0" borderId="148" xfId="6" applyNumberFormat="1" applyFont="1" applyBorder="1" applyAlignment="1">
      <alignment horizontal="center" vertical="center" shrinkToFit="1"/>
    </xf>
    <xf numFmtId="188" fontId="21" fillId="0" borderId="148" xfId="6" applyNumberFormat="1" applyFont="1" applyBorder="1" applyAlignment="1">
      <alignment horizontal="center" vertical="center"/>
    </xf>
    <xf numFmtId="188" fontId="21" fillId="0" borderId="77" xfId="6" applyNumberFormat="1" applyFont="1" applyBorder="1" applyAlignment="1">
      <alignment horizontal="center" vertical="center"/>
    </xf>
    <xf numFmtId="188" fontId="21" fillId="0" borderId="78" xfId="6" applyNumberFormat="1" applyFont="1" applyBorder="1" applyAlignment="1">
      <alignment horizontal="center" vertical="center"/>
    </xf>
    <xf numFmtId="0" fontId="130" fillId="3" borderId="89" xfId="6" applyFont="1" applyFill="1" applyBorder="1" applyAlignment="1">
      <alignment horizontal="center" vertical="center"/>
    </xf>
    <xf numFmtId="0" fontId="130" fillId="3" borderId="90" xfId="6" applyFont="1" applyFill="1" applyBorder="1" applyAlignment="1">
      <alignment horizontal="center" vertical="center"/>
    </xf>
    <xf numFmtId="0" fontId="130" fillId="3" borderId="164" xfId="6" applyFont="1" applyFill="1" applyBorder="1" applyAlignment="1">
      <alignment horizontal="center" vertical="center"/>
    </xf>
    <xf numFmtId="0" fontId="21" fillId="0" borderId="76" xfId="6" applyFont="1" applyBorder="1" applyAlignment="1">
      <alignment horizontal="center" vertical="center"/>
    </xf>
    <xf numFmtId="0" fontId="21" fillId="0" borderId="79" xfId="6" applyFont="1" applyBorder="1" applyAlignment="1">
      <alignment horizontal="center" vertical="center"/>
    </xf>
    <xf numFmtId="0" fontId="21" fillId="0" borderId="77" xfId="6" applyFont="1" applyBorder="1" applyAlignment="1">
      <alignment horizontal="center" vertical="center"/>
    </xf>
    <xf numFmtId="0" fontId="21" fillId="0" borderId="78" xfId="6" applyFont="1" applyBorder="1" applyAlignment="1">
      <alignment horizontal="center" vertical="center"/>
    </xf>
    <xf numFmtId="0" fontId="21" fillId="0" borderId="0" xfId="6" applyFont="1" applyAlignment="1">
      <alignment horizontal="center" vertical="center"/>
    </xf>
    <xf numFmtId="0" fontId="21" fillId="0" borderId="9" xfId="6" applyFont="1" applyBorder="1" applyAlignment="1">
      <alignment horizontal="center" vertical="center"/>
    </xf>
    <xf numFmtId="0" fontId="21" fillId="0" borderId="148" xfId="6" applyFont="1" applyBorder="1" applyAlignment="1">
      <alignment horizontal="center" vertical="center" wrapText="1"/>
    </xf>
    <xf numFmtId="0" fontId="21" fillId="0" borderId="77" xfId="6" applyFont="1" applyBorder="1" applyAlignment="1">
      <alignment horizontal="center" vertical="center" wrapText="1"/>
    </xf>
    <xf numFmtId="0" fontId="21" fillId="0" borderId="78" xfId="6" applyFont="1" applyBorder="1" applyAlignment="1">
      <alignment horizontal="center" vertical="center" wrapText="1"/>
    </xf>
    <xf numFmtId="0" fontId="21" fillId="0" borderId="281" xfId="6" applyFont="1" applyBorder="1" applyAlignment="1">
      <alignment horizontal="center" vertical="center" wrapText="1"/>
    </xf>
    <xf numFmtId="0" fontId="21" fillId="0" borderId="0" xfId="6" applyFont="1" applyAlignment="1">
      <alignment horizontal="center" vertical="center" wrapText="1"/>
    </xf>
    <xf numFmtId="0" fontId="21" fillId="0" borderId="9" xfId="6" applyFont="1" applyBorder="1" applyAlignment="1">
      <alignment horizontal="center" vertical="center" wrapText="1"/>
    </xf>
    <xf numFmtId="0" fontId="21" fillId="0" borderId="148" xfId="6" applyFont="1" applyBorder="1" applyAlignment="1">
      <alignment horizontal="center" vertical="center"/>
    </xf>
    <xf numFmtId="0" fontId="21" fillId="0" borderId="103" xfId="6" applyFont="1" applyBorder="1" applyAlignment="1">
      <alignment horizontal="center" vertical="center"/>
    </xf>
    <xf numFmtId="0" fontId="21" fillId="0" borderId="281" xfId="6" applyFont="1" applyBorder="1" applyAlignment="1">
      <alignment horizontal="center" vertical="center"/>
    </xf>
    <xf numFmtId="0" fontId="21" fillId="0" borderId="88" xfId="6" applyFont="1" applyBorder="1" applyAlignment="1">
      <alignment horizontal="center" vertical="center"/>
    </xf>
    <xf numFmtId="0" fontId="21" fillId="0" borderId="20" xfId="6" applyFont="1" applyBorder="1" applyAlignment="1">
      <alignment horizontal="center" vertical="center"/>
    </xf>
    <xf numFmtId="0" fontId="21" fillId="0" borderId="26" xfId="6" applyFont="1" applyBorder="1" applyAlignment="1">
      <alignment horizontal="center" vertical="center"/>
    </xf>
    <xf numFmtId="0" fontId="21" fillId="0" borderId="21" xfId="6" applyFont="1" applyBorder="1" applyAlignment="1">
      <alignment horizontal="center" vertical="center"/>
    </xf>
    <xf numFmtId="0" fontId="21" fillId="0" borderId="20" xfId="6" applyFont="1" applyBorder="1" applyAlignment="1">
      <alignment horizontal="center" vertical="center" wrapText="1"/>
    </xf>
    <xf numFmtId="0" fontId="21" fillId="0" borderId="26" xfId="6" applyFont="1" applyBorder="1" applyAlignment="1">
      <alignment horizontal="center" vertical="center" wrapText="1"/>
    </xf>
    <xf numFmtId="0" fontId="21" fillId="0" borderId="24" xfId="6" applyFont="1" applyBorder="1" applyAlignment="1">
      <alignment horizontal="center" vertical="center" wrapText="1"/>
    </xf>
    <xf numFmtId="0" fontId="21" fillId="0" borderId="27" xfId="6" applyFont="1" applyBorder="1" applyAlignment="1">
      <alignment horizontal="center" vertical="center" wrapText="1"/>
    </xf>
    <xf numFmtId="0" fontId="21" fillId="0" borderId="27" xfId="6" applyFont="1" applyBorder="1" applyAlignment="1">
      <alignment horizontal="center" vertical="center"/>
    </xf>
    <xf numFmtId="0" fontId="21" fillId="0" borderId="25" xfId="6" applyFont="1" applyBorder="1" applyAlignment="1">
      <alignment horizontal="center" vertical="center"/>
    </xf>
    <xf numFmtId="0" fontId="130" fillId="0" borderId="290" xfId="6" applyFont="1" applyBorder="1" applyAlignment="1">
      <alignment horizontal="center" vertical="center"/>
    </xf>
    <xf numFmtId="0" fontId="130" fillId="0" borderId="129" xfId="6" applyFont="1" applyBorder="1" applyAlignment="1">
      <alignment horizontal="center" vertical="center"/>
    </xf>
    <xf numFmtId="195" fontId="130" fillId="0" borderId="129" xfId="6" applyNumberFormat="1" applyFont="1" applyBorder="1" applyAlignment="1">
      <alignment horizontal="center" vertical="center" shrinkToFit="1"/>
    </xf>
    <xf numFmtId="195" fontId="130" fillId="0" borderId="303" xfId="6" applyNumberFormat="1" applyFont="1" applyBorder="1" applyAlignment="1">
      <alignment horizontal="center" vertical="center"/>
    </xf>
    <xf numFmtId="195" fontId="130" fillId="0" borderId="304" xfId="6" applyNumberFormat="1" applyFont="1" applyBorder="1" applyAlignment="1">
      <alignment horizontal="center" vertical="center"/>
    </xf>
    <xf numFmtId="195" fontId="130" fillId="0" borderId="305" xfId="6" applyNumberFormat="1" applyFont="1" applyBorder="1" applyAlignment="1">
      <alignment horizontal="center" vertical="center"/>
    </xf>
    <xf numFmtId="176" fontId="21" fillId="0" borderId="303" xfId="6" applyNumberFormat="1" applyFont="1" applyBorder="1" applyAlignment="1">
      <alignment horizontal="center" vertical="center"/>
    </xf>
    <xf numFmtId="176" fontId="21" fillId="0" borderId="304" xfId="6" applyNumberFormat="1" applyFont="1" applyBorder="1" applyAlignment="1">
      <alignment horizontal="center" vertical="center"/>
    </xf>
    <xf numFmtId="0" fontId="21" fillId="0" borderId="301" xfId="6" applyFont="1" applyBorder="1" applyAlignment="1">
      <alignment horizontal="center" vertical="center"/>
    </xf>
    <xf numFmtId="0" fontId="21" fillId="0" borderId="302" xfId="6" applyFont="1" applyBorder="1" applyAlignment="1">
      <alignment horizontal="center" vertical="center"/>
    </xf>
    <xf numFmtId="193" fontId="130" fillId="0" borderId="129" xfId="6" applyNumberFormat="1" applyFont="1" applyBorder="1" applyAlignment="1">
      <alignment horizontal="center" vertical="center"/>
    </xf>
    <xf numFmtId="188" fontId="21" fillId="0" borderId="129" xfId="6" applyNumberFormat="1" applyFont="1" applyBorder="1" applyAlignment="1">
      <alignment horizontal="center" vertical="center"/>
    </xf>
    <xf numFmtId="0" fontId="21" fillId="0" borderId="129" xfId="6" applyFont="1" applyBorder="1" applyAlignment="1">
      <alignment horizontal="center" vertical="center"/>
    </xf>
    <xf numFmtId="0" fontId="21" fillId="3" borderId="37" xfId="6" applyFont="1" applyFill="1" applyBorder="1" applyAlignment="1">
      <alignment horizontal="center" vertical="center" shrinkToFit="1"/>
    </xf>
    <xf numFmtId="0" fontId="21" fillId="3" borderId="27" xfId="6" applyFont="1" applyFill="1" applyBorder="1" applyAlignment="1">
      <alignment horizontal="center" vertical="center" shrinkToFit="1"/>
    </xf>
    <xf numFmtId="0" fontId="130" fillId="0" borderId="7" xfId="6" applyFont="1" applyBorder="1" applyAlignment="1">
      <alignment horizontal="center" vertical="center"/>
    </xf>
    <xf numFmtId="0" fontId="16" fillId="0" borderId="31" xfId="6" applyFont="1" applyBorder="1" applyAlignment="1">
      <alignment horizontal="center" vertical="center" textRotation="255"/>
    </xf>
    <xf numFmtId="0" fontId="16" fillId="0" borderId="35" xfId="6" applyFont="1" applyBorder="1" applyAlignment="1">
      <alignment horizontal="center" vertical="center" textRotation="255"/>
    </xf>
    <xf numFmtId="0" fontId="16" fillId="0" borderId="36" xfId="6" applyFont="1" applyBorder="1" applyAlignment="1">
      <alignment horizontal="center" vertical="center" textRotation="255"/>
    </xf>
    <xf numFmtId="0" fontId="130" fillId="3" borderId="3" xfId="6" applyFont="1" applyFill="1" applyBorder="1" applyAlignment="1">
      <alignment horizontal="center" vertical="center" shrinkToFit="1"/>
    </xf>
    <xf numFmtId="0" fontId="130" fillId="0" borderId="3" xfId="6" applyFont="1" applyBorder="1" applyAlignment="1">
      <alignment horizontal="center" vertical="center"/>
    </xf>
    <xf numFmtId="0" fontId="21" fillId="0" borderId="14" xfId="6" applyFont="1" applyBorder="1" applyAlignment="1">
      <alignment horizontal="center" vertical="center" shrinkToFit="1"/>
    </xf>
    <xf numFmtId="0" fontId="21" fillId="0" borderId="15" xfId="6" applyFont="1" applyBorder="1" applyAlignment="1">
      <alignment horizontal="center" vertical="center" shrinkToFit="1"/>
    </xf>
    <xf numFmtId="0" fontId="21" fillId="0" borderId="80" xfId="6" applyFont="1" applyBorder="1" applyAlignment="1">
      <alignment horizontal="center" vertical="center" shrinkToFit="1"/>
    </xf>
    <xf numFmtId="0" fontId="21" fillId="0" borderId="38" xfId="6" applyFont="1" applyBorder="1" applyAlignment="1">
      <alignment horizontal="center" vertical="center" shrinkToFit="1"/>
    </xf>
    <xf numFmtId="0" fontId="21" fillId="0" borderId="82" xfId="6" applyFont="1" applyBorder="1" applyAlignment="1">
      <alignment horizontal="center" vertical="center" shrinkToFit="1"/>
    </xf>
    <xf numFmtId="0" fontId="21" fillId="0" borderId="83" xfId="6" applyFont="1" applyBorder="1" applyAlignment="1">
      <alignment horizontal="center" vertical="center" shrinkToFit="1"/>
    </xf>
    <xf numFmtId="0" fontId="130" fillId="3" borderId="102" xfId="6" applyFont="1" applyFill="1" applyBorder="1" applyAlignment="1">
      <alignment horizontal="center" vertical="center" shrinkToFit="1"/>
    </xf>
    <xf numFmtId="0" fontId="130" fillId="3" borderId="91" xfId="6" applyFont="1" applyFill="1" applyBorder="1" applyAlignment="1">
      <alignment horizontal="center" vertical="center"/>
    </xf>
    <xf numFmtId="0" fontId="130" fillId="3" borderId="32" xfId="6" applyFont="1" applyFill="1" applyBorder="1" applyAlignment="1">
      <alignment horizontal="center" vertical="center"/>
    </xf>
    <xf numFmtId="0" fontId="130" fillId="3" borderId="33" xfId="6" applyFont="1" applyFill="1" applyBorder="1" applyAlignment="1">
      <alignment horizontal="center" vertical="center"/>
    </xf>
    <xf numFmtId="0" fontId="130" fillId="0" borderId="16" xfId="6" applyFont="1" applyBorder="1" applyAlignment="1">
      <alignment horizontal="center" vertical="center"/>
    </xf>
    <xf numFmtId="193" fontId="130" fillId="0" borderId="281" xfId="6" applyNumberFormat="1" applyFont="1" applyBorder="1" applyAlignment="1">
      <alignment horizontal="center" vertical="center" shrinkToFit="1"/>
    </xf>
    <xf numFmtId="193" fontId="130" fillId="0" borderId="0" xfId="6" applyNumberFormat="1" applyFont="1" applyAlignment="1">
      <alignment horizontal="center" vertical="center" shrinkToFit="1"/>
    </xf>
    <xf numFmtId="193" fontId="130" fillId="0" borderId="9" xfId="6" applyNumberFormat="1" applyFont="1" applyBorder="1" applyAlignment="1">
      <alignment horizontal="center" vertical="center" shrinkToFit="1"/>
    </xf>
    <xf numFmtId="176" fontId="21" fillId="0" borderId="281" xfId="6" applyNumberFormat="1" applyFont="1" applyBorder="1" applyAlignment="1">
      <alignment horizontal="center" vertical="center" shrinkToFit="1"/>
    </xf>
    <xf numFmtId="176" fontId="21" fillId="0" borderId="0" xfId="6" applyNumberFormat="1" applyFont="1" applyAlignment="1">
      <alignment horizontal="center" vertical="center" shrinkToFit="1"/>
    </xf>
    <xf numFmtId="176" fontId="21" fillId="0" borderId="9" xfId="6" applyNumberFormat="1" applyFont="1" applyBorder="1" applyAlignment="1">
      <alignment horizontal="center" vertical="center" shrinkToFit="1"/>
    </xf>
    <xf numFmtId="0" fontId="130" fillId="3" borderId="70" xfId="6" applyFont="1" applyFill="1" applyBorder="1" applyAlignment="1">
      <alignment horizontal="center" vertical="center" shrinkToFit="1"/>
    </xf>
    <xf numFmtId="0" fontId="130" fillId="3" borderId="17" xfId="6" applyFont="1" applyFill="1" applyBorder="1" applyAlignment="1">
      <alignment horizontal="center" vertical="center" shrinkToFit="1"/>
    </xf>
    <xf numFmtId="0" fontId="130" fillId="3" borderId="5" xfId="6" applyFont="1" applyFill="1" applyBorder="1" applyAlignment="1">
      <alignment horizontal="center" vertical="center"/>
    </xf>
    <xf numFmtId="0" fontId="130" fillId="3" borderId="6" xfId="6" applyFont="1" applyFill="1" applyBorder="1" applyAlignment="1">
      <alignment horizontal="center" vertical="center"/>
    </xf>
    <xf numFmtId="0" fontId="130" fillId="3" borderId="120" xfId="6" applyFont="1" applyFill="1" applyBorder="1" applyAlignment="1">
      <alignment horizontal="center" vertical="center"/>
    </xf>
    <xf numFmtId="0" fontId="130" fillId="0" borderId="37" xfId="6" applyFont="1" applyBorder="1" applyAlignment="1">
      <alignment horizontal="center" vertical="center"/>
    </xf>
    <xf numFmtId="0" fontId="130" fillId="0" borderId="27" xfId="6" applyFont="1" applyBorder="1" applyAlignment="1">
      <alignment horizontal="center" vertical="center"/>
    </xf>
    <xf numFmtId="195" fontId="130" fillId="0" borderId="27" xfId="6" applyNumberFormat="1" applyFont="1" applyBorder="1" applyAlignment="1">
      <alignment horizontal="center" vertical="center"/>
    </xf>
    <xf numFmtId="0" fontId="21" fillId="0" borderId="1" xfId="6" applyFont="1" applyBorder="1" applyAlignment="1">
      <alignment horizontal="center" vertical="center" shrinkToFit="1"/>
    </xf>
    <xf numFmtId="0" fontId="21" fillId="0" borderId="2" xfId="6" applyFont="1" applyBorder="1" applyAlignment="1">
      <alignment horizontal="center" vertical="center" shrinkToFit="1"/>
    </xf>
    <xf numFmtId="0" fontId="21" fillId="0" borderId="75" xfId="6" applyFont="1" applyBorder="1" applyAlignment="1">
      <alignment horizontal="center" vertical="center" shrinkToFit="1"/>
    </xf>
    <xf numFmtId="0" fontId="21" fillId="0" borderId="5" xfId="6" applyFont="1" applyBorder="1" applyAlignment="1">
      <alignment horizontal="center" vertical="center" shrinkToFit="1"/>
    </xf>
    <xf numFmtId="0" fontId="21" fillId="0" borderId="6" xfId="6" applyFont="1" applyBorder="1" applyAlignment="1">
      <alignment horizontal="center" vertical="center" shrinkToFit="1"/>
    </xf>
    <xf numFmtId="0" fontId="21" fillId="0" borderId="120" xfId="6" applyFont="1" applyBorder="1" applyAlignment="1">
      <alignment horizontal="center" vertical="center" shrinkToFit="1"/>
    </xf>
    <xf numFmtId="0" fontId="124" fillId="0" borderId="0" xfId="19" applyFont="1" applyAlignment="1">
      <alignment horizontal="center" vertical="center"/>
    </xf>
    <xf numFmtId="49" fontId="124" fillId="0" borderId="0" xfId="19" applyNumberFormat="1" applyFont="1" applyAlignment="1">
      <alignment horizontal="center" vertical="center"/>
    </xf>
    <xf numFmtId="0" fontId="130" fillId="0" borderId="102" xfId="6" applyFont="1" applyBorder="1" applyAlignment="1">
      <alignment horizontal="center" vertical="center"/>
    </xf>
    <xf numFmtId="0" fontId="130" fillId="0" borderId="26" xfId="6" applyFont="1" applyBorder="1" applyAlignment="1">
      <alignment horizontal="center" vertical="center"/>
    </xf>
    <xf numFmtId="195" fontId="130" fillId="0" borderId="26" xfId="6" applyNumberFormat="1" applyFont="1" applyBorder="1" applyAlignment="1">
      <alignment horizontal="center" vertical="center"/>
    </xf>
    <xf numFmtId="193" fontId="130" fillId="0" borderId="148" xfId="6" applyNumberFormat="1" applyFont="1" applyBorder="1" applyAlignment="1">
      <alignment horizontal="center" vertical="center" shrinkToFit="1"/>
    </xf>
    <xf numFmtId="193" fontId="130" fillId="0" borderId="77" xfId="6" applyNumberFormat="1" applyFont="1" applyBorder="1" applyAlignment="1">
      <alignment horizontal="center" vertical="center" shrinkToFit="1"/>
    </xf>
    <xf numFmtId="193" fontId="130" fillId="0" borderId="78" xfId="6" applyNumberFormat="1" applyFont="1" applyBorder="1" applyAlignment="1">
      <alignment horizontal="center" vertical="center" shrinkToFit="1"/>
    </xf>
    <xf numFmtId="193" fontId="130" fillId="0" borderId="125" xfId="6" applyNumberFormat="1" applyFont="1" applyBorder="1" applyAlignment="1">
      <alignment horizontal="center" vertical="center" shrinkToFit="1"/>
    </xf>
    <xf numFmtId="193" fontId="130" fillId="0" borderId="84" xfId="6" applyNumberFormat="1" applyFont="1" applyBorder="1" applyAlignment="1">
      <alignment horizontal="center" vertical="center" shrinkToFit="1"/>
    </xf>
    <xf numFmtId="193" fontId="130" fillId="0" borderId="154" xfId="6" applyNumberFormat="1" applyFont="1" applyBorder="1" applyAlignment="1">
      <alignment horizontal="center" vertical="center" shrinkToFit="1"/>
    </xf>
    <xf numFmtId="188" fontId="21" fillId="0" borderId="148" xfId="6" applyNumberFormat="1" applyFont="1" applyBorder="1" applyAlignment="1">
      <alignment horizontal="center" vertical="center" shrinkToFit="1"/>
    </xf>
    <xf numFmtId="188" fontId="21" fillId="0" borderId="77" xfId="6" applyNumberFormat="1" applyFont="1" applyBorder="1" applyAlignment="1">
      <alignment horizontal="center" vertical="center" shrinkToFit="1"/>
    </xf>
    <xf numFmtId="188" fontId="21" fillId="0" borderId="78" xfId="6" applyNumberFormat="1" applyFont="1" applyBorder="1" applyAlignment="1">
      <alignment horizontal="center" vertical="center" shrinkToFit="1"/>
    </xf>
    <xf numFmtId="188" fontId="21" fillId="0" borderId="281" xfId="6" applyNumberFormat="1" applyFont="1" applyBorder="1" applyAlignment="1">
      <alignment horizontal="center" vertical="center" shrinkToFit="1"/>
    </xf>
    <xf numFmtId="188" fontId="21" fillId="0" borderId="0" xfId="6" applyNumberFormat="1" applyFont="1" applyAlignment="1">
      <alignment horizontal="center" vertical="center" shrinkToFit="1"/>
    </xf>
    <xf numFmtId="188" fontId="21" fillId="0" borderId="9" xfId="6" applyNumberFormat="1" applyFont="1" applyBorder="1" applyAlignment="1">
      <alignment horizontal="center" vertical="center" shrinkToFit="1"/>
    </xf>
    <xf numFmtId="188" fontId="21" fillId="0" borderId="125" xfId="6" applyNumberFormat="1" applyFont="1" applyBorder="1" applyAlignment="1">
      <alignment horizontal="center" vertical="center" shrinkToFit="1"/>
    </xf>
    <xf numFmtId="188" fontId="21" fillId="0" borderId="84" xfId="6" applyNumberFormat="1" applyFont="1" applyBorder="1" applyAlignment="1">
      <alignment horizontal="center" vertical="center" shrinkToFit="1"/>
    </xf>
    <xf numFmtId="188" fontId="21" fillId="0" borderId="154" xfId="6" applyNumberFormat="1" applyFont="1" applyBorder="1" applyAlignment="1">
      <alignment horizontal="center" vertical="center" shrinkToFit="1"/>
    </xf>
    <xf numFmtId="0" fontId="21" fillId="0" borderId="91" xfId="6" applyFont="1" applyBorder="1" applyAlignment="1">
      <alignment horizontal="center" vertical="center" shrinkToFit="1"/>
    </xf>
    <xf numFmtId="0" fontId="21" fillId="0" borderId="32" xfId="6" applyFont="1" applyBorder="1" applyAlignment="1">
      <alignment horizontal="center" vertical="center" shrinkToFit="1"/>
    </xf>
    <xf numFmtId="0" fontId="21" fillId="0" borderId="33" xfId="6" applyFont="1" applyBorder="1" applyAlignment="1">
      <alignment horizontal="center" vertical="center" shrinkToFit="1"/>
    </xf>
    <xf numFmtId="0" fontId="130" fillId="3" borderId="2" xfId="6" applyFont="1" applyFill="1" applyBorder="1" applyAlignment="1">
      <alignment horizontal="center" vertical="center" shrinkToFit="1"/>
    </xf>
    <xf numFmtId="0" fontId="130" fillId="3" borderId="1" xfId="6" applyFont="1" applyFill="1" applyBorder="1" applyAlignment="1">
      <alignment horizontal="center" vertical="center" shrinkToFit="1"/>
    </xf>
    <xf numFmtId="0" fontId="130" fillId="0" borderId="2" xfId="6" applyFont="1" applyBorder="1" applyAlignment="1">
      <alignment horizontal="center" vertical="center"/>
    </xf>
    <xf numFmtId="195" fontId="130" fillId="0" borderId="2" xfId="6" applyNumberFormat="1" applyFont="1" applyBorder="1" applyAlignment="1">
      <alignment horizontal="center" vertical="center"/>
    </xf>
    <xf numFmtId="195" fontId="130" fillId="0" borderId="3" xfId="6" applyNumberFormat="1" applyFont="1" applyBorder="1" applyAlignment="1">
      <alignment horizontal="center" vertical="center"/>
    </xf>
    <xf numFmtId="195" fontId="130" fillId="0" borderId="11" xfId="6" applyNumberFormat="1" applyFont="1" applyBorder="1" applyAlignment="1">
      <alignment horizontal="center" vertical="center" shrinkToFit="1"/>
    </xf>
    <xf numFmtId="195" fontId="130" fillId="0" borderId="12" xfId="6" applyNumberFormat="1" applyFont="1" applyBorder="1" applyAlignment="1">
      <alignment horizontal="center" vertical="center" shrinkToFit="1"/>
    </xf>
    <xf numFmtId="195" fontId="130" fillId="0" borderId="13" xfId="6" applyNumberFormat="1" applyFont="1" applyBorder="1" applyAlignment="1">
      <alignment horizontal="center" vertical="center" shrinkToFit="1"/>
    </xf>
    <xf numFmtId="0" fontId="21" fillId="0" borderId="291" xfId="6" applyFont="1" applyBorder="1" applyAlignment="1">
      <alignment horizontal="center" vertical="center" shrinkToFit="1"/>
    </xf>
    <xf numFmtId="0" fontId="21" fillId="0" borderId="90" xfId="6" applyFont="1" applyBorder="1" applyAlignment="1">
      <alignment horizontal="center" vertical="center" shrinkToFit="1"/>
    </xf>
    <xf numFmtId="0" fontId="21" fillId="0" borderId="164" xfId="6" applyFont="1" applyBorder="1" applyAlignment="1">
      <alignment horizontal="center" vertical="center" shrinkToFit="1"/>
    </xf>
    <xf numFmtId="0" fontId="19" fillId="0" borderId="247" xfId="6" applyFont="1" applyBorder="1" applyAlignment="1">
      <alignment horizontal="center" vertical="center" textRotation="255" wrapText="1"/>
    </xf>
    <xf numFmtId="0" fontId="19" fillId="0" borderId="248" xfId="6" applyFont="1" applyBorder="1" applyAlignment="1">
      <alignment horizontal="center" vertical="center" textRotation="255"/>
    </xf>
    <xf numFmtId="0" fontId="130" fillId="3" borderId="32" xfId="6" applyFont="1" applyFill="1" applyBorder="1" applyAlignment="1">
      <alignment horizontal="center" vertical="center" shrinkToFit="1"/>
    </xf>
    <xf numFmtId="0" fontId="130" fillId="3" borderId="91" xfId="6" applyFont="1" applyFill="1" applyBorder="1" applyAlignment="1">
      <alignment horizontal="center" vertical="center" shrinkToFit="1"/>
    </xf>
    <xf numFmtId="0" fontId="130" fillId="0" borderId="32" xfId="6" applyFont="1" applyBorder="1" applyAlignment="1">
      <alignment horizontal="center" vertical="center"/>
    </xf>
    <xf numFmtId="195" fontId="130" fillId="0" borderId="91" xfId="6" applyNumberFormat="1" applyFont="1" applyBorder="1" applyAlignment="1">
      <alignment horizontal="center" vertical="center"/>
    </xf>
    <xf numFmtId="195" fontId="130" fillId="0" borderId="32" xfId="6" applyNumberFormat="1" applyFont="1" applyBorder="1" applyAlignment="1">
      <alignment horizontal="center" vertical="center"/>
    </xf>
    <xf numFmtId="195" fontId="130" fillId="0" borderId="102" xfId="6" applyNumberFormat="1" applyFont="1" applyBorder="1" applyAlignment="1">
      <alignment horizontal="center" vertical="center"/>
    </xf>
    <xf numFmtId="195" fontId="130" fillId="0" borderId="295" xfId="6" applyNumberFormat="1" applyFont="1" applyBorder="1" applyAlignment="1">
      <alignment horizontal="center" vertical="center" shrinkToFit="1"/>
    </xf>
    <xf numFmtId="195" fontId="130" fillId="0" borderId="296" xfId="6" applyNumberFormat="1" applyFont="1" applyBorder="1" applyAlignment="1">
      <alignment horizontal="center" vertical="center" shrinkToFit="1"/>
    </xf>
    <xf numFmtId="195" fontId="130" fillId="0" borderId="297" xfId="6" applyNumberFormat="1" applyFont="1" applyBorder="1" applyAlignment="1">
      <alignment horizontal="center" vertical="center" shrinkToFit="1"/>
    </xf>
    <xf numFmtId="0" fontId="16" fillId="0" borderId="152" xfId="6" applyFont="1" applyBorder="1" applyAlignment="1">
      <alignment horizontal="center" vertical="center" textRotation="255"/>
    </xf>
    <xf numFmtId="0" fontId="16" fillId="0" borderId="153" xfId="6" applyFont="1" applyBorder="1" applyAlignment="1">
      <alignment horizontal="center" vertical="center" textRotation="255"/>
    </xf>
    <xf numFmtId="0" fontId="130" fillId="3" borderId="90" xfId="6" applyFont="1" applyFill="1" applyBorder="1" applyAlignment="1">
      <alignment horizontal="center" vertical="center" shrinkToFit="1"/>
    </xf>
    <xf numFmtId="0" fontId="130" fillId="3" borderId="290" xfId="6" applyFont="1" applyFill="1" applyBorder="1" applyAlignment="1">
      <alignment horizontal="center" vertical="center" shrinkToFit="1"/>
    </xf>
    <xf numFmtId="0" fontId="130" fillId="3" borderId="291" xfId="6" applyFont="1" applyFill="1" applyBorder="1" applyAlignment="1">
      <alignment horizontal="center" vertical="center" shrinkToFit="1"/>
    </xf>
    <xf numFmtId="0" fontId="130" fillId="3" borderId="291" xfId="6" applyFont="1" applyFill="1" applyBorder="1" applyAlignment="1">
      <alignment horizontal="center" vertical="center"/>
    </xf>
    <xf numFmtId="195" fontId="130" fillId="0" borderId="291" xfId="6" applyNumberFormat="1" applyFont="1" applyBorder="1" applyAlignment="1">
      <alignment horizontal="center" vertical="center"/>
    </xf>
    <xf numFmtId="195" fontId="130" fillId="0" borderId="90" xfId="6" applyNumberFormat="1" applyFont="1" applyBorder="1" applyAlignment="1">
      <alignment horizontal="center" vertical="center"/>
    </xf>
    <xf numFmtId="195" fontId="130" fillId="0" borderId="290" xfId="6" applyNumberFormat="1" applyFont="1" applyBorder="1" applyAlignment="1">
      <alignment horizontal="center" vertical="center"/>
    </xf>
    <xf numFmtId="176" fontId="21" fillId="0" borderId="293" xfId="6" applyNumberFormat="1" applyFont="1" applyBorder="1" applyAlignment="1">
      <alignment horizontal="center" vertical="center"/>
    </xf>
    <xf numFmtId="176" fontId="21" fillId="0" borderId="294" xfId="6" applyNumberFormat="1" applyFont="1" applyBorder="1" applyAlignment="1">
      <alignment horizontal="center" vertical="center"/>
    </xf>
    <xf numFmtId="0" fontId="130" fillId="3" borderId="6" xfId="6" applyFont="1" applyFill="1" applyBorder="1" applyAlignment="1">
      <alignment horizontal="center" vertical="center" shrinkToFit="1"/>
    </xf>
    <xf numFmtId="0" fontId="130" fillId="3" borderId="7" xfId="6" applyFont="1" applyFill="1" applyBorder="1" applyAlignment="1">
      <alignment horizontal="center" vertical="center" shrinkToFit="1"/>
    </xf>
    <xf numFmtId="0" fontId="130" fillId="3" borderId="5" xfId="6" applyFont="1" applyFill="1" applyBorder="1" applyAlignment="1">
      <alignment horizontal="center" vertical="center" shrinkToFit="1"/>
    </xf>
    <xf numFmtId="0" fontId="130" fillId="0" borderId="6" xfId="6" applyFont="1" applyBorder="1" applyAlignment="1">
      <alignment horizontal="center" vertical="center"/>
    </xf>
    <xf numFmtId="195" fontId="130" fillId="0" borderId="6" xfId="6" applyNumberFormat="1" applyFont="1" applyBorder="1" applyAlignment="1">
      <alignment horizontal="center" vertical="center"/>
    </xf>
    <xf numFmtId="195" fontId="130" fillId="0" borderId="7" xfId="6" applyNumberFormat="1" applyFont="1" applyBorder="1" applyAlignment="1">
      <alignment horizontal="center" vertical="center"/>
    </xf>
    <xf numFmtId="195" fontId="130" fillId="0" borderId="298" xfId="6" applyNumberFormat="1" applyFont="1" applyBorder="1" applyAlignment="1">
      <alignment horizontal="center" vertical="center" shrinkToFit="1"/>
    </xf>
    <xf numFmtId="195" fontId="130" fillId="0" borderId="299" xfId="6" applyNumberFormat="1" applyFont="1" applyBorder="1" applyAlignment="1">
      <alignment horizontal="center" vertical="center" shrinkToFit="1"/>
    </xf>
    <xf numFmtId="195" fontId="130" fillId="0" borderId="300" xfId="6" applyNumberFormat="1" applyFont="1" applyBorder="1" applyAlignment="1">
      <alignment horizontal="center" vertical="center" shrinkToFit="1"/>
    </xf>
    <xf numFmtId="49" fontId="84" fillId="0" borderId="1" xfId="6" applyNumberFormat="1" applyFont="1" applyBorder="1" applyAlignment="1">
      <alignment horizontal="center" vertical="center"/>
    </xf>
    <xf numFmtId="49" fontId="84" fillId="0" borderId="2" xfId="6" applyNumberFormat="1" applyFont="1" applyBorder="1" applyAlignment="1">
      <alignment horizontal="center" vertical="center"/>
    </xf>
    <xf numFmtId="49" fontId="84" fillId="0" borderId="3" xfId="6" applyNumberFormat="1" applyFont="1" applyBorder="1" applyAlignment="1">
      <alignment horizontal="center" vertical="center"/>
    </xf>
    <xf numFmtId="0" fontId="129" fillId="0" borderId="1" xfId="19" applyFont="1" applyBorder="1" applyAlignment="1">
      <alignment horizontal="center" vertical="center" shrinkToFit="1"/>
    </xf>
    <xf numFmtId="0" fontId="129" fillId="0" borderId="2" xfId="19" applyFont="1" applyBorder="1" applyAlignment="1">
      <alignment horizontal="center" vertical="center" shrinkToFit="1"/>
    </xf>
    <xf numFmtId="0" fontId="129" fillId="0" borderId="3" xfId="19" applyFont="1" applyBorder="1" applyAlignment="1">
      <alignment horizontal="center" vertical="center" shrinkToFit="1"/>
    </xf>
    <xf numFmtId="0" fontId="21" fillId="0" borderId="125" xfId="6" applyFont="1" applyBorder="1" applyAlignment="1">
      <alignment horizontal="center" vertical="center"/>
    </xf>
    <xf numFmtId="0" fontId="21" fillId="0" borderId="84" xfId="6" applyFont="1" applyBorder="1" applyAlignment="1">
      <alignment horizontal="center" vertical="center"/>
    </xf>
    <xf numFmtId="0" fontId="21" fillId="0" borderId="126" xfId="6" applyFont="1" applyBorder="1" applyAlignment="1">
      <alignment horizontal="center" vertical="center"/>
    </xf>
    <xf numFmtId="189" fontId="16" fillId="0" borderId="19" xfId="6" applyNumberFormat="1" applyFont="1" applyBorder="1" applyAlignment="1">
      <alignment horizontal="center" vertical="center" wrapText="1"/>
    </xf>
    <xf numFmtId="189" fontId="16" fillId="0" borderId="19" xfId="6" applyNumberFormat="1" applyFont="1" applyBorder="1" applyAlignment="1">
      <alignment horizontal="center" vertical="center"/>
    </xf>
    <xf numFmtId="192" fontId="16" fillId="0" borderId="19" xfId="6" applyNumberFormat="1" applyFont="1" applyBorder="1" applyAlignment="1">
      <alignment horizontal="center" vertical="center"/>
    </xf>
    <xf numFmtId="194" fontId="16" fillId="0" borderId="19" xfId="6" applyNumberFormat="1" applyFont="1" applyBorder="1" applyAlignment="1">
      <alignment horizontal="center" vertical="center"/>
    </xf>
    <xf numFmtId="189" fontId="16" fillId="0" borderId="131" xfId="6" applyNumberFormat="1" applyFont="1" applyBorder="1" applyAlignment="1">
      <alignment horizontal="center" vertical="center"/>
    </xf>
    <xf numFmtId="193" fontId="16" fillId="0" borderId="131" xfId="6" applyNumberFormat="1" applyFont="1" applyBorder="1" applyAlignment="1">
      <alignment horizontal="center" vertical="center"/>
    </xf>
    <xf numFmtId="190" fontId="16" fillId="0" borderId="96" xfId="6" applyNumberFormat="1" applyFont="1" applyBorder="1" applyAlignment="1">
      <alignment horizontal="center" vertical="center"/>
    </xf>
    <xf numFmtId="190" fontId="16" fillId="0" borderId="132" xfId="6" applyNumberFormat="1" applyFont="1" applyBorder="1" applyAlignment="1">
      <alignment horizontal="center" vertical="center"/>
    </xf>
    <xf numFmtId="190" fontId="16" fillId="0" borderId="133" xfId="6" applyNumberFormat="1" applyFont="1" applyBorder="1" applyAlignment="1">
      <alignment horizontal="center" vertical="center"/>
    </xf>
    <xf numFmtId="192" fontId="16" fillId="0" borderId="131" xfId="6" applyNumberFormat="1" applyFont="1" applyBorder="1" applyAlignment="1">
      <alignment horizontal="center" vertical="center"/>
    </xf>
    <xf numFmtId="189" fontId="16" fillId="0" borderId="1" xfId="6" applyNumberFormat="1" applyFont="1" applyBorder="1" applyAlignment="1">
      <alignment horizontal="center" vertical="center"/>
    </xf>
    <xf numFmtId="189" fontId="16" fillId="0" borderId="2" xfId="6" applyNumberFormat="1" applyFont="1" applyBorder="1" applyAlignment="1">
      <alignment horizontal="center" vertical="center"/>
    </xf>
    <xf numFmtId="189" fontId="16" fillId="0" borderId="3" xfId="6" applyNumberFormat="1" applyFont="1" applyBorder="1" applyAlignment="1">
      <alignment horizontal="center" vertical="center"/>
    </xf>
    <xf numFmtId="192" fontId="16" fillId="0" borderId="4" xfId="6" applyNumberFormat="1" applyFont="1" applyBorder="1" applyAlignment="1">
      <alignment horizontal="center" vertical="center"/>
    </xf>
    <xf numFmtId="192" fontId="16" fillId="0" borderId="1" xfId="6" applyNumberFormat="1" applyFont="1" applyBorder="1" applyAlignment="1">
      <alignment horizontal="center" vertical="center"/>
    </xf>
    <xf numFmtId="192" fontId="16" fillId="0" borderId="2" xfId="6" applyNumberFormat="1" applyFont="1" applyBorder="1" applyAlignment="1">
      <alignment horizontal="center" vertical="center"/>
    </xf>
    <xf numFmtId="192" fontId="16" fillId="0" borderId="3" xfId="6" applyNumberFormat="1" applyFont="1" applyBorder="1" applyAlignment="1">
      <alignment horizontal="center" vertical="center"/>
    </xf>
    <xf numFmtId="189" fontId="16" fillId="0" borderId="4" xfId="6" applyNumberFormat="1" applyFont="1" applyBorder="1" applyAlignment="1">
      <alignment horizontal="center" vertical="center"/>
    </xf>
    <xf numFmtId="0" fontId="21" fillId="0" borderId="6" xfId="6" applyFont="1" applyBorder="1" applyAlignment="1">
      <alignment horizontal="left" vertical="center" wrapText="1"/>
    </xf>
    <xf numFmtId="0" fontId="21" fillId="0" borderId="7" xfId="6" applyFont="1" applyBorder="1" applyAlignment="1">
      <alignment horizontal="left" vertical="center" wrapText="1"/>
    </xf>
    <xf numFmtId="0" fontId="21" fillId="0" borderId="0" xfId="6" applyFont="1" applyAlignment="1">
      <alignment horizontal="left" vertical="center" wrapText="1"/>
    </xf>
    <xf numFmtId="0" fontId="21" fillId="0" borderId="9" xfId="6" applyFont="1" applyBorder="1" applyAlignment="1">
      <alignment horizontal="left" vertical="center" wrapText="1"/>
    </xf>
    <xf numFmtId="0" fontId="21" fillId="0" borderId="15" xfId="6" applyFont="1" applyBorder="1" applyAlignment="1">
      <alignment horizontal="left" vertical="center" wrapText="1"/>
    </xf>
    <xf numFmtId="0" fontId="21" fillId="0" borderId="16" xfId="6" applyFont="1" applyBorder="1" applyAlignment="1">
      <alignment horizontal="left" vertical="center" wrapText="1"/>
    </xf>
    <xf numFmtId="0" fontId="21" fillId="14" borderId="6" xfId="6" applyFont="1" applyFill="1" applyBorder="1" applyAlignment="1">
      <alignment horizontal="center" vertical="center" shrinkToFit="1"/>
    </xf>
    <xf numFmtId="0" fontId="21" fillId="15" borderId="6" xfId="6" applyFont="1" applyFill="1" applyBorder="1" applyAlignment="1">
      <alignment horizontal="center" vertical="center"/>
    </xf>
    <xf numFmtId="0" fontId="125" fillId="13" borderId="1" xfId="6" applyFont="1" applyFill="1" applyBorder="1" applyAlignment="1">
      <alignment horizontal="center" vertical="center"/>
    </xf>
    <xf numFmtId="0" fontId="125" fillId="13" borderId="2" xfId="6" applyFont="1" applyFill="1" applyBorder="1" applyAlignment="1">
      <alignment horizontal="center" vertical="center"/>
    </xf>
    <xf numFmtId="0" fontId="125" fillId="13" borderId="3" xfId="6" applyFont="1" applyFill="1" applyBorder="1" applyAlignment="1">
      <alignment horizontal="center" vertical="center"/>
    </xf>
    <xf numFmtId="186" fontId="125" fillId="13" borderId="1" xfId="6" applyNumberFormat="1" applyFont="1" applyFill="1" applyBorder="1" applyAlignment="1">
      <alignment horizontal="center" vertical="center"/>
    </xf>
    <xf numFmtId="186" fontId="125" fillId="13" borderId="2" xfId="6" applyNumberFormat="1" applyFont="1" applyFill="1" applyBorder="1" applyAlignment="1">
      <alignment horizontal="center" vertical="center"/>
    </xf>
    <xf numFmtId="186" fontId="125" fillId="13" borderId="3" xfId="6" applyNumberFormat="1" applyFont="1" applyFill="1" applyBorder="1" applyAlignment="1">
      <alignment horizontal="center" vertical="center"/>
    </xf>
    <xf numFmtId="0" fontId="125" fillId="13" borderId="4" xfId="6" applyFont="1" applyFill="1" applyBorder="1" applyAlignment="1">
      <alignment horizontal="center" vertical="center"/>
    </xf>
    <xf numFmtId="0" fontId="21" fillId="0" borderId="3" xfId="6" applyFont="1" applyBorder="1" applyAlignment="1">
      <alignment horizontal="center" vertical="center" shrinkToFit="1"/>
    </xf>
    <xf numFmtId="186" fontId="21" fillId="0" borderId="1" xfId="6" applyNumberFormat="1" applyFont="1" applyBorder="1" applyAlignment="1">
      <alignment horizontal="center" vertical="center"/>
    </xf>
    <xf numFmtId="186" fontId="21" fillId="0" borderId="2" xfId="6" applyNumberFormat="1" applyFont="1" applyBorder="1" applyAlignment="1">
      <alignment horizontal="center" vertical="center"/>
    </xf>
    <xf numFmtId="186" fontId="21" fillId="0" borderId="3" xfId="6" applyNumberFormat="1" applyFont="1" applyBorder="1" applyAlignment="1">
      <alignment horizontal="center" vertical="center"/>
    </xf>
    <xf numFmtId="188" fontId="21" fillId="0" borderId="1" xfId="6" applyNumberFormat="1" applyFont="1" applyBorder="1" applyAlignment="1">
      <alignment horizontal="center" vertical="center"/>
    </xf>
    <xf numFmtId="188" fontId="21" fillId="0" borderId="2" xfId="6" applyNumberFormat="1" applyFont="1" applyBorder="1" applyAlignment="1">
      <alignment horizontal="center" vertical="center"/>
    </xf>
    <xf numFmtId="188" fontId="21" fillId="0" borderId="3" xfId="6" applyNumberFormat="1" applyFont="1" applyBorder="1" applyAlignment="1">
      <alignment horizontal="center" vertical="center"/>
    </xf>
    <xf numFmtId="188" fontId="21" fillId="0" borderId="4" xfId="6" applyNumberFormat="1" applyFont="1" applyBorder="1" applyAlignment="1">
      <alignment horizontal="center" vertical="center"/>
    </xf>
    <xf numFmtId="1" fontId="125" fillId="13" borderId="4" xfId="6" applyNumberFormat="1" applyFont="1" applyFill="1" applyBorder="1" applyAlignment="1">
      <alignment horizontal="center" vertical="center"/>
    </xf>
    <xf numFmtId="0" fontId="20" fillId="0" borderId="1" xfId="6" applyFont="1" applyBorder="1" applyAlignment="1">
      <alignment horizontal="center" vertical="center" wrapText="1"/>
    </xf>
    <xf numFmtId="0" fontId="20" fillId="0" borderId="2" xfId="6" applyFont="1" applyBorder="1" applyAlignment="1">
      <alignment horizontal="center" vertical="center" wrapText="1"/>
    </xf>
    <xf numFmtId="0" fontId="20" fillId="0" borderId="3" xfId="6" applyFont="1" applyBorder="1" applyAlignment="1">
      <alignment horizontal="center" vertical="center" wrapText="1"/>
    </xf>
    <xf numFmtId="186" fontId="21" fillId="0" borderId="0" xfId="6" applyNumberFormat="1" applyFont="1" applyAlignment="1">
      <alignment horizontal="center" vertical="center"/>
    </xf>
    <xf numFmtId="188" fontId="21" fillId="0" borderId="0" xfId="6" applyNumberFormat="1" applyFont="1" applyAlignment="1">
      <alignment horizontal="center" vertical="center"/>
    </xf>
    <xf numFmtId="0" fontId="21" fillId="0" borderId="1" xfId="6" applyFont="1" applyBorder="1" applyAlignment="1">
      <alignment horizontal="center" vertical="center"/>
    </xf>
    <xf numFmtId="0" fontId="21" fillId="0" borderId="2" xfId="6" applyFont="1" applyBorder="1" applyAlignment="1">
      <alignment horizontal="center" vertical="center"/>
    </xf>
    <xf numFmtId="0" fontId="21" fillId="0" borderId="3" xfId="6" applyFont="1" applyBorder="1" applyAlignment="1">
      <alignment horizontal="center" vertical="center"/>
    </xf>
    <xf numFmtId="186" fontId="41" fillId="0" borderId="1" xfId="6" applyNumberFormat="1" applyFont="1" applyBorder="1" applyAlignment="1">
      <alignment horizontal="center" vertical="center"/>
    </xf>
    <xf numFmtId="186" fontId="41" fillId="0" borderId="2" xfId="6" applyNumberFormat="1" applyFont="1" applyBorder="1" applyAlignment="1">
      <alignment horizontal="center" vertical="center"/>
    </xf>
    <xf numFmtId="186" fontId="41" fillId="0" borderId="3" xfId="6" applyNumberFormat="1" applyFont="1" applyBorder="1" applyAlignment="1">
      <alignment horizontal="center" vertical="center"/>
    </xf>
    <xf numFmtId="186" fontId="125" fillId="0" borderId="0" xfId="6" applyNumberFormat="1" applyFont="1" applyAlignment="1">
      <alignment horizontal="center" vertical="center"/>
    </xf>
    <xf numFmtId="1" fontId="21" fillId="0" borderId="0" xfId="6" applyNumberFormat="1" applyFont="1" applyAlignment="1">
      <alignment horizontal="center" vertical="center"/>
    </xf>
    <xf numFmtId="0" fontId="21" fillId="3" borderId="1" xfId="6" applyFont="1" applyFill="1" applyBorder="1" applyAlignment="1">
      <alignment horizontal="center" vertical="center"/>
    </xf>
    <xf numFmtId="0" fontId="21" fillId="3" borderId="3" xfId="6" applyFont="1" applyFill="1" applyBorder="1" applyAlignment="1">
      <alignment horizontal="center" vertical="center"/>
    </xf>
    <xf numFmtId="0" fontId="21" fillId="0" borderId="1" xfId="6" applyFont="1" applyBorder="1" applyAlignment="1">
      <alignment horizontal="left" vertical="center"/>
    </xf>
    <xf numFmtId="0" fontId="21" fillId="0" borderId="2" xfId="6" applyFont="1" applyBorder="1" applyAlignment="1">
      <alignment horizontal="left" vertical="center"/>
    </xf>
    <xf numFmtId="0" fontId="21" fillId="0" borderId="3" xfId="6" applyFont="1" applyBorder="1" applyAlignment="1">
      <alignment horizontal="left" vertical="center"/>
    </xf>
    <xf numFmtId="0" fontId="21" fillId="3" borderId="2" xfId="6" applyFont="1" applyFill="1" applyBorder="1" applyAlignment="1">
      <alignment horizontal="center" vertical="center"/>
    </xf>
    <xf numFmtId="0" fontId="19" fillId="0" borderId="5" xfId="6" applyFont="1" applyBorder="1" applyAlignment="1">
      <alignment horizontal="center" vertical="center" wrapText="1"/>
    </xf>
    <xf numFmtId="0" fontId="19" fillId="0" borderId="6" xfId="6" applyFont="1" applyBorder="1" applyAlignment="1">
      <alignment horizontal="center" vertical="center" wrapText="1"/>
    </xf>
    <xf numFmtId="0" fontId="19" fillId="0" borderId="7" xfId="6" applyFont="1" applyBorder="1" applyAlignment="1">
      <alignment horizontal="center" vertical="center" wrapText="1"/>
    </xf>
    <xf numFmtId="0" fontId="19" fillId="0" borderId="14" xfId="6" applyFont="1" applyBorder="1" applyAlignment="1">
      <alignment horizontal="center" vertical="center" wrapText="1"/>
    </xf>
    <xf numFmtId="0" fontId="19" fillId="0" borderId="15" xfId="6" applyFont="1" applyBorder="1" applyAlignment="1">
      <alignment horizontal="center" vertical="center" wrapText="1"/>
    </xf>
    <xf numFmtId="0" fontId="19" fillId="0" borderId="16" xfId="6" applyFont="1" applyBorder="1" applyAlignment="1">
      <alignment horizontal="center" vertical="center" wrapText="1"/>
    </xf>
    <xf numFmtId="0" fontId="125" fillId="0" borderId="0" xfId="6" applyFont="1" applyAlignment="1">
      <alignment horizontal="center" vertical="center"/>
    </xf>
    <xf numFmtId="1" fontId="125" fillId="0" borderId="0" xfId="6" applyNumberFormat="1" applyFont="1" applyAlignment="1">
      <alignment horizontal="center" vertical="center"/>
    </xf>
    <xf numFmtId="186" fontId="21" fillId="0" borderId="0" xfId="6" applyNumberFormat="1" applyFont="1" applyAlignment="1">
      <alignment horizontal="right" vertical="center" shrinkToFit="1"/>
    </xf>
    <xf numFmtId="186" fontId="21" fillId="0" borderId="1" xfId="6" applyNumberFormat="1" applyFont="1" applyBorder="1" applyAlignment="1">
      <alignment horizontal="right" vertical="center" shrinkToFit="1"/>
    </xf>
    <xf numFmtId="186" fontId="21" fillId="0" borderId="2" xfId="6" applyNumberFormat="1" applyFont="1" applyBorder="1" applyAlignment="1">
      <alignment horizontal="right" vertical="center" shrinkToFit="1"/>
    </xf>
    <xf numFmtId="186" fontId="21" fillId="0" borderId="3" xfId="6" applyNumberFormat="1" applyFont="1" applyBorder="1" applyAlignment="1">
      <alignment horizontal="right" vertical="center" shrinkToFit="1"/>
    </xf>
    <xf numFmtId="0" fontId="20" fillId="0" borderId="0" xfId="6" applyFont="1" applyAlignment="1">
      <alignment horizontal="center" vertical="center" wrapText="1"/>
    </xf>
    <xf numFmtId="186" fontId="21" fillId="3" borderId="1" xfId="6" applyNumberFormat="1" applyFont="1" applyFill="1" applyBorder="1" applyAlignment="1">
      <alignment horizontal="right" vertical="center" shrinkToFit="1"/>
    </xf>
    <xf numFmtId="186" fontId="21" fillId="3" borderId="2" xfId="6" applyNumberFormat="1" applyFont="1" applyFill="1" applyBorder="1" applyAlignment="1">
      <alignment horizontal="right" vertical="center" shrinkToFit="1"/>
    </xf>
    <xf numFmtId="186" fontId="21" fillId="3" borderId="3" xfId="6" applyNumberFormat="1" applyFont="1" applyFill="1" applyBorder="1" applyAlignment="1">
      <alignment horizontal="right" vertical="center" shrinkToFit="1"/>
    </xf>
    <xf numFmtId="187" fontId="21" fillId="0" borderId="11" xfId="6" applyNumberFormat="1" applyFont="1" applyBorder="1" applyAlignment="1">
      <alignment horizontal="right" vertical="center" shrinkToFit="1"/>
    </xf>
    <xf numFmtId="187" fontId="21" fillId="0" borderId="12" xfId="6" applyNumberFormat="1" applyFont="1" applyBorder="1" applyAlignment="1">
      <alignment horizontal="right" vertical="center" shrinkToFit="1"/>
    </xf>
    <xf numFmtId="187" fontId="21" fillId="0" borderId="13" xfId="6" applyNumberFormat="1" applyFont="1" applyBorder="1" applyAlignment="1">
      <alignment horizontal="right" vertical="center" shrinkToFit="1"/>
    </xf>
    <xf numFmtId="0" fontId="21" fillId="0" borderId="0" xfId="6" applyFont="1" applyAlignment="1">
      <alignment horizontal="left" vertical="center"/>
    </xf>
    <xf numFmtId="187" fontId="21" fillId="0" borderId="0" xfId="6" applyNumberFormat="1" applyFont="1" applyAlignment="1">
      <alignment horizontal="right" vertical="center" shrinkToFit="1"/>
    </xf>
    <xf numFmtId="186" fontId="21" fillId="12" borderId="0" xfId="6" applyNumberFormat="1" applyFont="1" applyFill="1" applyAlignment="1">
      <alignment horizontal="right" vertical="center" shrinkToFit="1"/>
    </xf>
    <xf numFmtId="0" fontId="21" fillId="3" borderId="4" xfId="6" applyFont="1" applyFill="1" applyBorder="1" applyAlignment="1">
      <alignment horizontal="center" vertical="center"/>
    </xf>
    <xf numFmtId="0" fontId="19" fillId="0" borderId="0" xfId="6" applyFont="1" applyAlignment="1">
      <alignment horizontal="center" vertical="center" wrapText="1"/>
    </xf>
    <xf numFmtId="0" fontId="21" fillId="0" borderId="7" xfId="6" applyFont="1" applyBorder="1" applyAlignment="1">
      <alignment horizontal="center" vertical="center" shrinkToFit="1"/>
    </xf>
    <xf numFmtId="0" fontId="21" fillId="0" borderId="0" xfId="6" applyFont="1" applyAlignment="1">
      <alignment horizontal="center" vertical="center" shrinkToFit="1"/>
    </xf>
    <xf numFmtId="0" fontId="122" fillId="0" borderId="4" xfId="19" applyFont="1" applyBorder="1" applyAlignment="1">
      <alignment horizontal="center" vertical="center"/>
    </xf>
    <xf numFmtId="0" fontId="122" fillId="3" borderId="1" xfId="19" applyFont="1" applyFill="1" applyBorder="1" applyAlignment="1" applyProtection="1">
      <alignment horizontal="center" vertical="center" shrinkToFit="1"/>
      <protection locked="0"/>
    </xf>
    <xf numFmtId="0" fontId="122" fillId="3" borderId="2" xfId="19" applyFont="1" applyFill="1" applyBorder="1" applyAlignment="1" applyProtection="1">
      <alignment horizontal="center" vertical="center" shrinkToFit="1"/>
      <protection locked="0"/>
    </xf>
    <xf numFmtId="0" fontId="122" fillId="3" borderId="3" xfId="19" applyFont="1" applyFill="1" applyBorder="1" applyAlignment="1" applyProtection="1">
      <alignment horizontal="center" vertical="center" shrinkToFit="1"/>
      <protection locked="0"/>
    </xf>
    <xf numFmtId="0" fontId="122" fillId="3" borderId="4" xfId="19" applyFont="1" applyFill="1" applyBorder="1" applyAlignment="1" applyProtection="1">
      <alignment horizontal="center" vertical="center" shrinkToFit="1"/>
      <protection locked="0"/>
    </xf>
    <xf numFmtId="0" fontId="122" fillId="0" borderId="1" xfId="19" applyFont="1" applyBorder="1" applyAlignment="1">
      <alignment horizontal="center" vertical="center"/>
    </xf>
    <xf numFmtId="0" fontId="122" fillId="0" borderId="2" xfId="19" applyFont="1" applyBorder="1" applyAlignment="1">
      <alignment horizontal="center" vertical="center"/>
    </xf>
    <xf numFmtId="0" fontId="122" fillId="0" borderId="3" xfId="19" applyFont="1" applyBorder="1" applyAlignment="1">
      <alignment horizontal="center" vertical="center"/>
    </xf>
    <xf numFmtId="0" fontId="122" fillId="3" borderId="1" xfId="19" applyFont="1" applyFill="1" applyBorder="1" applyAlignment="1">
      <alignment horizontal="center" vertical="center"/>
    </xf>
    <xf numFmtId="0" fontId="122" fillId="3" borderId="2" xfId="19" applyFont="1" applyFill="1" applyBorder="1" applyAlignment="1">
      <alignment horizontal="center" vertical="center"/>
    </xf>
    <xf numFmtId="0" fontId="122" fillId="3" borderId="3" xfId="19" applyFont="1" applyFill="1" applyBorder="1" applyAlignment="1">
      <alignment horizontal="center" vertical="center"/>
    </xf>
    <xf numFmtId="0" fontId="125" fillId="8" borderId="285" xfId="6" applyFont="1" applyFill="1" applyBorder="1" applyAlignment="1">
      <alignment horizontal="left" vertical="center" shrinkToFit="1"/>
    </xf>
    <xf numFmtId="185" fontId="134" fillId="0" borderId="129" xfId="19" applyNumberFormat="1" applyFont="1" applyBorder="1" applyAlignment="1">
      <alignment horizontal="center" vertical="center" shrinkToFit="1"/>
    </xf>
    <xf numFmtId="185" fontId="134" fillId="0" borderId="130" xfId="19" applyNumberFormat="1" applyFont="1" applyBorder="1" applyAlignment="1">
      <alignment horizontal="center" vertical="center" shrinkToFit="1"/>
    </xf>
    <xf numFmtId="185" fontId="134" fillId="0" borderId="93" xfId="19" applyNumberFormat="1" applyFont="1" applyBorder="1" applyAlignment="1">
      <alignment horizontal="right" vertical="center" shrinkToFit="1"/>
    </xf>
    <xf numFmtId="185" fontId="134" fillId="0" borderId="0" xfId="19" applyNumberFormat="1" applyFont="1" applyAlignment="1">
      <alignment horizontal="right" vertical="center" shrinkToFit="1"/>
    </xf>
    <xf numFmtId="185" fontId="134" fillId="0" borderId="281" xfId="19" applyNumberFormat="1" applyFont="1" applyBorder="1" applyAlignment="1">
      <alignment horizontal="right" vertical="center" shrinkToFit="1"/>
    </xf>
    <xf numFmtId="185" fontId="134" fillId="0" borderId="88" xfId="19" applyNumberFormat="1" applyFont="1" applyBorder="1" applyAlignment="1">
      <alignment horizontal="right" vertical="center" shrinkToFit="1"/>
    </xf>
    <xf numFmtId="185" fontId="134" fillId="0" borderId="82" xfId="19" applyNumberFormat="1" applyFont="1" applyBorder="1" applyAlignment="1">
      <alignment horizontal="right" vertical="center" shrinkToFit="1"/>
    </xf>
    <xf numFmtId="0" fontId="124" fillId="0" borderId="82" xfId="19" applyFont="1" applyBorder="1" applyAlignment="1">
      <alignment horizontal="center" vertical="center"/>
    </xf>
    <xf numFmtId="0" fontId="124" fillId="0" borderId="83" xfId="19" applyFont="1" applyBorder="1" applyAlignment="1">
      <alignment horizontal="center" vertical="center"/>
    </xf>
    <xf numFmtId="0" fontId="137" fillId="0" borderId="292" xfId="19" applyFont="1" applyBorder="1" applyAlignment="1">
      <alignment horizontal="center" vertical="center" shrinkToFit="1"/>
    </xf>
    <xf numFmtId="0" fontId="137" fillId="0" borderId="129" xfId="19" applyFont="1" applyBorder="1" applyAlignment="1">
      <alignment horizontal="center" vertical="center" shrinkToFit="1"/>
    </xf>
    <xf numFmtId="0" fontId="137" fillId="0" borderId="130" xfId="19" applyFont="1" applyBorder="1" applyAlignment="1">
      <alignment horizontal="center" vertical="center" shrinkToFit="1"/>
    </xf>
    <xf numFmtId="185" fontId="134" fillId="0" borderId="290" xfId="19" applyNumberFormat="1" applyFont="1" applyBorder="1" applyAlignment="1">
      <alignment horizontal="center" vertical="center" shrinkToFit="1"/>
    </xf>
    <xf numFmtId="185" fontId="134" fillId="0" borderId="314" xfId="19" applyNumberFormat="1" applyFont="1" applyBorder="1" applyAlignment="1">
      <alignment horizontal="right" vertical="center" shrinkToFit="1"/>
    </xf>
    <xf numFmtId="185" fontId="134" fillId="0" borderId="315" xfId="19" applyNumberFormat="1" applyFont="1" applyBorder="1" applyAlignment="1">
      <alignment horizontal="right" vertical="center" shrinkToFit="1"/>
    </xf>
    <xf numFmtId="185" fontId="134" fillId="0" borderId="316" xfId="19" applyNumberFormat="1" applyFont="1" applyBorder="1" applyAlignment="1">
      <alignment horizontal="right" vertical="center" shrinkToFit="1"/>
    </xf>
    <xf numFmtId="0" fontId="124" fillId="0" borderId="2" xfId="19" applyFont="1" applyBorder="1" applyAlignment="1">
      <alignment horizontal="center" vertical="center"/>
    </xf>
    <xf numFmtId="0" fontId="124" fillId="0" borderId="75" xfId="19" applyFont="1" applyBorder="1" applyAlignment="1">
      <alignment horizontal="center" vertical="center"/>
    </xf>
    <xf numFmtId="0" fontId="135" fillId="0" borderId="152" xfId="19" applyFont="1" applyBorder="1" applyAlignment="1">
      <alignment horizontal="center" vertical="center" wrapText="1" shrinkToFit="1"/>
    </xf>
    <xf numFmtId="0" fontId="135" fillId="0" borderId="6" xfId="19" applyFont="1" applyBorder="1" applyAlignment="1">
      <alignment horizontal="center" vertical="center" shrinkToFit="1"/>
    </xf>
    <xf numFmtId="0" fontId="135" fillId="0" borderId="7" xfId="19" applyFont="1" applyBorder="1" applyAlignment="1">
      <alignment horizontal="center" vertical="center" shrinkToFit="1"/>
    </xf>
    <xf numFmtId="0" fontId="124" fillId="0" borderId="311" xfId="19" applyFont="1" applyBorder="1" applyAlignment="1">
      <alignment horizontal="center" vertical="center"/>
    </xf>
    <xf numFmtId="0" fontId="124" fillId="0" borderId="312" xfId="19" applyFont="1" applyBorder="1" applyAlignment="1">
      <alignment horizontal="center" vertical="center"/>
    </xf>
    <xf numFmtId="0" fontId="124" fillId="0" borderId="313" xfId="19" applyFont="1" applyBorder="1" applyAlignment="1">
      <alignment horizontal="center" vertical="center"/>
    </xf>
    <xf numFmtId="184" fontId="134" fillId="0" borderId="2" xfId="19" applyNumberFormat="1" applyFont="1" applyBorder="1" applyAlignment="1">
      <alignment horizontal="right" vertical="center" shrinkToFit="1"/>
    </xf>
    <xf numFmtId="184" fontId="134" fillId="0" borderId="14" xfId="19" applyNumberFormat="1" applyFont="1" applyBorder="1" applyAlignment="1">
      <alignment horizontal="right" vertical="center" shrinkToFit="1"/>
    </xf>
    <xf numFmtId="184" fontId="134" fillId="0" borderId="15" xfId="19" applyNumberFormat="1" applyFont="1" applyBorder="1" applyAlignment="1">
      <alignment horizontal="right" vertical="center" shrinkToFit="1"/>
    </xf>
    <xf numFmtId="184" fontId="134" fillId="0" borderId="92" xfId="19" applyNumberFormat="1" applyFont="1" applyBorder="1" applyAlignment="1">
      <alignment horizontal="right" vertical="center" shrinkToFit="1"/>
    </xf>
    <xf numFmtId="184" fontId="134" fillId="0" borderId="80" xfId="19" applyNumberFormat="1" applyFont="1" applyBorder="1" applyAlignment="1">
      <alignment horizontal="right" vertical="center" shrinkToFit="1"/>
    </xf>
    <xf numFmtId="184" fontId="134" fillId="0" borderId="308" xfId="19" applyNumberFormat="1" applyFont="1" applyBorder="1" applyAlignment="1">
      <alignment horizontal="right" vertical="center" shrinkToFit="1"/>
    </xf>
    <xf numFmtId="184" fontId="134" fillId="0" borderId="309" xfId="19" applyNumberFormat="1" applyFont="1" applyBorder="1" applyAlignment="1">
      <alignment horizontal="right" vertical="center" shrinkToFit="1"/>
    </xf>
    <xf numFmtId="184" fontId="134" fillId="0" borderId="310" xfId="19" applyNumberFormat="1" applyFont="1" applyBorder="1" applyAlignment="1">
      <alignment horizontal="right" vertical="center" shrinkToFit="1"/>
    </xf>
    <xf numFmtId="0" fontId="124" fillId="0" borderId="22" xfId="19" applyFont="1" applyBorder="1" applyAlignment="1">
      <alignment horizontal="center" vertical="center"/>
    </xf>
    <xf numFmtId="0" fontId="124" fillId="0" borderId="4" xfId="19" applyFont="1" applyBorder="1" applyAlignment="1">
      <alignment horizontal="center" vertical="center"/>
    </xf>
    <xf numFmtId="184" fontId="134" fillId="0" borderId="14" xfId="19" applyNumberFormat="1" applyFont="1" applyBorder="1" applyAlignment="1">
      <alignment horizontal="right" vertical="center"/>
    </xf>
    <xf numFmtId="184" fontId="134" fillId="0" borderId="15" xfId="19" applyNumberFormat="1" applyFont="1" applyBorder="1" applyAlignment="1">
      <alignment horizontal="right" vertical="center"/>
    </xf>
    <xf numFmtId="0" fontId="124" fillId="0" borderId="15" xfId="19" applyFont="1" applyBorder="1" applyAlignment="1">
      <alignment horizontal="center" vertical="center"/>
    </xf>
    <xf numFmtId="0" fontId="124" fillId="0" borderId="80" xfId="19" applyFont="1" applyBorder="1" applyAlignment="1">
      <alignment horizontal="center" vertical="center"/>
    </xf>
    <xf numFmtId="184" fontId="134" fillId="3" borderId="1" xfId="19" applyNumberFormat="1" applyFont="1" applyFill="1" applyBorder="1" applyAlignment="1" applyProtection="1">
      <alignment horizontal="right" vertical="center" shrinkToFit="1"/>
      <protection locked="0"/>
    </xf>
    <xf numFmtId="184" fontId="134" fillId="3" borderId="2" xfId="19" applyNumberFormat="1" applyFont="1" applyFill="1" applyBorder="1" applyAlignment="1" applyProtection="1">
      <alignment horizontal="right" vertical="center" shrinkToFit="1"/>
      <protection locked="0"/>
    </xf>
    <xf numFmtId="184" fontId="134" fillId="3" borderId="75" xfId="19" applyNumberFormat="1" applyFont="1" applyFill="1" applyBorder="1" applyAlignment="1" applyProtection="1">
      <alignment horizontal="right" vertical="center" shrinkToFit="1"/>
      <protection locked="0"/>
    </xf>
    <xf numFmtId="184" fontId="134" fillId="3" borderId="92" xfId="19" applyNumberFormat="1" applyFont="1" applyFill="1" applyBorder="1" applyAlignment="1" applyProtection="1">
      <alignment horizontal="right" vertical="center" shrinkToFit="1"/>
      <protection locked="0"/>
    </xf>
    <xf numFmtId="184" fontId="134" fillId="3" borderId="11" xfId="19" applyNumberFormat="1" applyFont="1" applyFill="1" applyBorder="1" applyAlignment="1" applyProtection="1">
      <alignment horizontal="right" vertical="center" shrinkToFit="1"/>
      <protection locked="0"/>
    </xf>
    <xf numFmtId="184" fontId="134" fillId="3" borderId="12" xfId="19" applyNumberFormat="1" applyFont="1" applyFill="1" applyBorder="1" applyAlignment="1" applyProtection="1">
      <alignment horizontal="right" vertical="center" shrinkToFit="1"/>
      <protection locked="0"/>
    </xf>
    <xf numFmtId="184" fontId="134" fillId="3" borderId="13" xfId="19" applyNumberFormat="1" applyFont="1" applyFill="1" applyBorder="1" applyAlignment="1" applyProtection="1">
      <alignment horizontal="right" vertical="center" shrinkToFit="1"/>
      <protection locked="0"/>
    </xf>
    <xf numFmtId="184" fontId="134" fillId="3" borderId="14" xfId="19" applyNumberFormat="1" applyFont="1" applyFill="1" applyBorder="1" applyAlignment="1" applyProtection="1">
      <alignment horizontal="right" vertical="center"/>
      <protection locked="0"/>
    </xf>
    <xf numFmtId="184" fontId="134" fillId="3" borderId="15" xfId="19" applyNumberFormat="1" applyFont="1" applyFill="1" applyBorder="1" applyAlignment="1" applyProtection="1">
      <alignment horizontal="right" vertical="center"/>
      <protection locked="0"/>
    </xf>
    <xf numFmtId="184" fontId="134" fillId="3" borderId="15" xfId="19" applyNumberFormat="1" applyFont="1" applyFill="1" applyBorder="1" applyAlignment="1" applyProtection="1">
      <alignment horizontal="right" vertical="center" shrinkToFit="1"/>
      <protection locked="0"/>
    </xf>
    <xf numFmtId="0" fontId="135" fillId="0" borderId="79" xfId="19" applyFont="1" applyBorder="1" applyAlignment="1">
      <alignment horizontal="center" vertical="center" shrinkToFit="1"/>
    </xf>
    <xf numFmtId="0" fontId="135" fillId="0" borderId="15" xfId="19" applyFont="1" applyBorder="1" applyAlignment="1">
      <alignment horizontal="center" vertical="center" shrinkToFit="1"/>
    </xf>
    <xf numFmtId="0" fontId="135" fillId="0" borderId="16" xfId="19" applyFont="1" applyBorder="1" applyAlignment="1">
      <alignment horizontal="center" vertical="center" shrinkToFit="1"/>
    </xf>
    <xf numFmtId="0" fontId="136" fillId="0" borderId="1" xfId="19" applyFont="1" applyBorder="1" applyAlignment="1">
      <alignment horizontal="center" vertical="center" wrapText="1" shrinkToFit="1"/>
    </xf>
    <xf numFmtId="0" fontId="136" fillId="0" borderId="2" xfId="19" applyFont="1" applyBorder="1" applyAlignment="1">
      <alignment horizontal="center" vertical="center" shrinkToFit="1"/>
    </xf>
    <xf numFmtId="0" fontId="136" fillId="0" borderId="3" xfId="19" applyFont="1" applyBorder="1" applyAlignment="1">
      <alignment horizontal="center" vertical="center" shrinkToFit="1"/>
    </xf>
    <xf numFmtId="0" fontId="124" fillId="0" borderId="20" xfId="19" applyFont="1" applyBorder="1" applyAlignment="1">
      <alignment horizontal="center" vertical="center"/>
    </xf>
    <xf numFmtId="0" fontId="124" fillId="0" borderId="26" xfId="19" applyFont="1" applyBorder="1" applyAlignment="1">
      <alignment horizontal="center" vertical="center"/>
    </xf>
    <xf numFmtId="0" fontId="124" fillId="0" borderId="21" xfId="19" applyFont="1" applyBorder="1" applyAlignment="1">
      <alignment horizontal="center" vertical="center"/>
    </xf>
    <xf numFmtId="0" fontId="124" fillId="0" borderId="23" xfId="19" applyFont="1" applyBorder="1" applyAlignment="1">
      <alignment horizontal="center" vertical="center"/>
    </xf>
    <xf numFmtId="0" fontId="135" fillId="0" borderId="0" xfId="19" applyFont="1" applyAlignment="1">
      <alignment horizontal="center" vertical="center" shrinkToFit="1"/>
    </xf>
    <xf numFmtId="0" fontId="135" fillId="0" borderId="9" xfId="19" applyFont="1" applyBorder="1" applyAlignment="1">
      <alignment horizontal="center" vertical="center" shrinkToFit="1"/>
    </xf>
    <xf numFmtId="0" fontId="124" fillId="0" borderId="148" xfId="19" applyFont="1" applyBorder="1" applyAlignment="1">
      <alignment horizontal="center" vertical="center" shrinkToFit="1"/>
    </xf>
    <xf numFmtId="0" fontId="124" fillId="0" borderId="77" xfId="19" applyFont="1" applyBorder="1" applyAlignment="1">
      <alignment horizontal="center" vertical="center" shrinkToFit="1"/>
    </xf>
    <xf numFmtId="0" fontId="124" fillId="0" borderId="103" xfId="19" applyFont="1" applyBorder="1" applyAlignment="1">
      <alignment horizontal="center" vertical="center" shrinkToFit="1"/>
    </xf>
    <xf numFmtId="0" fontId="124" fillId="0" borderId="14" xfId="19" applyFont="1" applyBorder="1" applyAlignment="1">
      <alignment horizontal="center" vertical="center" shrinkToFit="1"/>
    </xf>
    <xf numFmtId="0" fontId="124" fillId="0" borderId="15" xfId="19" applyFont="1" applyBorder="1" applyAlignment="1">
      <alignment horizontal="center" vertical="center" shrinkToFit="1"/>
    </xf>
    <xf numFmtId="0" fontId="124" fillId="0" borderId="80" xfId="19" applyFont="1" applyBorder="1" applyAlignment="1">
      <alignment horizontal="center" vertical="center" shrinkToFit="1"/>
    </xf>
    <xf numFmtId="0" fontId="135" fillId="0" borderId="93" xfId="19" applyFont="1" applyBorder="1" applyAlignment="1">
      <alignment horizontal="center" vertical="center" shrinkToFit="1"/>
    </xf>
    <xf numFmtId="0" fontId="135" fillId="0" borderId="281" xfId="19" applyFont="1" applyBorder="1" applyAlignment="1">
      <alignment horizontal="center" vertical="center" shrinkToFit="1"/>
    </xf>
    <xf numFmtId="0" fontId="135" fillId="0" borderId="88" xfId="19" applyFont="1" applyBorder="1" applyAlignment="1">
      <alignment horizontal="center" vertical="center" shrinkToFit="1"/>
    </xf>
    <xf numFmtId="0" fontId="135" fillId="0" borderId="80" xfId="19" applyFont="1" applyBorder="1" applyAlignment="1">
      <alignment horizontal="center" vertical="center" shrinkToFit="1"/>
    </xf>
    <xf numFmtId="0" fontId="116" fillId="0" borderId="89" xfId="19" applyFont="1" applyBorder="1" applyAlignment="1">
      <alignment horizontal="center" vertical="center"/>
    </xf>
    <xf numFmtId="0" fontId="116" fillId="0" borderId="90" xfId="19" applyFont="1" applyBorder="1" applyAlignment="1">
      <alignment horizontal="center" vertical="center"/>
    </xf>
    <xf numFmtId="0" fontId="116" fillId="0" borderId="164" xfId="19" applyFont="1" applyBorder="1" applyAlignment="1">
      <alignment horizontal="center" vertical="center"/>
    </xf>
    <xf numFmtId="0" fontId="124" fillId="0" borderId="89" xfId="19" applyFont="1" applyBorder="1" applyAlignment="1">
      <alignment horizontal="center" vertical="center" shrinkToFit="1"/>
    </xf>
    <xf numFmtId="0" fontId="124" fillId="0" borderId="90" xfId="19" applyFont="1" applyBorder="1" applyAlignment="1">
      <alignment horizontal="center" vertical="center" shrinkToFit="1"/>
    </xf>
    <xf numFmtId="0" fontId="124" fillId="0" borderId="164" xfId="19" applyFont="1" applyBorder="1" applyAlignment="1">
      <alignment horizontal="center" vertical="center" shrinkToFit="1"/>
    </xf>
    <xf numFmtId="0" fontId="124" fillId="0" borderId="76" xfId="19" applyFont="1" applyBorder="1" applyAlignment="1">
      <alignment horizontal="center" vertical="center"/>
    </xf>
    <xf numFmtId="0" fontId="124" fillId="0" borderId="77" xfId="19" applyFont="1" applyBorder="1" applyAlignment="1">
      <alignment horizontal="center" vertical="center"/>
    </xf>
    <xf numFmtId="0" fontId="124" fillId="0" borderId="103" xfId="19" applyFont="1" applyBorder="1" applyAlignment="1">
      <alignment horizontal="center" vertical="center"/>
    </xf>
    <xf numFmtId="0" fontId="124" fillId="0" borderId="93" xfId="19" applyFont="1" applyBorder="1" applyAlignment="1">
      <alignment horizontal="center" vertical="center"/>
    </xf>
    <xf numFmtId="0" fontId="124" fillId="0" borderId="88" xfId="19" applyFont="1" applyBorder="1" applyAlignment="1">
      <alignment horizontal="center" vertical="center"/>
    </xf>
    <xf numFmtId="0" fontId="124" fillId="0" borderId="79" xfId="19" applyFont="1" applyBorder="1" applyAlignment="1">
      <alignment horizontal="center" vertical="center"/>
    </xf>
    <xf numFmtId="0" fontId="124" fillId="3" borderId="4" xfId="19" applyFont="1" applyFill="1" applyBorder="1" applyAlignment="1" applyProtection="1">
      <alignment horizontal="center" vertical="center" shrinkToFit="1"/>
      <protection locked="0"/>
    </xf>
    <xf numFmtId="0" fontId="124" fillId="0" borderId="1" xfId="19" applyFont="1" applyBorder="1" applyAlignment="1">
      <alignment horizontal="center" vertical="center"/>
    </xf>
    <xf numFmtId="0" fontId="124" fillId="0" borderId="3" xfId="19" applyFont="1" applyBorder="1" applyAlignment="1">
      <alignment horizontal="center" vertical="center"/>
    </xf>
    <xf numFmtId="0" fontId="124" fillId="3" borderId="1" xfId="19" applyFont="1" applyFill="1" applyBorder="1" applyAlignment="1">
      <alignment horizontal="center" vertical="center"/>
    </xf>
    <xf numFmtId="0" fontId="124" fillId="3" borderId="2" xfId="19" applyFont="1" applyFill="1" applyBorder="1" applyAlignment="1">
      <alignment horizontal="center" vertical="center"/>
    </xf>
    <xf numFmtId="0" fontId="124" fillId="3" borderId="3" xfId="19" applyFont="1" applyFill="1" applyBorder="1" applyAlignment="1">
      <alignment horizontal="center" vertical="center"/>
    </xf>
    <xf numFmtId="0" fontId="124" fillId="3" borderId="4" xfId="19" applyFont="1" applyFill="1" applyBorder="1" applyAlignment="1" applyProtection="1">
      <alignment horizontal="center" vertical="center"/>
      <protection locked="0"/>
    </xf>
    <xf numFmtId="0" fontId="124" fillId="3" borderId="1" xfId="19" applyFont="1" applyFill="1" applyBorder="1" applyAlignment="1" applyProtection="1">
      <alignment horizontal="center" vertical="center" shrinkToFit="1"/>
      <protection locked="0"/>
    </xf>
    <xf numFmtId="0" fontId="124" fillId="3" borderId="2" xfId="19" applyFont="1" applyFill="1" applyBorder="1" applyAlignment="1" applyProtection="1">
      <alignment horizontal="center" vertical="center" shrinkToFit="1"/>
      <protection locked="0"/>
    </xf>
    <xf numFmtId="0" fontId="124" fillId="3" borderId="3" xfId="19" applyFont="1" applyFill="1" applyBorder="1" applyAlignment="1" applyProtection="1">
      <alignment horizontal="center" vertical="center" shrinkToFit="1"/>
      <protection locked="0"/>
    </xf>
    <xf numFmtId="0" fontId="124" fillId="12" borderId="0" xfId="19" applyFont="1" applyFill="1" applyAlignment="1" applyProtection="1">
      <alignment horizontal="center" vertical="center" shrinkToFit="1"/>
      <protection locked="0"/>
    </xf>
    <xf numFmtId="49" fontId="150" fillId="0" borderId="0" xfId="0" applyNumberFormat="1" applyFont="1" applyAlignment="1">
      <alignment horizontal="left" vertical="center"/>
    </xf>
    <xf numFmtId="49" fontId="150" fillId="0" borderId="0" xfId="0" applyNumberFormat="1" applyFont="1" applyAlignment="1">
      <alignment horizontal="left" vertical="top"/>
    </xf>
    <xf numFmtId="49" fontId="150" fillId="0" borderId="0" xfId="0" applyNumberFormat="1" applyFont="1" applyAlignment="1">
      <alignment horizontal="left" vertical="top" wrapText="1"/>
    </xf>
    <xf numFmtId="49" fontId="19" fillId="0" borderId="0" xfId="0" applyNumberFormat="1" applyFont="1" applyFill="1" applyAlignment="1">
      <alignment horizontal="left" vertical="top"/>
    </xf>
    <xf numFmtId="0" fontId="143" fillId="0" borderId="15" xfId="6" applyFont="1" applyBorder="1" applyAlignment="1">
      <alignment horizontal="center" vertical="center"/>
    </xf>
    <xf numFmtId="0" fontId="147" fillId="0" borderId="1" xfId="6" applyFont="1" applyBorder="1" applyAlignment="1">
      <alignment horizontal="left" vertical="center" wrapText="1"/>
    </xf>
    <xf numFmtId="0" fontId="147" fillId="0" borderId="2" xfId="6" applyFont="1" applyBorder="1" applyAlignment="1">
      <alignment horizontal="left" vertical="center" wrapText="1"/>
    </xf>
    <xf numFmtId="0" fontId="147" fillId="0" borderId="3" xfId="6" applyFont="1" applyBorder="1" applyAlignment="1">
      <alignment horizontal="left" vertical="center" wrapText="1"/>
    </xf>
    <xf numFmtId="0" fontId="149" fillId="0" borderId="0" xfId="6" applyFont="1" applyAlignment="1">
      <alignment horizontal="left" vertical="center" wrapText="1"/>
    </xf>
    <xf numFmtId="0" fontId="160" fillId="0" borderId="0" xfId="3" applyFont="1" applyAlignment="1">
      <alignment vertical="center" wrapText="1"/>
    </xf>
    <xf numFmtId="0" fontId="143" fillId="0" borderId="0" xfId="6" applyFont="1" applyAlignment="1">
      <alignment horizontal="distributed" vertical="center" indent="2"/>
    </xf>
    <xf numFmtId="0" fontId="150" fillId="0" borderId="1" xfId="6" applyFont="1" applyBorder="1" applyAlignment="1">
      <alignment horizontal="left" vertical="center"/>
    </xf>
    <xf numFmtId="0" fontId="150" fillId="0" borderId="2" xfId="6" applyFont="1" applyBorder="1" applyAlignment="1">
      <alignment horizontal="left" vertical="center"/>
    </xf>
    <xf numFmtId="0" fontId="150" fillId="0" borderId="3" xfId="6" applyFont="1" applyBorder="1" applyAlignment="1">
      <alignment horizontal="left" vertical="center"/>
    </xf>
    <xf numFmtId="0" fontId="147" fillId="0" borderId="0" xfId="6" applyFont="1" applyAlignment="1">
      <alignment horizontal="left" vertical="center" wrapText="1"/>
    </xf>
    <xf numFmtId="0" fontId="147" fillId="0" borderId="9" xfId="6" applyFont="1" applyBorder="1" applyAlignment="1">
      <alignment horizontal="left" vertical="center" wrapText="1"/>
    </xf>
    <xf numFmtId="0" fontId="143" fillId="0" borderId="0" xfId="6" applyFont="1" applyAlignment="1">
      <alignment horizontal="center" vertical="center"/>
    </xf>
    <xf numFmtId="0" fontId="149" fillId="0" borderId="15" xfId="6" applyFont="1" applyBorder="1" applyAlignment="1">
      <alignment horizontal="center" vertical="center"/>
    </xf>
    <xf numFmtId="0" fontId="149" fillId="0" borderId="0" xfId="6" applyFont="1" applyAlignment="1">
      <alignment horizontal="center" vertical="center"/>
    </xf>
    <xf numFmtId="0" fontId="149" fillId="0" borderId="9" xfId="6" applyFont="1" applyBorder="1" applyAlignment="1">
      <alignment horizontal="center" vertical="center"/>
    </xf>
    <xf numFmtId="0" fontId="174" fillId="0" borderId="0" xfId="6" applyFont="1" applyAlignment="1">
      <alignment wrapText="1"/>
    </xf>
    <xf numFmtId="0" fontId="63" fillId="0" borderId="0" xfId="6" applyFont="1" applyAlignment="1">
      <alignment wrapText="1"/>
    </xf>
    <xf numFmtId="0" fontId="63" fillId="0" borderId="9" xfId="6" applyFont="1" applyBorder="1" applyAlignment="1">
      <alignment wrapText="1"/>
    </xf>
    <xf numFmtId="0" fontId="144" fillId="16" borderId="0" xfId="0" applyFont="1" applyFill="1" applyAlignment="1">
      <alignment horizontal="right" vertical="center"/>
    </xf>
    <xf numFmtId="49" fontId="144" fillId="16" borderId="0" xfId="0" applyNumberFormat="1" applyFont="1" applyFill="1" applyAlignment="1">
      <alignment horizontal="center" vertical="center"/>
    </xf>
    <xf numFmtId="0" fontId="146" fillId="0" borderId="0" xfId="6" applyFont="1" applyAlignment="1">
      <alignment horizontal="center" vertical="center"/>
    </xf>
    <xf numFmtId="0" fontId="147" fillId="0" borderId="15" xfId="0" applyFont="1" applyFill="1" applyBorder="1" applyAlignment="1">
      <alignment horizontal="center" vertical="center" wrapText="1"/>
    </xf>
    <xf numFmtId="0" fontId="149" fillId="0" borderId="5" xfId="0" applyFont="1" applyBorder="1" applyAlignment="1">
      <alignment horizontal="left" vertical="center" wrapText="1"/>
    </xf>
    <xf numFmtId="0" fontId="149" fillId="0" borderId="6" xfId="0" applyFont="1" applyBorder="1" applyAlignment="1">
      <alignment horizontal="left" vertical="center" wrapText="1"/>
    </xf>
    <xf numFmtId="0" fontId="149" fillId="0" borderId="7" xfId="0" applyFont="1" applyBorder="1" applyAlignment="1">
      <alignment horizontal="left" vertical="center" wrapText="1"/>
    </xf>
    <xf numFmtId="0" fontId="149" fillId="0" borderId="281" xfId="0" applyFont="1" applyBorder="1" applyAlignment="1">
      <alignment horizontal="left" vertical="center" wrapText="1"/>
    </xf>
    <xf numFmtId="0" fontId="149" fillId="0" borderId="0" xfId="0" applyFont="1" applyAlignment="1">
      <alignment horizontal="left" vertical="center" wrapText="1"/>
    </xf>
    <xf numFmtId="0" fontId="149" fillId="0" borderId="9" xfId="0" applyFont="1" applyBorder="1" applyAlignment="1">
      <alignment horizontal="left" vertical="center" wrapText="1"/>
    </xf>
    <xf numFmtId="0" fontId="149" fillId="0" borderId="14" xfId="0" applyFont="1" applyBorder="1" applyAlignment="1">
      <alignment horizontal="left" vertical="center" wrapText="1"/>
    </xf>
    <xf numFmtId="0" fontId="149" fillId="0" borderId="15" xfId="0" applyFont="1" applyBorder="1" applyAlignment="1">
      <alignment horizontal="left" vertical="center" wrapText="1"/>
    </xf>
    <xf numFmtId="0" fontId="149" fillId="0" borderId="16" xfId="0" applyFont="1" applyBorder="1" applyAlignment="1">
      <alignment horizontal="left" vertical="center" wrapText="1"/>
    </xf>
    <xf numFmtId="0" fontId="149" fillId="0" borderId="5" xfId="0" applyFont="1" applyBorder="1" applyAlignment="1">
      <alignment horizontal="center" vertical="center" wrapText="1"/>
    </xf>
    <xf numFmtId="0" fontId="149" fillId="0" borderId="6" xfId="0" applyFont="1" applyBorder="1" applyAlignment="1">
      <alignment horizontal="center" vertical="center" wrapText="1"/>
    </xf>
    <xf numFmtId="0" fontId="149" fillId="0" borderId="7" xfId="0" applyFont="1" applyBorder="1" applyAlignment="1">
      <alignment horizontal="center" vertical="center" wrapText="1"/>
    </xf>
    <xf numFmtId="0" fontId="149" fillId="0" borderId="281" xfId="0" applyFont="1" applyBorder="1" applyAlignment="1">
      <alignment horizontal="center" vertical="center" wrapText="1"/>
    </xf>
    <xf numFmtId="0" fontId="149" fillId="0" borderId="0" xfId="0" applyFont="1" applyAlignment="1">
      <alignment horizontal="center" vertical="center" wrapText="1"/>
    </xf>
    <xf numFmtId="0" fontId="149" fillId="0" borderId="9" xfId="0" applyFont="1" applyBorder="1" applyAlignment="1">
      <alignment horizontal="center" vertical="center" wrapText="1"/>
    </xf>
    <xf numFmtId="0" fontId="149" fillId="0" borderId="14" xfId="0" applyFont="1" applyBorder="1" applyAlignment="1">
      <alignment horizontal="center" vertical="center" wrapText="1"/>
    </xf>
    <xf numFmtId="0" fontId="149" fillId="0" borderId="15" xfId="0" applyFont="1" applyBorder="1" applyAlignment="1">
      <alignment horizontal="center" vertical="center" wrapText="1"/>
    </xf>
    <xf numFmtId="0" fontId="149" fillId="0" borderId="16" xfId="0" applyFont="1" applyBorder="1" applyAlignment="1">
      <alignment horizontal="center" vertical="center" wrapText="1"/>
    </xf>
    <xf numFmtId="0" fontId="154" fillId="0" borderId="1" xfId="6" applyFont="1" applyBorder="1" applyAlignment="1">
      <alignment horizontal="left" vertical="center"/>
    </xf>
    <xf numFmtId="0" fontId="154" fillId="0" borderId="2" xfId="6" applyFont="1" applyBorder="1" applyAlignment="1">
      <alignment horizontal="left" vertical="center"/>
    </xf>
    <xf numFmtId="0" fontId="154" fillId="0" borderId="3" xfId="6" applyFont="1" applyBorder="1" applyAlignment="1">
      <alignment horizontal="left" vertical="center"/>
    </xf>
    <xf numFmtId="0" fontId="147" fillId="0" borderId="0" xfId="6" applyFont="1" applyAlignment="1">
      <alignment horizontal="center" vertical="center" wrapText="1"/>
    </xf>
    <xf numFmtId="0" fontId="149" fillId="0" borderId="0" xfId="0" applyFont="1" applyAlignment="1">
      <alignment horizontal="left" vertical="center"/>
    </xf>
    <xf numFmtId="0" fontId="150" fillId="0" borderId="0" xfId="0" applyFont="1" applyAlignment="1">
      <alignment horizontal="left" vertical="center"/>
    </xf>
    <xf numFmtId="0" fontId="150" fillId="0" borderId="0" xfId="0" applyFont="1" applyAlignment="1">
      <alignment horizontal="left" vertical="center" wrapText="1"/>
    </xf>
    <xf numFmtId="0" fontId="149" fillId="0" borderId="5" xfId="6" applyFont="1" applyBorder="1" applyAlignment="1">
      <alignment horizontal="left" vertical="center" wrapText="1" shrinkToFit="1"/>
    </xf>
    <xf numFmtId="0" fontId="0" fillId="0" borderId="6" xfId="0" applyBorder="1" applyAlignment="1">
      <alignment horizontal="left" vertical="center"/>
    </xf>
    <xf numFmtId="0" fontId="0" fillId="0" borderId="7" xfId="0" applyBorder="1" applyAlignment="1">
      <alignment horizontal="left" vertical="center"/>
    </xf>
    <xf numFmtId="0" fontId="0" fillId="0" borderId="281" xfId="0" applyBorder="1" applyAlignment="1">
      <alignment horizontal="left" vertical="center"/>
    </xf>
    <xf numFmtId="0" fontId="0" fillId="0" borderId="0" xfId="0" applyAlignment="1">
      <alignment horizontal="left" vertical="center"/>
    </xf>
    <xf numFmtId="0" fontId="0" fillId="0" borderId="9" xfId="0" applyBorder="1" applyAlignment="1">
      <alignment horizontal="left" vertical="center"/>
    </xf>
    <xf numFmtId="0" fontId="149" fillId="0" borderId="6" xfId="6" applyFont="1" applyBorder="1" applyAlignment="1">
      <alignment horizontal="left" vertical="center" shrinkToFit="1"/>
    </xf>
    <xf numFmtId="0" fontId="149" fillId="0" borderId="7" xfId="6" applyFont="1" applyBorder="1" applyAlignment="1">
      <alignment horizontal="left" vertical="center" shrinkToFit="1"/>
    </xf>
    <xf numFmtId="0" fontId="149" fillId="0" borderId="281" xfId="6" applyFont="1" applyBorder="1" applyAlignment="1">
      <alignment horizontal="left" vertical="center" shrinkToFit="1"/>
    </xf>
    <xf numFmtId="0" fontId="149" fillId="0" borderId="0" xfId="6" applyFont="1" applyAlignment="1">
      <alignment horizontal="left" vertical="center" shrinkToFit="1"/>
    </xf>
    <xf numFmtId="0" fontId="149" fillId="0" borderId="9" xfId="6" applyFont="1" applyBorder="1" applyAlignment="1">
      <alignment horizontal="left" vertical="center" shrinkToFit="1"/>
    </xf>
    <xf numFmtId="0" fontId="149" fillId="0" borderId="14" xfId="6" applyFont="1" applyBorder="1" applyAlignment="1">
      <alignment horizontal="left" vertical="center" shrinkToFit="1"/>
    </xf>
    <xf numFmtId="0" fontId="149" fillId="0" borderId="15" xfId="6" applyFont="1" applyBorder="1" applyAlignment="1">
      <alignment horizontal="left" vertical="center" shrinkToFit="1"/>
    </xf>
    <xf numFmtId="0" fontId="149" fillId="0" borderId="16" xfId="6" applyFont="1" applyBorder="1" applyAlignment="1">
      <alignment horizontal="left" vertical="center" shrinkToFit="1"/>
    </xf>
    <xf numFmtId="0" fontId="149" fillId="0" borderId="0" xfId="23" applyFont="1" applyAlignment="1">
      <alignment vertical="top" wrapText="1"/>
    </xf>
    <xf numFmtId="0" fontId="140" fillId="0" borderId="0" xfId="23" applyAlignment="1">
      <alignment horizontal="left" vertical="top" wrapText="1"/>
    </xf>
    <xf numFmtId="0" fontId="140" fillId="0" borderId="0" xfId="23" applyAlignment="1">
      <alignment horizontal="left" vertical="top"/>
    </xf>
    <xf numFmtId="0" fontId="140" fillId="0" borderId="0" xfId="23" applyAlignment="1">
      <alignment horizontal="left" vertical="center"/>
    </xf>
    <xf numFmtId="0" fontId="157" fillId="0" borderId="2" xfId="23" applyFont="1" applyBorder="1" applyAlignment="1">
      <alignment horizontal="center" vertical="center"/>
    </xf>
    <xf numFmtId="0" fontId="157" fillId="0" borderId="75" xfId="23" applyFont="1" applyBorder="1" applyAlignment="1">
      <alignment horizontal="center" vertical="center"/>
    </xf>
    <xf numFmtId="49" fontId="157" fillId="0" borderId="81" xfId="23" applyNumberFormat="1" applyFont="1" applyBorder="1" applyAlignment="1">
      <alignment horizontal="center" vertical="center" wrapText="1"/>
    </xf>
    <xf numFmtId="49" fontId="157" fillId="0" borderId="82" xfId="23" applyNumberFormat="1" applyFont="1" applyBorder="1" applyAlignment="1">
      <alignment horizontal="center" vertical="center" wrapText="1"/>
    </xf>
    <xf numFmtId="49" fontId="157" fillId="0" borderId="37" xfId="23" applyNumberFormat="1" applyFont="1" applyBorder="1" applyAlignment="1">
      <alignment horizontal="center" vertical="center" wrapText="1"/>
    </xf>
    <xf numFmtId="0" fontId="157" fillId="0" borderId="38" xfId="23" applyFont="1" applyBorder="1" applyAlignment="1">
      <alignment horizontal="center" vertical="center" wrapText="1"/>
    </xf>
    <xf numFmtId="0" fontId="157" fillId="0" borderId="82" xfId="23" applyFont="1" applyBorder="1" applyAlignment="1">
      <alignment horizontal="center" vertical="center" wrapText="1"/>
    </xf>
    <xf numFmtId="0" fontId="157" fillId="0" borderId="37" xfId="23" applyFont="1" applyBorder="1" applyAlignment="1">
      <alignment horizontal="center" vertical="center" wrapText="1"/>
    </xf>
    <xf numFmtId="0" fontId="157" fillId="0" borderId="38" xfId="23" applyFont="1" applyBorder="1" applyAlignment="1">
      <alignment horizontal="right" vertical="center"/>
    </xf>
    <xf numFmtId="0" fontId="157" fillId="0" borderId="82" xfId="23" applyFont="1" applyBorder="1" applyAlignment="1">
      <alignment horizontal="right" vertical="center"/>
    </xf>
    <xf numFmtId="0" fontId="157" fillId="0" borderId="82" xfId="23" applyFont="1" applyBorder="1" applyAlignment="1">
      <alignment horizontal="center" vertical="center"/>
    </xf>
    <xf numFmtId="0" fontId="157" fillId="0" borderId="83" xfId="23" applyFont="1" applyBorder="1" applyAlignment="1">
      <alignment horizontal="center" vertical="center"/>
    </xf>
    <xf numFmtId="49" fontId="157" fillId="0" borderId="92" xfId="23" applyNumberFormat="1" applyFont="1" applyBorder="1" applyAlignment="1">
      <alignment horizontal="center" vertical="center" wrapText="1"/>
    </xf>
    <xf numFmtId="49" fontId="157" fillId="0" borderId="2" xfId="23" applyNumberFormat="1" applyFont="1" applyBorder="1" applyAlignment="1">
      <alignment horizontal="center" vertical="center" wrapText="1"/>
    </xf>
    <xf numFmtId="49" fontId="157" fillId="0" borderId="3" xfId="23" applyNumberFormat="1" applyFont="1" applyBorder="1" applyAlignment="1">
      <alignment horizontal="center" vertical="center" wrapText="1"/>
    </xf>
    <xf numFmtId="0" fontId="157" fillId="0" borderId="1" xfId="23" applyFont="1" applyBorder="1" applyAlignment="1">
      <alignment horizontal="center" vertical="center" wrapText="1"/>
    </xf>
    <xf numFmtId="0" fontId="157" fillId="0" borderId="2" xfId="23" applyFont="1" applyBorder="1" applyAlignment="1">
      <alignment horizontal="center" vertical="center" wrapText="1"/>
    </xf>
    <xf numFmtId="0" fontId="157" fillId="0" borderId="3" xfId="23" applyFont="1" applyBorder="1" applyAlignment="1">
      <alignment horizontal="center" vertical="center" wrapText="1"/>
    </xf>
    <xf numFmtId="0" fontId="157" fillId="0" borderId="1" xfId="23" applyFont="1" applyBorder="1" applyAlignment="1">
      <alignment horizontal="right" vertical="center"/>
    </xf>
    <xf numFmtId="0" fontId="157" fillId="0" borderId="2" xfId="23" applyFont="1" applyBorder="1" applyAlignment="1">
      <alignment horizontal="right" vertical="center"/>
    </xf>
    <xf numFmtId="0" fontId="157" fillId="0" borderId="15" xfId="23" applyFont="1" applyBorder="1" applyAlignment="1">
      <alignment horizontal="center" vertical="center"/>
    </xf>
    <xf numFmtId="0" fontId="157" fillId="0" borderId="80" xfId="23" applyFont="1" applyBorder="1" applyAlignment="1">
      <alignment horizontal="center" vertical="center"/>
    </xf>
    <xf numFmtId="49" fontId="157" fillId="0" borderId="79" xfId="23" applyNumberFormat="1" applyFont="1" applyBorder="1" applyAlignment="1">
      <alignment horizontal="center" vertical="center" wrapText="1"/>
    </xf>
    <xf numFmtId="49" fontId="157" fillId="0" borderId="15" xfId="23" applyNumberFormat="1" applyFont="1" applyBorder="1" applyAlignment="1">
      <alignment horizontal="center" vertical="center" wrapText="1"/>
    </xf>
    <xf numFmtId="49" fontId="157" fillId="0" borderId="16" xfId="23" applyNumberFormat="1" applyFont="1" applyBorder="1" applyAlignment="1">
      <alignment horizontal="center" vertical="center" wrapText="1"/>
    </xf>
    <xf numFmtId="0" fontId="157" fillId="0" borderId="14" xfId="23" applyFont="1" applyBorder="1" applyAlignment="1">
      <alignment horizontal="center" vertical="center" wrapText="1"/>
    </xf>
    <xf numFmtId="0" fontId="157" fillId="0" borderId="15" xfId="23" applyFont="1" applyBorder="1" applyAlignment="1">
      <alignment horizontal="center" vertical="center" wrapText="1"/>
    </xf>
    <xf numFmtId="0" fontId="157" fillId="0" borderId="16" xfId="23" applyFont="1" applyBorder="1" applyAlignment="1">
      <alignment horizontal="center" vertical="center" wrapText="1"/>
    </xf>
    <xf numFmtId="0" fontId="157" fillId="0" borderId="14" xfId="23" applyFont="1" applyBorder="1" applyAlignment="1">
      <alignment horizontal="right" vertical="center"/>
    </xf>
    <xf numFmtId="0" fontId="157" fillId="0" borderId="15" xfId="23" applyFont="1" applyBorder="1" applyAlignment="1">
      <alignment horizontal="right" vertical="center"/>
    </xf>
    <xf numFmtId="0" fontId="140" fillId="0" borderId="89" xfId="23" applyBorder="1" applyAlignment="1">
      <alignment horizontal="center" vertical="center"/>
    </xf>
    <xf numFmtId="0" fontId="140" fillId="0" borderId="90" xfId="23" applyBorder="1" applyAlignment="1">
      <alignment horizontal="center" vertical="center"/>
    </xf>
    <xf numFmtId="0" fontId="156" fillId="0" borderId="291" xfId="23" applyFont="1" applyBorder="1" applyAlignment="1">
      <alignment horizontal="center" vertical="center" wrapText="1"/>
    </xf>
    <xf numFmtId="0" fontId="156" fillId="0" borderId="90" xfId="23" applyFont="1" applyBorder="1" applyAlignment="1">
      <alignment horizontal="center" vertical="center" wrapText="1"/>
    </xf>
    <xf numFmtId="0" fontId="156" fillId="0" borderId="164" xfId="23" applyFont="1" applyBorder="1" applyAlignment="1">
      <alignment horizontal="center" vertical="center" wrapText="1"/>
    </xf>
    <xf numFmtId="0" fontId="147" fillId="0" borderId="20" xfId="23" applyFont="1" applyBorder="1" applyAlignment="1">
      <alignment horizontal="center" vertical="center"/>
    </xf>
    <xf numFmtId="0" fontId="147" fillId="0" borderId="26" xfId="23" applyFont="1" applyBorder="1" applyAlignment="1">
      <alignment horizontal="center" vertical="center"/>
    </xf>
    <xf numFmtId="0" fontId="147" fillId="0" borderId="91" xfId="23" applyFont="1" applyBorder="1" applyAlignment="1">
      <alignment horizontal="center" vertical="center"/>
    </xf>
    <xf numFmtId="0" fontId="147" fillId="0" borderId="149" xfId="23" applyFont="1" applyBorder="1" applyAlignment="1">
      <alignment horizontal="center" vertical="center"/>
    </xf>
    <xf numFmtId="0" fontId="147" fillId="0" borderId="131" xfId="23" applyFont="1" applyBorder="1" applyAlignment="1">
      <alignment horizontal="center" vertical="center"/>
    </xf>
    <xf numFmtId="0" fontId="147" fillId="0" borderId="96" xfId="23" applyFont="1" applyBorder="1" applyAlignment="1">
      <alignment horizontal="center" vertical="center"/>
    </xf>
    <xf numFmtId="0" fontId="147" fillId="0" borderId="102" xfId="23" applyFont="1" applyBorder="1" applyAlignment="1">
      <alignment horizontal="center" vertical="center"/>
    </xf>
    <xf numFmtId="0" fontId="147" fillId="0" borderId="21" xfId="23" applyFont="1" applyBorder="1" applyAlignment="1">
      <alignment horizontal="center" vertical="center"/>
    </xf>
    <xf numFmtId="0" fontId="147" fillId="0" borderId="133" xfId="23" applyFont="1" applyBorder="1" applyAlignment="1">
      <alignment horizontal="center" vertical="center"/>
    </xf>
    <xf numFmtId="0" fontId="147" fillId="0" borderId="150" xfId="23" applyFont="1" applyBorder="1" applyAlignment="1">
      <alignment horizontal="center" vertical="center"/>
    </xf>
    <xf numFmtId="0" fontId="16" fillId="0" borderId="0" xfId="5" applyFont="1" applyAlignment="1">
      <alignment horizontal="left" vertical="center"/>
    </xf>
    <xf numFmtId="0" fontId="16" fillId="2" borderId="4" xfId="5" applyFont="1" applyFill="1" applyBorder="1" applyAlignment="1">
      <alignment horizontal="center" vertical="center"/>
    </xf>
    <xf numFmtId="0" fontId="16" fillId="2" borderId="5" xfId="5" applyFont="1" applyFill="1" applyBorder="1" applyAlignment="1">
      <alignment horizontal="left" vertical="center"/>
    </xf>
    <xf numFmtId="0" fontId="16" fillId="2" borderId="6" xfId="5" applyFont="1" applyFill="1" applyBorder="1" applyAlignment="1">
      <alignment horizontal="left" vertical="center"/>
    </xf>
    <xf numFmtId="0" fontId="16" fillId="2" borderId="7" xfId="5" applyFont="1" applyFill="1" applyBorder="1" applyAlignment="1">
      <alignment horizontal="left" vertical="center"/>
    </xf>
    <xf numFmtId="0" fontId="16" fillId="2" borderId="8" xfId="5" applyFont="1" applyFill="1" applyBorder="1" applyAlignment="1">
      <alignment horizontal="left" vertical="center"/>
    </xf>
    <xf numFmtId="0" fontId="16" fillId="2" borderId="0" xfId="5" applyFont="1" applyFill="1" applyBorder="1" applyAlignment="1">
      <alignment horizontal="left" vertical="center"/>
    </xf>
    <xf numFmtId="0" fontId="16" fillId="2" borderId="9" xfId="5" applyFont="1" applyFill="1" applyBorder="1" applyAlignment="1">
      <alignment horizontal="left" vertical="center"/>
    </xf>
    <xf numFmtId="0" fontId="16" fillId="2" borderId="14" xfId="5" applyFont="1" applyFill="1" applyBorder="1" applyAlignment="1">
      <alignment horizontal="left" vertical="center"/>
    </xf>
    <xf numFmtId="0" fontId="16" fillId="2" borderId="15" xfId="5" applyFont="1" applyFill="1" applyBorder="1" applyAlignment="1">
      <alignment horizontal="left" vertical="center"/>
    </xf>
    <xf numFmtId="0" fontId="16" fillId="2" borderId="16" xfId="5" applyFont="1" applyFill="1" applyBorder="1" applyAlignment="1">
      <alignment horizontal="left" vertical="center"/>
    </xf>
    <xf numFmtId="0" fontId="18" fillId="2" borderId="4" xfId="5" applyFont="1" applyFill="1" applyBorder="1" applyAlignment="1">
      <alignment horizontal="center" vertical="center"/>
    </xf>
    <xf numFmtId="0" fontId="16" fillId="2" borderId="4" xfId="5" applyFont="1" applyFill="1" applyBorder="1" applyAlignment="1">
      <alignment horizontal="left" vertical="center" wrapText="1"/>
    </xf>
    <xf numFmtId="0" fontId="16" fillId="0" borderId="17" xfId="5" applyFont="1" applyBorder="1">
      <alignment vertical="center"/>
    </xf>
    <xf numFmtId="0" fontId="16" fillId="0" borderId="18" xfId="5" applyFont="1" applyBorder="1">
      <alignment vertical="center"/>
    </xf>
    <xf numFmtId="0" fontId="16" fillId="0" borderId="19" xfId="5" applyFont="1" applyBorder="1">
      <alignment vertical="center"/>
    </xf>
    <xf numFmtId="0" fontId="4" fillId="2" borderId="0" xfId="5" applyFont="1" applyFill="1" applyAlignment="1">
      <alignment horizontal="right" vertical="center"/>
    </xf>
    <xf numFmtId="0" fontId="18" fillId="0" borderId="0" xfId="5" applyFont="1" applyAlignment="1">
      <alignment horizontal="center" vertical="center" wrapText="1"/>
    </xf>
    <xf numFmtId="0" fontId="18" fillId="0" borderId="0" xfId="5" applyFont="1" applyAlignment="1">
      <alignment horizontal="center" vertical="center"/>
    </xf>
    <xf numFmtId="0" fontId="16" fillId="0" borderId="17" xfId="5" applyFont="1" applyBorder="1" applyAlignment="1">
      <alignment horizontal="left" vertical="center" wrapText="1"/>
    </xf>
    <xf numFmtId="0" fontId="16" fillId="0" borderId="18" xfId="5" applyFont="1" applyBorder="1" applyAlignment="1">
      <alignment horizontal="left" vertical="center" wrapText="1"/>
    </xf>
    <xf numFmtId="0" fontId="16" fillId="0" borderId="19" xfId="5" applyFont="1" applyBorder="1" applyAlignment="1">
      <alignment horizontal="left" vertical="center" wrapText="1"/>
    </xf>
    <xf numFmtId="0" fontId="28" fillId="0" borderId="0" xfId="6" applyFont="1" applyAlignment="1">
      <alignment horizontal="left" vertical="center" wrapText="1"/>
    </xf>
    <xf numFmtId="0" fontId="24" fillId="2" borderId="40" xfId="6" applyFont="1" applyFill="1" applyBorder="1" applyAlignment="1" applyProtection="1">
      <alignment horizontal="center" vertical="center"/>
      <protection locked="0"/>
    </xf>
    <xf numFmtId="0" fontId="28" fillId="0" borderId="40" xfId="4" applyFont="1" applyBorder="1" applyAlignment="1">
      <alignment horizontal="center" vertical="center"/>
    </xf>
    <xf numFmtId="0" fontId="28" fillId="0" borderId="40" xfId="4" applyFont="1" applyBorder="1" applyAlignment="1">
      <alignment horizontal="left" vertical="center" wrapText="1"/>
    </xf>
    <xf numFmtId="0" fontId="28" fillId="0" borderId="0" xfId="6" applyFont="1" applyAlignment="1">
      <alignment horizontal="left" vertical="top" wrapText="1"/>
    </xf>
    <xf numFmtId="0" fontId="24" fillId="0" borderId="57" xfId="6" applyFont="1" applyBorder="1" applyAlignment="1">
      <alignment horizontal="center" vertical="center"/>
    </xf>
    <xf numFmtId="0" fontId="24" fillId="0" borderId="40" xfId="6" applyFont="1" applyBorder="1" applyAlignment="1">
      <alignment horizontal="left" vertical="center" indent="1"/>
    </xf>
    <xf numFmtId="0" fontId="24" fillId="0" borderId="45" xfId="6" applyFont="1" applyBorder="1" applyAlignment="1">
      <alignment horizontal="center" vertical="center"/>
    </xf>
    <xf numFmtId="176" fontId="24" fillId="0" borderId="46" xfId="6" applyNumberFormat="1" applyFont="1" applyBorder="1" applyAlignment="1">
      <alignment horizontal="right" vertical="center"/>
    </xf>
    <xf numFmtId="179" fontId="24" fillId="0" borderId="48" xfId="6" applyNumberFormat="1" applyFont="1" applyBorder="1" applyAlignment="1">
      <alignment horizontal="center" vertical="center"/>
    </xf>
    <xf numFmtId="0" fontId="24" fillId="0" borderId="49" xfId="6" applyFont="1" applyBorder="1" applyAlignment="1">
      <alignment horizontal="center" vertical="center"/>
    </xf>
    <xf numFmtId="176" fontId="24" fillId="2" borderId="50" xfId="6" applyNumberFormat="1" applyFont="1" applyFill="1" applyBorder="1" applyAlignment="1" applyProtection="1">
      <alignment horizontal="right" vertical="center"/>
      <protection locked="0"/>
    </xf>
    <xf numFmtId="179" fontId="24" fillId="0" borderId="52" xfId="6" applyNumberFormat="1" applyFont="1" applyBorder="1" applyAlignment="1">
      <alignment horizontal="center" vertical="center"/>
    </xf>
    <xf numFmtId="0" fontId="24" fillId="0" borderId="40" xfId="6" applyFont="1" applyBorder="1" applyAlignment="1">
      <alignment horizontal="center" vertical="center" shrinkToFit="1"/>
    </xf>
    <xf numFmtId="0" fontId="24" fillId="2" borderId="39" xfId="6" applyFont="1" applyFill="1" applyBorder="1" applyAlignment="1" applyProtection="1">
      <alignment horizontal="center" vertical="center"/>
      <protection locked="0"/>
    </xf>
    <xf numFmtId="0" fontId="24" fillId="0" borderId="53" xfId="6" applyFont="1" applyBorder="1" applyAlignment="1">
      <alignment horizontal="center" vertical="center"/>
    </xf>
    <xf numFmtId="0" fontId="24" fillId="0" borderId="40" xfId="6" applyFont="1" applyBorder="1" applyAlignment="1">
      <alignment horizontal="center" vertical="center"/>
    </xf>
    <xf numFmtId="38" fontId="24" fillId="0" borderId="40" xfId="7" applyFont="1" applyFill="1" applyBorder="1" applyAlignment="1" applyProtection="1">
      <alignment horizontal="center" vertical="center"/>
    </xf>
    <xf numFmtId="0" fontId="24" fillId="0" borderId="45" xfId="6" applyFont="1" applyBorder="1" applyAlignment="1">
      <alignment horizontal="left" vertical="center" indent="1"/>
    </xf>
    <xf numFmtId="176" fontId="24" fillId="0" borderId="46" xfId="6" applyNumberFormat="1" applyFont="1" applyFill="1" applyBorder="1" applyAlignment="1">
      <alignment horizontal="right" vertical="center"/>
    </xf>
    <xf numFmtId="176" fontId="24" fillId="0" borderId="50" xfId="6" applyNumberFormat="1" applyFont="1" applyBorder="1" applyAlignment="1">
      <alignment horizontal="right" vertical="center"/>
    </xf>
    <xf numFmtId="0" fontId="28" fillId="0" borderId="39" xfId="4" applyFont="1" applyBorder="1" applyAlignment="1">
      <alignment horizontal="center" vertical="center" wrapText="1"/>
    </xf>
    <xf numFmtId="0" fontId="24" fillId="2" borderId="40" xfId="4" applyFont="1" applyFill="1" applyBorder="1" applyAlignment="1" applyProtection="1">
      <alignment horizontal="center" vertical="center"/>
      <protection locked="0"/>
    </xf>
    <xf numFmtId="0" fontId="24" fillId="0" borderId="41" xfId="6" applyFont="1" applyBorder="1" applyAlignment="1">
      <alignment horizontal="center" vertical="center"/>
    </xf>
    <xf numFmtId="176" fontId="24" fillId="2" borderId="39" xfId="6" applyNumberFormat="1" applyFont="1" applyFill="1" applyBorder="1" applyAlignment="1" applyProtection="1">
      <alignment horizontal="right" vertical="center"/>
      <protection locked="0"/>
    </xf>
    <xf numFmtId="177" fontId="24" fillId="0" borderId="44" xfId="6" applyNumberFormat="1" applyFont="1" applyBorder="1" applyAlignment="1">
      <alignment horizontal="center" vertical="center"/>
    </xf>
    <xf numFmtId="0" fontId="24" fillId="2" borderId="0" xfId="6" applyFont="1" applyFill="1" applyAlignment="1">
      <alignment horizontal="right" vertical="center"/>
    </xf>
    <xf numFmtId="0" fontId="26" fillId="0" borderId="0" xfId="6" applyFont="1" applyAlignment="1">
      <alignment horizontal="center" vertical="center"/>
    </xf>
    <xf numFmtId="0" fontId="24" fillId="0" borderId="39" xfId="4" applyFont="1" applyBorder="1" applyAlignment="1">
      <alignment horizontal="center" vertical="center"/>
    </xf>
    <xf numFmtId="0" fontId="29" fillId="2" borderId="40" xfId="4" applyFont="1" applyFill="1" applyBorder="1" applyAlignment="1" applyProtection="1">
      <alignment horizontal="left" vertical="center" wrapText="1"/>
      <protection locked="0"/>
    </xf>
    <xf numFmtId="0" fontId="24" fillId="0" borderId="40" xfId="4" applyFont="1" applyBorder="1" applyAlignment="1">
      <alignment horizontal="center" vertical="center" shrinkToFit="1"/>
    </xf>
    <xf numFmtId="0" fontId="28" fillId="2" borderId="40" xfId="4" applyFont="1" applyFill="1" applyBorder="1" applyAlignment="1" applyProtection="1">
      <alignment horizontal="center" vertical="center"/>
      <protection locked="0"/>
    </xf>
    <xf numFmtId="0" fontId="16" fillId="0" borderId="6" xfId="6" applyFont="1" applyBorder="1" applyAlignment="1">
      <alignment horizontal="left" vertical="top" wrapText="1"/>
    </xf>
    <xf numFmtId="0" fontId="16" fillId="0" borderId="0" xfId="6" applyFont="1" applyAlignment="1">
      <alignment horizontal="left" vertical="top" wrapText="1"/>
    </xf>
    <xf numFmtId="0" fontId="20" fillId="2" borderId="0" xfId="6" applyFont="1" applyFill="1" applyAlignment="1">
      <alignment horizontal="center" vertical="center"/>
    </xf>
    <xf numFmtId="0" fontId="16" fillId="0" borderId="1" xfId="6" applyFont="1" applyBorder="1" applyAlignment="1">
      <alignment horizontal="center" vertical="center" wrapText="1"/>
    </xf>
    <xf numFmtId="0" fontId="16" fillId="0" borderId="2" xfId="6" applyFont="1" applyBorder="1" applyAlignment="1">
      <alignment horizontal="center" vertical="center" wrapText="1"/>
    </xf>
    <xf numFmtId="0" fontId="16" fillId="0" borderId="2" xfId="6" applyFont="1" applyBorder="1" applyAlignment="1">
      <alignment horizontal="center" vertical="center"/>
    </xf>
    <xf numFmtId="0" fontId="16" fillId="0" borderId="60" xfId="6" applyFont="1" applyBorder="1" applyAlignment="1">
      <alignment horizontal="center" vertical="center"/>
    </xf>
    <xf numFmtId="0" fontId="108" fillId="2" borderId="58" xfId="6" applyFont="1" applyFill="1" applyBorder="1" applyAlignment="1">
      <alignment horizontal="center" vertical="center" wrapText="1"/>
    </xf>
    <xf numFmtId="0" fontId="108" fillId="2" borderId="2" xfId="6" applyFont="1" applyFill="1" applyBorder="1" applyAlignment="1">
      <alignment horizontal="center" vertical="center" wrapText="1"/>
    </xf>
    <xf numFmtId="0" fontId="108" fillId="2" borderId="3" xfId="6" applyFont="1" applyFill="1" applyBorder="1" applyAlignment="1">
      <alignment horizontal="center" vertical="center" wrapText="1"/>
    </xf>
    <xf numFmtId="0" fontId="16" fillId="0" borderId="8" xfId="6" applyFont="1" applyBorder="1" applyAlignment="1">
      <alignment vertical="center" textRotation="255"/>
    </xf>
    <xf numFmtId="0" fontId="16" fillId="0" borderId="9" xfId="6" applyFont="1" applyBorder="1" applyAlignment="1">
      <alignment vertical="center" textRotation="255"/>
    </xf>
    <xf numFmtId="0" fontId="16" fillId="0" borderId="14" xfId="6" applyFont="1" applyBorder="1" applyAlignment="1">
      <alignment vertical="center" textRotation="255"/>
    </xf>
    <xf numFmtId="0" fontId="16" fillId="0" borderId="16" xfId="6" applyFont="1" applyBorder="1" applyAlignment="1">
      <alignment vertical="center" textRotation="255"/>
    </xf>
    <xf numFmtId="0" fontId="16" fillId="0" borderId="61" xfId="6" applyFont="1" applyBorder="1" applyAlignment="1">
      <alignment horizontal="center" vertical="center"/>
    </xf>
    <xf numFmtId="0" fontId="16" fillId="0" borderId="62" xfId="6" applyFont="1" applyBorder="1" applyAlignment="1">
      <alignment horizontal="center" vertical="center"/>
    </xf>
    <xf numFmtId="0" fontId="16" fillId="0" borderId="64" xfId="6" applyFont="1" applyBorder="1" applyAlignment="1">
      <alignment horizontal="center" vertical="center"/>
    </xf>
    <xf numFmtId="0" fontId="16" fillId="0" borderId="65" xfId="6" applyFont="1" applyBorder="1" applyAlignment="1">
      <alignment horizontal="center" vertical="center"/>
    </xf>
    <xf numFmtId="0" fontId="16" fillId="2" borderId="62" xfId="6" applyFont="1" applyFill="1" applyBorder="1" applyAlignment="1">
      <alignment horizontal="left" vertical="center"/>
    </xf>
    <xf numFmtId="0" fontId="16" fillId="2" borderId="63" xfId="6" applyFont="1" applyFill="1" applyBorder="1" applyAlignment="1">
      <alignment horizontal="left" vertical="center"/>
    </xf>
    <xf numFmtId="0" fontId="16" fillId="2" borderId="65" xfId="6" applyFont="1" applyFill="1" applyBorder="1" applyAlignment="1">
      <alignment horizontal="left" vertical="center"/>
    </xf>
    <xf numFmtId="0" fontId="16" fillId="2" borderId="66" xfId="6" applyFont="1" applyFill="1" applyBorder="1" applyAlignment="1">
      <alignment horizontal="left" vertical="center"/>
    </xf>
    <xf numFmtId="0" fontId="16" fillId="0" borderId="64" xfId="6" applyFont="1" applyBorder="1" applyAlignment="1">
      <alignment horizontal="center" vertical="center" wrapText="1"/>
    </xf>
    <xf numFmtId="0" fontId="16" fillId="0" borderId="65" xfId="6" applyFont="1" applyBorder="1" applyAlignment="1">
      <alignment horizontal="center" vertical="center" wrapText="1"/>
    </xf>
    <xf numFmtId="0" fontId="16" fillId="0" borderId="67" xfId="6" applyFont="1" applyBorder="1" applyAlignment="1">
      <alignment horizontal="center" vertical="center" wrapText="1"/>
    </xf>
    <xf numFmtId="0" fontId="16" fillId="0" borderId="68" xfId="6" applyFont="1" applyBorder="1" applyAlignment="1">
      <alignment horizontal="center" vertical="center" wrapText="1"/>
    </xf>
    <xf numFmtId="0" fontId="16" fillId="2" borderId="65" xfId="6" applyFont="1" applyFill="1" applyBorder="1" applyAlignment="1">
      <alignment horizontal="left" vertical="center" wrapText="1"/>
    </xf>
    <xf numFmtId="0" fontId="16" fillId="2" borderId="66" xfId="6" applyFont="1" applyFill="1" applyBorder="1" applyAlignment="1">
      <alignment horizontal="left" vertical="center" wrapText="1"/>
    </xf>
    <xf numFmtId="0" fontId="16" fillId="2" borderId="68" xfId="6" applyFont="1" applyFill="1" applyBorder="1" applyAlignment="1">
      <alignment horizontal="left" vertical="center" wrapText="1"/>
    </xf>
    <xf numFmtId="0" fontId="16" fillId="2" borderId="69" xfId="6" applyFont="1" applyFill="1" applyBorder="1" applyAlignment="1">
      <alignment horizontal="left" vertical="center" wrapText="1"/>
    </xf>
    <xf numFmtId="0" fontId="16" fillId="0" borderId="6" xfId="6" applyFont="1" applyBorder="1" applyAlignment="1">
      <alignment horizontal="center" vertical="center"/>
    </xf>
    <xf numFmtId="49" fontId="16" fillId="2" borderId="6" xfId="6" applyNumberFormat="1" applyFont="1" applyFill="1" applyBorder="1" applyAlignment="1">
      <alignment horizontal="center" vertical="center"/>
    </xf>
    <xf numFmtId="0" fontId="16" fillId="0" borderId="59" xfId="6" applyFont="1" applyBorder="1" applyAlignment="1">
      <alignment horizontal="center" vertical="center" wrapText="1"/>
    </xf>
    <xf numFmtId="0" fontId="16" fillId="0" borderId="6" xfId="6" applyFont="1" applyBorder="1" applyAlignment="1">
      <alignment horizontal="center" vertical="center" wrapText="1"/>
    </xf>
    <xf numFmtId="0" fontId="16" fillId="0" borderId="6" xfId="6" applyFont="1" applyBorder="1" applyAlignment="1">
      <alignment horizontal="left" vertical="center"/>
    </xf>
    <xf numFmtId="0" fontId="16" fillId="0" borderId="7" xfId="6" applyFont="1" applyBorder="1" applyAlignment="1">
      <alignment horizontal="left" vertical="center"/>
    </xf>
    <xf numFmtId="0" fontId="16" fillId="0" borderId="4" xfId="6" applyFont="1" applyBorder="1" applyAlignment="1">
      <alignment horizontal="left" vertical="center"/>
    </xf>
    <xf numFmtId="0" fontId="16" fillId="2" borderId="1" xfId="6" applyFont="1" applyFill="1" applyBorder="1" applyAlignment="1">
      <alignment horizontal="center" vertical="center"/>
    </xf>
    <xf numFmtId="0" fontId="16" fillId="2" borderId="2" xfId="6" applyFont="1" applyFill="1" applyBorder="1" applyAlignment="1">
      <alignment horizontal="center" vertical="center"/>
    </xf>
    <xf numFmtId="0" fontId="16" fillId="2" borderId="3" xfId="6" applyFont="1" applyFill="1" applyBorder="1" applyAlignment="1">
      <alignment horizontal="center" vertical="center"/>
    </xf>
    <xf numFmtId="0" fontId="16" fillId="0" borderId="5" xfId="6" applyFont="1" applyBorder="1" applyAlignment="1">
      <alignment horizontal="center" vertical="distributed" textRotation="255" indent="4"/>
    </xf>
    <xf numFmtId="0" fontId="16" fillId="0" borderId="6" xfId="6" applyFont="1" applyBorder="1" applyAlignment="1">
      <alignment horizontal="center" vertical="distributed" textRotation="255" indent="4"/>
    </xf>
    <xf numFmtId="0" fontId="16" fillId="0" borderId="8" xfId="6" applyFont="1" applyBorder="1" applyAlignment="1">
      <alignment horizontal="center" vertical="distributed" textRotation="255" indent="4"/>
    </xf>
    <xf numFmtId="0" fontId="16" fillId="0" borderId="0" xfId="6" applyFont="1" applyAlignment="1">
      <alignment horizontal="center" vertical="distributed" textRotation="255" indent="4"/>
    </xf>
    <xf numFmtId="0" fontId="16" fillId="0" borderId="9" xfId="6" applyFont="1" applyBorder="1" applyAlignment="1">
      <alignment horizontal="center" vertical="distributed" textRotation="255" indent="4"/>
    </xf>
    <xf numFmtId="0" fontId="16" fillId="0" borderId="14" xfId="6" applyFont="1" applyBorder="1" applyAlignment="1">
      <alignment horizontal="center" vertical="distributed" textRotation="255" indent="4"/>
    </xf>
    <xf numFmtId="0" fontId="16" fillId="0" borderId="16" xfId="6" applyFont="1" applyBorder="1" applyAlignment="1">
      <alignment horizontal="center" vertical="distributed" textRotation="255" indent="4"/>
    </xf>
    <xf numFmtId="0" fontId="16" fillId="0" borderId="5" xfId="6" applyFont="1" applyBorder="1" applyAlignment="1">
      <alignment horizontal="center" vertical="center" wrapText="1"/>
    </xf>
    <xf numFmtId="0" fontId="16" fillId="0" borderId="7" xfId="6" applyFont="1" applyBorder="1" applyAlignment="1">
      <alignment horizontal="center" vertical="center" wrapText="1"/>
    </xf>
    <xf numFmtId="0" fontId="16" fillId="0" borderId="14" xfId="6" applyFont="1" applyBorder="1" applyAlignment="1">
      <alignment horizontal="center" vertical="center" wrapText="1"/>
    </xf>
    <xf numFmtId="0" fontId="16" fillId="0" borderId="15" xfId="6" applyFont="1" applyBorder="1" applyAlignment="1">
      <alignment horizontal="center" vertical="center" wrapText="1"/>
    </xf>
    <xf numFmtId="0" fontId="16" fillId="0" borderId="16" xfId="6" applyFont="1" applyBorder="1" applyAlignment="1">
      <alignment horizontal="center" vertical="center" wrapText="1"/>
    </xf>
    <xf numFmtId="49" fontId="16" fillId="2" borderId="2" xfId="6" applyNumberFormat="1" applyFont="1" applyFill="1" applyBorder="1" applyAlignment="1">
      <alignment horizontal="center" vertical="center"/>
    </xf>
    <xf numFmtId="0" fontId="16" fillId="0" borderId="58" xfId="6" applyFont="1" applyBorder="1" applyAlignment="1">
      <alignment horizontal="center" vertical="center" wrapText="1"/>
    </xf>
    <xf numFmtId="0" fontId="16" fillId="0" borderId="2" xfId="6" applyFont="1" applyBorder="1" applyAlignment="1">
      <alignment horizontal="left" vertical="center"/>
    </xf>
    <xf numFmtId="0" fontId="16" fillId="0" borderId="3" xfId="6" applyFont="1" applyBorder="1" applyAlignment="1">
      <alignment horizontal="left" vertical="center"/>
    </xf>
    <xf numFmtId="0" fontId="20" fillId="0" borderId="0" xfId="6" applyFont="1" applyAlignment="1">
      <alignment horizontal="left" vertical="center"/>
    </xf>
    <xf numFmtId="0" fontId="107" fillId="0" borderId="0" xfId="6" applyFont="1" applyAlignment="1">
      <alignment horizontal="center" vertical="center"/>
    </xf>
    <xf numFmtId="0" fontId="16" fillId="0" borderId="1" xfId="6" applyFont="1" applyBorder="1" applyAlignment="1">
      <alignment horizontal="left" vertical="center"/>
    </xf>
    <xf numFmtId="0" fontId="176" fillId="0" borderId="0" xfId="25" applyFont="1" applyAlignment="1">
      <alignment horizontal="left" vertical="center" wrapText="1"/>
    </xf>
    <xf numFmtId="0" fontId="176" fillId="0" borderId="0" xfId="25" applyFont="1" applyAlignment="1">
      <alignment horizontal="left" vertical="center"/>
    </xf>
    <xf numFmtId="0" fontId="176" fillId="0" borderId="0" xfId="0" applyFont="1" applyAlignment="1">
      <alignment horizontal="left" vertical="center" wrapText="1"/>
    </xf>
    <xf numFmtId="0" fontId="176" fillId="0" borderId="0" xfId="0" applyFont="1" applyAlignment="1">
      <alignment horizontal="left" vertical="center"/>
    </xf>
    <xf numFmtId="0" fontId="176" fillId="0" borderId="2" xfId="25" applyFont="1" applyBorder="1" applyAlignment="1">
      <alignment horizontal="left" vertical="center" wrapText="1"/>
    </xf>
    <xf numFmtId="0" fontId="176" fillId="0" borderId="3" xfId="25" applyFont="1" applyBorder="1" applyAlignment="1">
      <alignment horizontal="left" vertical="center" wrapText="1"/>
    </xf>
    <xf numFmtId="0" fontId="176" fillId="0" borderId="17" xfId="25" applyFont="1" applyBorder="1" applyAlignment="1">
      <alignment horizontal="left" vertical="center" wrapText="1" indent="1"/>
    </xf>
    <xf numFmtId="0" fontId="176" fillId="0" borderId="19" xfId="25" applyFont="1" applyBorder="1" applyAlignment="1">
      <alignment horizontal="left" vertical="center" indent="1"/>
    </xf>
    <xf numFmtId="0" fontId="176" fillId="0" borderId="282" xfId="25" applyFont="1" applyBorder="1" applyAlignment="1">
      <alignment horizontal="left" vertical="center" wrapText="1"/>
    </xf>
    <xf numFmtId="0" fontId="176" fillId="0" borderId="19" xfId="25" applyFont="1" applyBorder="1" applyAlignment="1">
      <alignment horizontal="left" vertical="center" wrapText="1"/>
    </xf>
    <xf numFmtId="0" fontId="176" fillId="0" borderId="2" xfId="25" applyFont="1" applyBorder="1" applyAlignment="1">
      <alignment horizontal="left" vertical="center"/>
    </xf>
    <xf numFmtId="0" fontId="176" fillId="0" borderId="3" xfId="25" applyFont="1" applyBorder="1" applyAlignment="1">
      <alignment horizontal="left" vertical="center"/>
    </xf>
    <xf numFmtId="0" fontId="176" fillId="0" borderId="0" xfId="25" applyFont="1" applyAlignment="1">
      <alignment horizontal="right" vertical="center"/>
    </xf>
    <xf numFmtId="0" fontId="175" fillId="0" borderId="0" xfId="25" applyFont="1" applyAlignment="1">
      <alignment horizontal="center" vertical="center"/>
    </xf>
    <xf numFmtId="0" fontId="175" fillId="0" borderId="1" xfId="25" applyFont="1" applyBorder="1" applyAlignment="1">
      <alignment horizontal="center" vertical="center"/>
    </xf>
    <xf numFmtId="0" fontId="175" fillId="0" borderId="2" xfId="25" applyFont="1" applyBorder="1" applyAlignment="1">
      <alignment horizontal="center" vertical="center"/>
    </xf>
    <xf numFmtId="0" fontId="175" fillId="0" borderId="3" xfId="25" applyFont="1" applyBorder="1" applyAlignment="1">
      <alignment horizontal="center" vertical="center"/>
    </xf>
    <xf numFmtId="0" fontId="176" fillId="0" borderId="6" xfId="25" applyFont="1" applyBorder="1" applyAlignment="1">
      <alignment horizontal="center" vertical="center"/>
    </xf>
    <xf numFmtId="0" fontId="176" fillId="0" borderId="7" xfId="25" applyFont="1" applyBorder="1" applyAlignment="1">
      <alignment horizontal="center" vertical="center"/>
    </xf>
    <xf numFmtId="0" fontId="149" fillId="0" borderId="1" xfId="6" applyFont="1" applyBorder="1" applyAlignment="1">
      <alignment horizontal="center" vertical="center" wrapText="1"/>
    </xf>
    <xf numFmtId="0" fontId="149" fillId="0" borderId="2" xfId="6" applyFont="1" applyBorder="1" applyAlignment="1">
      <alignment horizontal="center" vertical="center" wrapText="1"/>
    </xf>
    <xf numFmtId="0" fontId="149" fillId="0" borderId="3" xfId="6" applyFont="1" applyBorder="1" applyAlignment="1">
      <alignment horizontal="center" vertical="center" wrapText="1"/>
    </xf>
    <xf numFmtId="49" fontId="144" fillId="0" borderId="1" xfId="6" applyNumberFormat="1" applyFont="1" applyBorder="1" applyAlignment="1">
      <alignment horizontal="center" vertical="center"/>
    </xf>
    <xf numFmtId="49" fontId="144" fillId="0" borderId="2" xfId="6" applyNumberFormat="1" applyFont="1" applyBorder="1" applyAlignment="1">
      <alignment horizontal="center" vertical="center"/>
    </xf>
    <xf numFmtId="49" fontId="144" fillId="0" borderId="3" xfId="6" applyNumberFormat="1" applyFont="1" applyBorder="1" applyAlignment="1">
      <alignment horizontal="center" vertical="center"/>
    </xf>
    <xf numFmtId="49" fontId="144" fillId="0" borderId="0" xfId="6" applyNumberFormat="1" applyFont="1" applyAlignment="1">
      <alignment horizontal="right" vertical="center" indent="2"/>
    </xf>
    <xf numFmtId="0" fontId="149" fillId="0" borderId="0" xfId="6" applyFont="1">
      <alignment vertical="center"/>
    </xf>
    <xf numFmtId="0" fontId="149" fillId="0" borderId="96" xfId="6" applyFont="1" applyBorder="1" applyAlignment="1">
      <alignment horizontal="center" vertical="center" wrapText="1"/>
    </xf>
    <xf numFmtId="0" fontId="149" fillId="0" borderId="132" xfId="6" applyFont="1" applyBorder="1" applyAlignment="1">
      <alignment horizontal="center" vertical="center" wrapText="1"/>
    </xf>
    <xf numFmtId="0" fontId="149" fillId="0" borderId="133" xfId="6" applyFont="1" applyBorder="1" applyAlignment="1">
      <alignment horizontal="center" vertical="center" wrapText="1"/>
    </xf>
    <xf numFmtId="0" fontId="149" fillId="0" borderId="96" xfId="6" applyFont="1" applyBorder="1" applyAlignment="1">
      <alignment horizontal="center" vertical="center"/>
    </xf>
    <xf numFmtId="0" fontId="149" fillId="0" borderId="132" xfId="6" applyFont="1" applyBorder="1" applyAlignment="1">
      <alignment horizontal="center" vertical="center"/>
    </xf>
    <xf numFmtId="0" fontId="149" fillId="0" borderId="133" xfId="6" applyFont="1" applyBorder="1" applyAlignment="1">
      <alignment horizontal="center" vertical="center"/>
    </xf>
    <xf numFmtId="0" fontId="149" fillId="0" borderId="14" xfId="6" applyFont="1" applyBorder="1" applyAlignment="1">
      <alignment horizontal="center" vertical="center" wrapText="1"/>
    </xf>
    <xf numFmtId="0" fontId="149" fillId="0" borderId="15" xfId="6" applyFont="1" applyBorder="1" applyAlignment="1">
      <alignment horizontal="center" vertical="center" wrapText="1"/>
    </xf>
    <xf numFmtId="0" fontId="149" fillId="0" borderId="16" xfId="6" applyFont="1" applyBorder="1" applyAlignment="1">
      <alignment horizontal="center" vertical="center" wrapText="1"/>
    </xf>
    <xf numFmtId="49" fontId="144" fillId="0" borderId="14" xfId="6" applyNumberFormat="1" applyFont="1" applyBorder="1" applyAlignment="1">
      <alignment horizontal="center" vertical="center"/>
    </xf>
    <xf numFmtId="49" fontId="144" fillId="0" borderId="15" xfId="6" applyNumberFormat="1" applyFont="1" applyBorder="1" applyAlignment="1">
      <alignment horizontal="center" vertical="center"/>
    </xf>
    <xf numFmtId="49" fontId="144" fillId="0" borderId="16" xfId="6" applyNumberFormat="1" applyFont="1" applyBorder="1" applyAlignment="1">
      <alignment horizontal="center" vertical="center"/>
    </xf>
    <xf numFmtId="0" fontId="147" fillId="0" borderId="0" xfId="6" applyFont="1" applyAlignment="1">
      <alignment vertical="center" wrapText="1"/>
    </xf>
    <xf numFmtId="0" fontId="149" fillId="0" borderId="0" xfId="6" applyFont="1" applyAlignment="1">
      <alignment horizontal="distributed" vertical="center"/>
    </xf>
    <xf numFmtId="0" fontId="144" fillId="0" borderId="1" xfId="6" applyFont="1" applyBorder="1" applyAlignment="1">
      <alignment horizontal="center" vertical="center" wrapText="1"/>
    </xf>
    <xf numFmtId="0" fontId="144" fillId="0" borderId="2" xfId="6" applyFont="1" applyBorder="1" applyAlignment="1">
      <alignment horizontal="center" vertical="center" wrapText="1"/>
    </xf>
    <xf numFmtId="0" fontId="144" fillId="0" borderId="3" xfId="6" applyFont="1" applyBorder="1" applyAlignment="1">
      <alignment horizontal="center" vertical="center" wrapText="1"/>
    </xf>
    <xf numFmtId="0" fontId="144" fillId="0" borderId="281" xfId="6" applyFont="1" applyBorder="1" applyAlignment="1">
      <alignment horizontal="center" vertical="center" wrapText="1"/>
    </xf>
    <xf numFmtId="0" fontId="144" fillId="0" borderId="0" xfId="6" applyFont="1" applyAlignment="1">
      <alignment horizontal="center" vertical="center" wrapText="1"/>
    </xf>
    <xf numFmtId="0" fontId="141" fillId="0" borderId="0" xfId="6" applyFont="1" applyAlignment="1">
      <alignment horizontal="left" vertical="center"/>
    </xf>
    <xf numFmtId="49" fontId="144" fillId="0" borderId="281" xfId="6" applyNumberFormat="1" applyFont="1" applyBorder="1" applyAlignment="1">
      <alignment horizontal="right" vertical="center" indent="2"/>
    </xf>
    <xf numFmtId="49" fontId="162" fillId="16" borderId="1" xfId="6" applyNumberFormat="1" applyFont="1" applyFill="1" applyBorder="1" applyAlignment="1">
      <alignment horizontal="right" vertical="center" indent="2"/>
    </xf>
    <xf numFmtId="49" fontId="162" fillId="16" borderId="2" xfId="6" applyNumberFormat="1" applyFont="1" applyFill="1" applyBorder="1" applyAlignment="1">
      <alignment horizontal="right" vertical="center" indent="2"/>
    </xf>
    <xf numFmtId="0" fontId="149" fillId="0" borderId="2" xfId="6" applyFont="1" applyBorder="1">
      <alignment vertical="center"/>
    </xf>
    <xf numFmtId="0" fontId="149" fillId="0" borderId="3" xfId="6" applyFont="1" applyBorder="1">
      <alignment vertical="center"/>
    </xf>
    <xf numFmtId="49" fontId="144" fillId="16" borderId="1" xfId="6" applyNumberFormat="1" applyFont="1" applyFill="1" applyBorder="1" applyAlignment="1">
      <alignment horizontal="right" vertical="center" indent="2"/>
    </xf>
    <xf numFmtId="49" fontId="144" fillId="16" borderId="2" xfId="6" applyNumberFormat="1" applyFont="1" applyFill="1" applyBorder="1" applyAlignment="1">
      <alignment horizontal="right" vertical="center" indent="2"/>
    </xf>
    <xf numFmtId="0" fontId="141" fillId="0" borderId="15" xfId="6" applyFont="1" applyBorder="1" applyAlignment="1">
      <alignment horizontal="left" vertical="center"/>
    </xf>
    <xf numFmtId="0" fontId="149" fillId="0" borderId="0" xfId="6" applyFont="1" applyAlignment="1">
      <alignment horizontal="center" vertical="center" textRotation="255" wrapText="1"/>
    </xf>
    <xf numFmtId="0" fontId="149" fillId="0" borderId="9" xfId="6" applyFont="1" applyBorder="1" applyAlignment="1">
      <alignment horizontal="center" vertical="center" textRotation="255" wrapText="1"/>
    </xf>
    <xf numFmtId="0" fontId="149" fillId="0" borderId="96" xfId="6" applyFont="1" applyBorder="1" applyAlignment="1">
      <alignment vertical="center" wrapText="1"/>
    </xf>
    <xf numFmtId="0" fontId="0" fillId="0" borderId="132" xfId="0" applyBorder="1" applyAlignment="1">
      <alignment vertical="center" wrapText="1"/>
    </xf>
    <xf numFmtId="0" fontId="0" fillId="0" borderId="133" xfId="0" applyBorder="1" applyAlignment="1">
      <alignment vertical="center" wrapText="1"/>
    </xf>
    <xf numFmtId="49" fontId="162" fillId="16" borderId="14" xfId="6" applyNumberFormat="1" applyFont="1" applyFill="1" applyBorder="1" applyAlignment="1">
      <alignment horizontal="right" vertical="center" indent="2"/>
    </xf>
    <xf numFmtId="49" fontId="162" fillId="16" borderId="15" xfId="6" applyNumberFormat="1" applyFont="1" applyFill="1" applyBorder="1" applyAlignment="1">
      <alignment horizontal="right" vertical="center" indent="2"/>
    </xf>
    <xf numFmtId="0" fontId="149" fillId="0" borderId="15" xfId="6" applyFont="1" applyBorder="1">
      <alignment vertical="center"/>
    </xf>
    <xf numFmtId="0" fontId="149" fillId="0" borderId="16" xfId="6" applyFont="1" applyBorder="1">
      <alignment vertical="center"/>
    </xf>
    <xf numFmtId="49" fontId="144" fillId="16" borderId="14" xfId="6" applyNumberFormat="1" applyFont="1" applyFill="1" applyBorder="1" applyAlignment="1">
      <alignment horizontal="right" vertical="center" indent="2"/>
    </xf>
    <xf numFmtId="49" fontId="144" fillId="16" borderId="15" xfId="6" applyNumberFormat="1" applyFont="1" applyFill="1" applyBorder="1" applyAlignment="1">
      <alignment horizontal="right" vertical="center" indent="2"/>
    </xf>
    <xf numFmtId="0" fontId="149" fillId="0" borderId="5" xfId="6" applyFont="1" applyBorder="1" applyAlignment="1">
      <alignment horizontal="center" vertical="center" wrapText="1"/>
    </xf>
    <xf numFmtId="0" fontId="149" fillId="0" borderId="6" xfId="6" applyFont="1" applyBorder="1" applyAlignment="1">
      <alignment horizontal="center" vertical="center" wrapText="1"/>
    </xf>
    <xf numFmtId="0" fontId="149" fillId="0" borderId="7" xfId="6" applyFont="1" applyBorder="1" applyAlignment="1">
      <alignment horizontal="center" vertical="center" wrapText="1"/>
    </xf>
    <xf numFmtId="0" fontId="149" fillId="0" borderId="281" xfId="6" applyFont="1" applyBorder="1" applyAlignment="1">
      <alignment horizontal="center" vertical="center" wrapText="1"/>
    </xf>
    <xf numFmtId="0" fontId="149" fillId="0" borderId="0" xfId="6" applyFont="1" applyAlignment="1">
      <alignment horizontal="center" vertical="center" wrapText="1"/>
    </xf>
    <xf numFmtId="0" fontId="149" fillId="0" borderId="9" xfId="6" applyFont="1" applyBorder="1" applyAlignment="1">
      <alignment horizontal="center" vertical="center" wrapText="1"/>
    </xf>
    <xf numFmtId="0" fontId="149" fillId="0" borderId="0" xfId="6" applyFont="1" applyAlignment="1">
      <alignment horizontal="distributed" vertical="center" shrinkToFit="1"/>
    </xf>
    <xf numFmtId="0" fontId="147" fillId="0" borderId="5" xfId="6" applyFont="1" applyBorder="1" applyAlignment="1">
      <alignment horizontal="center" vertical="center" textRotation="255" wrapText="1"/>
    </xf>
    <xf numFmtId="0" fontId="147" fillId="0" borderId="7" xfId="6" applyFont="1" applyBorder="1" applyAlignment="1">
      <alignment horizontal="center" vertical="center" textRotation="255" wrapText="1"/>
    </xf>
    <xf numFmtId="0" fontId="147" fillId="0" borderId="135" xfId="6" applyFont="1" applyBorder="1" applyAlignment="1">
      <alignment horizontal="center" vertical="center" textRotation="255" wrapText="1"/>
    </xf>
    <xf numFmtId="0" fontId="147" fillId="0" borderId="95" xfId="6" applyFont="1" applyBorder="1" applyAlignment="1">
      <alignment horizontal="center" vertical="center" textRotation="255" wrapText="1"/>
    </xf>
    <xf numFmtId="0" fontId="147" fillId="0" borderId="281" xfId="6" applyFont="1" applyBorder="1" applyAlignment="1">
      <alignment horizontal="center" vertical="center" textRotation="255" wrapText="1"/>
    </xf>
    <xf numFmtId="0" fontId="147" fillId="0" borderId="0" xfId="6" applyFont="1" applyAlignment="1">
      <alignment horizontal="center" vertical="center" textRotation="255" wrapText="1"/>
    </xf>
    <xf numFmtId="0" fontId="147" fillId="0" borderId="14" xfId="6" applyFont="1" applyBorder="1" applyAlignment="1">
      <alignment horizontal="center" vertical="center" textRotation="255" wrapText="1"/>
    </xf>
    <xf numFmtId="0" fontId="147" fillId="0" borderId="15" xfId="6" applyFont="1" applyBorder="1" applyAlignment="1">
      <alignment horizontal="center" vertical="center" textRotation="255" wrapText="1"/>
    </xf>
    <xf numFmtId="0" fontId="143" fillId="0" borderId="281" xfId="6" applyFont="1" applyBorder="1" applyAlignment="1">
      <alignment horizontal="center" vertical="center" wrapText="1"/>
    </xf>
    <xf numFmtId="0" fontId="143" fillId="0" borderId="0" xfId="6" applyFont="1" applyAlignment="1">
      <alignment horizontal="center" vertical="center" wrapText="1"/>
    </xf>
    <xf numFmtId="0" fontId="143" fillId="0" borderId="9" xfId="6" applyFont="1" applyBorder="1" applyAlignment="1">
      <alignment horizontal="center" vertical="center" wrapText="1"/>
    </xf>
    <xf numFmtId="0" fontId="143" fillId="0" borderId="14" xfId="6" applyFont="1" applyBorder="1" applyAlignment="1">
      <alignment horizontal="center" vertical="center" wrapText="1"/>
    </xf>
    <xf numFmtId="0" fontId="143" fillId="0" borderId="15" xfId="6" applyFont="1" applyBorder="1" applyAlignment="1">
      <alignment horizontal="center" vertical="center" wrapText="1"/>
    </xf>
    <xf numFmtId="0" fontId="143" fillId="0" borderId="16" xfId="6" applyFont="1" applyBorder="1" applyAlignment="1">
      <alignment horizontal="center" vertical="center" wrapText="1"/>
    </xf>
    <xf numFmtId="0" fontId="141" fillId="17" borderId="145" xfId="6" applyFont="1" applyFill="1" applyBorder="1" applyAlignment="1">
      <alignment horizontal="center" vertical="center" wrapText="1"/>
    </xf>
    <xf numFmtId="0" fontId="141" fillId="17" borderId="99" xfId="6" applyFont="1" applyFill="1" applyBorder="1" applyAlignment="1">
      <alignment horizontal="center" vertical="center" wrapText="1"/>
    </xf>
    <xf numFmtId="0" fontId="147" fillId="0" borderId="145" xfId="6" applyFont="1" applyBorder="1" applyAlignment="1">
      <alignment horizontal="left" vertical="center" wrapText="1"/>
    </xf>
    <xf numFmtId="0" fontId="147" fillId="0" borderId="146" xfId="6" applyFont="1" applyBorder="1" applyAlignment="1">
      <alignment horizontal="left" vertical="center" wrapText="1"/>
    </xf>
    <xf numFmtId="0" fontId="147" fillId="0" borderId="99" xfId="6" applyFont="1" applyBorder="1" applyAlignment="1">
      <alignment horizontal="left" vertical="center" wrapText="1"/>
    </xf>
    <xf numFmtId="0" fontId="141" fillId="17" borderId="1" xfId="6" applyFont="1" applyFill="1" applyBorder="1" applyAlignment="1">
      <alignment horizontal="center" vertical="center" wrapText="1"/>
    </xf>
    <xf numFmtId="0" fontId="141" fillId="17" borderId="3" xfId="6" applyFont="1" applyFill="1" applyBorder="1" applyAlignment="1">
      <alignment horizontal="center" vertical="center" wrapText="1"/>
    </xf>
    <xf numFmtId="0" fontId="141" fillId="0" borderId="0" xfId="6" applyFont="1" applyAlignment="1">
      <alignment horizontal="center" vertical="center"/>
    </xf>
    <xf numFmtId="0" fontId="143" fillId="0" borderId="1" xfId="6" applyFont="1" applyBorder="1" applyAlignment="1">
      <alignment horizontal="center" vertical="center" wrapText="1"/>
    </xf>
    <xf numFmtId="0" fontId="143" fillId="0" borderId="2" xfId="6" applyFont="1" applyBorder="1" applyAlignment="1">
      <alignment horizontal="center" vertical="center" wrapText="1"/>
    </xf>
    <xf numFmtId="0" fontId="143" fillId="0" borderId="3" xfId="6" applyFont="1" applyBorder="1" applyAlignment="1">
      <alignment horizontal="center" vertical="center" wrapText="1"/>
    </xf>
    <xf numFmtId="0" fontId="143" fillId="0" borderId="96" xfId="6" applyFont="1" applyBorder="1" applyAlignment="1">
      <alignment horizontal="center" vertical="center" wrapText="1"/>
    </xf>
    <xf numFmtId="0" fontId="143" fillId="0" borderId="132" xfId="6" applyFont="1" applyBorder="1" applyAlignment="1">
      <alignment horizontal="center" vertical="center" wrapText="1"/>
    </xf>
    <xf numFmtId="0" fontId="143" fillId="0" borderId="133" xfId="6" applyFont="1" applyBorder="1" applyAlignment="1">
      <alignment horizontal="center" vertical="center" wrapText="1"/>
    </xf>
    <xf numFmtId="0" fontId="141" fillId="17" borderId="5" xfId="6" applyFont="1" applyFill="1" applyBorder="1" applyAlignment="1">
      <alignment horizontal="center" vertical="center" wrapText="1"/>
    </xf>
    <xf numFmtId="0" fontId="141" fillId="17" borderId="7" xfId="6" applyFont="1" applyFill="1" applyBorder="1" applyAlignment="1">
      <alignment horizontal="center" vertical="center" wrapText="1"/>
    </xf>
    <xf numFmtId="0" fontId="147" fillId="0" borderId="5" xfId="6" applyFont="1" applyBorder="1" applyAlignment="1">
      <alignment horizontal="left" vertical="center" wrapText="1"/>
    </xf>
    <xf numFmtId="0" fontId="147" fillId="0" borderId="6" xfId="6" applyFont="1" applyBorder="1" applyAlignment="1">
      <alignment horizontal="left" vertical="center" wrapText="1"/>
    </xf>
    <xf numFmtId="0" fontId="147" fillId="0" borderId="7" xfId="6" applyFont="1" applyBorder="1" applyAlignment="1">
      <alignment horizontal="left" vertical="center" wrapText="1"/>
    </xf>
    <xf numFmtId="0" fontId="147" fillId="0" borderId="281" xfId="6" applyFont="1" applyBorder="1" applyAlignment="1">
      <alignment horizontal="distributed" vertical="center"/>
    </xf>
    <xf numFmtId="0" fontId="147" fillId="0" borderId="0" xfId="6" applyFont="1" applyAlignment="1">
      <alignment horizontal="distributed" vertical="center"/>
    </xf>
    <xf numFmtId="0" fontId="147" fillId="0" borderId="9" xfId="6" applyFont="1" applyBorder="1" applyAlignment="1">
      <alignment horizontal="distributed" vertical="center"/>
    </xf>
    <xf numFmtId="0" fontId="147" fillId="0" borderId="14" xfId="6" applyFont="1" applyBorder="1" applyAlignment="1">
      <alignment horizontal="distributed" vertical="center"/>
    </xf>
    <xf numFmtId="0" fontId="147" fillId="0" borderId="15" xfId="6" applyFont="1" applyBorder="1" applyAlignment="1">
      <alignment horizontal="distributed" vertical="center"/>
    </xf>
    <xf numFmtId="0" fontId="147" fillId="0" borderId="16" xfId="6" applyFont="1" applyBorder="1" applyAlignment="1">
      <alignment horizontal="distributed" vertical="center"/>
    </xf>
    <xf numFmtId="49" fontId="141" fillId="0" borderId="113" xfId="6" applyNumberFormat="1" applyFont="1" applyBorder="1" applyAlignment="1">
      <alignment horizontal="center" vertical="center"/>
    </xf>
    <xf numFmtId="49" fontId="141" fillId="0" borderId="7" xfId="6" applyNumberFormat="1" applyFont="1" applyBorder="1" applyAlignment="1">
      <alignment horizontal="center" vertical="center"/>
    </xf>
    <xf numFmtId="0" fontId="147" fillId="0" borderId="1" xfId="6" applyFont="1" applyBorder="1" applyAlignment="1">
      <alignment horizontal="distributed" vertical="center"/>
    </xf>
    <xf numFmtId="0" fontId="147" fillId="0" borderId="2" xfId="6" applyFont="1" applyBorder="1" applyAlignment="1">
      <alignment horizontal="distributed" vertical="center"/>
    </xf>
    <xf numFmtId="0" fontId="147" fillId="0" borderId="3" xfId="6" applyFont="1" applyBorder="1" applyAlignment="1">
      <alignment horizontal="distributed" vertical="center"/>
    </xf>
    <xf numFmtId="0" fontId="161" fillId="0" borderId="2" xfId="6" applyFont="1" applyBorder="1" applyAlignment="1">
      <alignment horizontal="center" vertical="center" wrapText="1"/>
    </xf>
    <xf numFmtId="0" fontId="161" fillId="0" borderId="3" xfId="6" applyFont="1" applyBorder="1" applyAlignment="1">
      <alignment horizontal="center" vertical="center" wrapText="1"/>
    </xf>
    <xf numFmtId="0" fontId="161" fillId="17" borderId="2" xfId="6" applyFont="1" applyFill="1" applyBorder="1" applyAlignment="1">
      <alignment horizontal="center" vertical="center"/>
    </xf>
    <xf numFmtId="0" fontId="161" fillId="17" borderId="3" xfId="6" applyFont="1" applyFill="1" applyBorder="1" applyAlignment="1">
      <alignment horizontal="center" vertical="center"/>
    </xf>
    <xf numFmtId="0" fontId="147" fillId="0" borderId="5" xfId="6" applyFont="1" applyBorder="1" applyAlignment="1">
      <alignment horizontal="distributed" vertical="center"/>
    </xf>
    <xf numFmtId="0" fontId="147" fillId="0" borderId="6" xfId="6" applyFont="1" applyBorder="1" applyAlignment="1">
      <alignment horizontal="distributed" vertical="center"/>
    </xf>
    <xf numFmtId="0" fontId="147" fillId="0" borderId="7" xfId="6" applyFont="1" applyBorder="1" applyAlignment="1">
      <alignment horizontal="distributed" vertical="center"/>
    </xf>
    <xf numFmtId="49" fontId="141" fillId="0" borderId="6" xfId="6" applyNumberFormat="1" applyFont="1" applyBorder="1" applyAlignment="1">
      <alignment horizontal="center" vertical="center"/>
    </xf>
    <xf numFmtId="49" fontId="141" fillId="0" borderId="317" xfId="6" applyNumberFormat="1" applyFont="1" applyBorder="1" applyAlignment="1">
      <alignment horizontal="center" vertical="center"/>
    </xf>
    <xf numFmtId="0" fontId="17" fillId="2" borderId="4" xfId="0" applyFont="1" applyFill="1" applyBorder="1" applyAlignment="1">
      <alignment horizontal="center" vertical="center"/>
    </xf>
    <xf numFmtId="0" fontId="97" fillId="0" borderId="4" xfId="0" applyFont="1" applyFill="1" applyBorder="1" applyAlignment="1">
      <alignment horizontal="left" vertical="center" wrapText="1"/>
    </xf>
    <xf numFmtId="0" fontId="97" fillId="0" borderId="4" xfId="0" applyFont="1" applyFill="1" applyBorder="1" applyAlignment="1">
      <alignment horizontal="left" vertical="center"/>
    </xf>
    <xf numFmtId="0" fontId="97" fillId="0" borderId="4" xfId="0" applyFont="1" applyBorder="1" applyAlignment="1">
      <alignment horizontal="left" vertical="center"/>
    </xf>
    <xf numFmtId="0" fontId="97" fillId="0" borderId="4" xfId="0" applyFont="1" applyBorder="1" applyAlignment="1">
      <alignment horizontal="left" vertical="center" wrapText="1"/>
    </xf>
    <xf numFmtId="0" fontId="97" fillId="0" borderId="4" xfId="0" applyFont="1" applyFill="1" applyBorder="1" applyAlignment="1">
      <alignment horizontal="center" vertical="center"/>
    </xf>
    <xf numFmtId="0" fontId="97" fillId="0" borderId="3" xfId="0" applyFont="1" applyBorder="1" applyAlignment="1">
      <alignment horizontal="center" vertical="center"/>
    </xf>
    <xf numFmtId="0" fontId="97" fillId="2" borderId="4" xfId="0" applyFont="1" applyFill="1" applyBorder="1" applyAlignment="1">
      <alignment horizontal="center" vertical="center"/>
    </xf>
    <xf numFmtId="0" fontId="104" fillId="0" borderId="0" xfId="0" applyFont="1" applyAlignment="1">
      <alignment horizontal="center" vertical="center"/>
    </xf>
    <xf numFmtId="0" fontId="97" fillId="0" borderId="1" xfId="0" applyFont="1" applyBorder="1" applyAlignment="1">
      <alignment horizontal="left" vertical="center"/>
    </xf>
    <xf numFmtId="0" fontId="97" fillId="2" borderId="2" xfId="0" applyFont="1" applyFill="1" applyBorder="1" applyAlignment="1">
      <alignment horizontal="center" vertical="center"/>
    </xf>
    <xf numFmtId="0" fontId="17" fillId="0" borderId="0" xfId="0" applyFont="1" applyAlignment="1">
      <alignment horizontal="left" vertical="center"/>
    </xf>
    <xf numFmtId="0" fontId="17" fillId="0" borderId="4" xfId="0" applyFont="1" applyBorder="1" applyAlignment="1">
      <alignment horizontal="center" vertical="center"/>
    </xf>
    <xf numFmtId="0" fontId="21" fillId="2" borderId="4" xfId="1" applyFont="1" applyFill="1" applyBorder="1" applyAlignment="1">
      <alignment horizontal="center" vertical="center" wrapText="1"/>
    </xf>
    <xf numFmtId="0" fontId="21" fillId="2" borderId="4" xfId="1" applyFont="1" applyFill="1" applyBorder="1" applyAlignment="1">
      <alignment horizontal="center" vertical="center"/>
    </xf>
    <xf numFmtId="0" fontId="21" fillId="2" borderId="2" xfId="1" applyFont="1" applyFill="1" applyBorder="1" applyAlignment="1">
      <alignment horizontal="center" vertical="center"/>
    </xf>
    <xf numFmtId="0" fontId="21" fillId="0" borderId="27" xfId="1" applyFont="1" applyBorder="1" applyAlignment="1">
      <alignment horizontal="center" vertical="center"/>
    </xf>
    <xf numFmtId="0" fontId="21" fillId="0" borderId="38" xfId="1" applyFont="1" applyBorder="1" applyAlignment="1">
      <alignment horizontal="center" vertical="center"/>
    </xf>
    <xf numFmtId="0" fontId="21" fillId="0" borderId="82" xfId="1" applyFont="1" applyBorder="1" applyAlignment="1">
      <alignment horizontal="center" vertical="center"/>
    </xf>
    <xf numFmtId="0" fontId="21" fillId="0" borderId="83" xfId="1" applyFont="1" applyBorder="1" applyAlignment="1">
      <alignment horizontal="center" vertical="center"/>
    </xf>
    <xf numFmtId="0" fontId="21" fillId="0" borderId="4" xfId="1" applyFont="1" applyBorder="1" applyAlignment="1">
      <alignment horizontal="center" vertical="center" wrapText="1"/>
    </xf>
    <xf numFmtId="0" fontId="21" fillId="0" borderId="20" xfId="1" applyFont="1" applyBorder="1" applyAlignment="1">
      <alignment horizontal="center" vertical="center" textRotation="255"/>
    </xf>
    <xf numFmtId="0" fontId="21" fillId="0" borderId="26" xfId="1" applyFont="1" applyBorder="1" applyAlignment="1">
      <alignment horizontal="center" vertical="center" textRotation="255"/>
    </xf>
    <xf numFmtId="0" fontId="21" fillId="0" borderId="22" xfId="1" applyFont="1" applyBorder="1" applyAlignment="1">
      <alignment horizontal="center" vertical="center" textRotation="255"/>
    </xf>
    <xf numFmtId="0" fontId="21" fillId="0" borderId="4" xfId="1" applyFont="1" applyBorder="1" applyAlignment="1">
      <alignment horizontal="center" vertical="center" textRotation="255"/>
    </xf>
    <xf numFmtId="0" fontId="21" fillId="0" borderId="24" xfId="1" applyFont="1" applyBorder="1" applyAlignment="1">
      <alignment horizontal="center" vertical="center" textRotation="255"/>
    </xf>
    <xf numFmtId="0" fontId="21" fillId="0" borderId="27" xfId="1" applyFont="1" applyBorder="1" applyAlignment="1">
      <alignment horizontal="center" vertical="center" textRotation="255"/>
    </xf>
    <xf numFmtId="0" fontId="21" fillId="0" borderId="26" xfId="1" applyFont="1" applyBorder="1" applyAlignment="1">
      <alignment horizontal="center" vertical="center" wrapText="1"/>
    </xf>
    <xf numFmtId="0" fontId="16" fillId="0" borderId="26" xfId="1" applyFont="1" applyBorder="1"/>
    <xf numFmtId="0" fontId="16" fillId="0" borderId="4" xfId="1" applyFont="1" applyBorder="1"/>
    <xf numFmtId="0" fontId="21" fillId="0" borderId="26" xfId="1" applyFont="1" applyBorder="1" applyAlignment="1">
      <alignment horizontal="center" vertical="center"/>
    </xf>
    <xf numFmtId="0" fontId="21" fillId="0" borderId="4" xfId="1" applyFont="1" applyBorder="1" applyAlignment="1">
      <alignment horizontal="center" vertical="center"/>
    </xf>
    <xf numFmtId="0" fontId="20" fillId="0" borderId="26"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23" xfId="1" applyFont="1" applyBorder="1" applyAlignment="1">
      <alignment horizontal="center" vertical="center" wrapText="1"/>
    </xf>
    <xf numFmtId="0" fontId="20" fillId="2" borderId="1" xfId="1" applyFont="1" applyFill="1" applyBorder="1" applyAlignment="1">
      <alignment horizontal="left" vertical="center" wrapText="1"/>
    </xf>
    <xf numFmtId="0" fontId="20" fillId="2" borderId="2" xfId="1" applyFont="1" applyFill="1" applyBorder="1" applyAlignment="1">
      <alignment horizontal="left" vertical="center" wrapText="1"/>
    </xf>
    <xf numFmtId="0" fontId="20" fillId="2" borderId="3" xfId="1" applyFont="1" applyFill="1" applyBorder="1" applyAlignment="1">
      <alignment horizontal="left" vertical="center" wrapText="1"/>
    </xf>
    <xf numFmtId="0" fontId="16" fillId="2" borderId="4" xfId="1" applyFont="1" applyFill="1" applyBorder="1"/>
    <xf numFmtId="0" fontId="21" fillId="2" borderId="1"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3" xfId="1" applyFont="1" applyFill="1" applyBorder="1" applyAlignment="1">
      <alignment horizontal="center" vertical="center" wrapText="1"/>
    </xf>
    <xf numFmtId="0" fontId="21" fillId="0" borderId="25" xfId="1" applyFont="1" applyBorder="1" applyAlignment="1">
      <alignment horizontal="center" vertical="center"/>
    </xf>
    <xf numFmtId="0" fontId="20" fillId="2" borderId="4" xfId="1" applyFont="1" applyFill="1" applyBorder="1" applyAlignment="1">
      <alignment horizontal="center" vertical="center" wrapText="1"/>
    </xf>
    <xf numFmtId="0" fontId="21" fillId="0" borderId="72" xfId="1" applyFont="1" applyBorder="1" applyAlignment="1">
      <alignment horizontal="center" vertical="center" textRotation="255"/>
    </xf>
    <xf numFmtId="0" fontId="21" fillId="0" borderId="73" xfId="1" applyFont="1" applyBorder="1" applyAlignment="1">
      <alignment horizontal="center" vertical="center" textRotation="255"/>
    </xf>
    <xf numFmtId="0" fontId="21" fillId="0" borderId="73" xfId="1" applyFont="1" applyBorder="1" applyAlignment="1">
      <alignment horizontal="center" vertical="center" wrapText="1"/>
    </xf>
    <xf numFmtId="0" fontId="21" fillId="0" borderId="73" xfId="1" applyFont="1" applyBorder="1" applyAlignment="1">
      <alignment horizontal="center" vertical="center"/>
    </xf>
    <xf numFmtId="0" fontId="20" fillId="0" borderId="85" xfId="1" applyFont="1" applyBorder="1" applyAlignment="1">
      <alignment horizontal="center" vertical="center" wrapText="1"/>
    </xf>
    <xf numFmtId="0" fontId="20" fillId="0" borderId="86" xfId="1" applyFont="1" applyBorder="1" applyAlignment="1">
      <alignment horizontal="center" vertical="center" wrapText="1"/>
    </xf>
    <xf numFmtId="0" fontId="20" fillId="0" borderId="87" xfId="1" applyFont="1" applyBorder="1" applyAlignment="1">
      <alignment horizontal="center" vertical="center" wrapText="1"/>
    </xf>
    <xf numFmtId="0" fontId="20" fillId="0" borderId="8" xfId="1" applyFont="1" applyBorder="1" applyAlignment="1">
      <alignment horizontal="center" vertical="center" wrapText="1"/>
    </xf>
    <xf numFmtId="0" fontId="20" fillId="0" borderId="0" xfId="1" applyFont="1" applyAlignment="1">
      <alignment horizontal="center" vertical="center" wrapText="1"/>
    </xf>
    <xf numFmtId="0" fontId="20" fillId="0" borderId="88"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15" xfId="1" applyFont="1" applyBorder="1" applyAlignment="1">
      <alignment horizontal="center" vertical="center" wrapText="1"/>
    </xf>
    <xf numFmtId="0" fontId="20" fillId="0" borderId="80" xfId="1" applyFont="1" applyBorder="1" applyAlignment="1">
      <alignment horizontal="center" vertical="center" wrapText="1"/>
    </xf>
    <xf numFmtId="0" fontId="21" fillId="2" borderId="3" xfId="1" applyFont="1" applyFill="1" applyBorder="1" applyAlignment="1">
      <alignment horizontal="center" vertical="center"/>
    </xf>
    <xf numFmtId="0" fontId="21" fillId="0" borderId="22" xfId="1" applyFont="1" applyBorder="1" applyAlignment="1">
      <alignment horizontal="center" vertical="center"/>
    </xf>
    <xf numFmtId="0" fontId="21" fillId="0" borderId="70" xfId="1" applyFont="1" applyBorder="1" applyAlignment="1">
      <alignment horizontal="center" vertical="center"/>
    </xf>
    <xf numFmtId="0" fontId="21" fillId="0" borderId="17" xfId="1" applyFont="1" applyBorder="1" applyAlignment="1">
      <alignment horizontal="center" vertical="center"/>
    </xf>
    <xf numFmtId="0" fontId="21" fillId="0" borderId="4" xfId="1" applyFont="1" applyBorder="1" applyAlignment="1">
      <alignment horizontal="distributed" vertical="center" indent="1"/>
    </xf>
    <xf numFmtId="0" fontId="21" fillId="2" borderId="23" xfId="1" applyFont="1" applyFill="1" applyBorder="1" applyAlignment="1">
      <alignment horizontal="center" vertical="center"/>
    </xf>
    <xf numFmtId="0" fontId="21" fillId="2" borderId="17" xfId="1" applyFont="1" applyFill="1" applyBorder="1" applyAlignment="1">
      <alignment horizontal="center" vertical="center"/>
    </xf>
    <xf numFmtId="0" fontId="21" fillId="2" borderId="71" xfId="1" applyFont="1" applyFill="1" applyBorder="1" applyAlignment="1">
      <alignment horizontal="center" vertical="center"/>
    </xf>
    <xf numFmtId="0" fontId="21" fillId="0" borderId="17" xfId="1" applyFont="1" applyBorder="1" applyAlignment="1">
      <alignment horizontal="distributed" vertical="center" indent="1"/>
    </xf>
    <xf numFmtId="0" fontId="21" fillId="0" borderId="0" xfId="1" applyFont="1" applyAlignment="1">
      <alignment horizontal="center"/>
    </xf>
    <xf numFmtId="0" fontId="18" fillId="0" borderId="0" xfId="1" applyFont="1" applyAlignment="1">
      <alignment horizontal="center" vertical="center"/>
    </xf>
    <xf numFmtId="0" fontId="16" fillId="0" borderId="84" xfId="1" applyFont="1" applyBorder="1" applyAlignment="1">
      <alignment horizontal="center"/>
    </xf>
    <xf numFmtId="0" fontId="21" fillId="0" borderId="20" xfId="1" applyFont="1" applyBorder="1" applyAlignment="1">
      <alignment horizontal="distributed" vertical="center" indent="1"/>
    </xf>
    <xf numFmtId="0" fontId="21" fillId="0" borderId="26" xfId="1" applyFont="1" applyBorder="1" applyAlignment="1">
      <alignment horizontal="distributed" vertical="center" indent="1"/>
    </xf>
    <xf numFmtId="0" fontId="21" fillId="2" borderId="26" xfId="1" applyFont="1" applyFill="1" applyBorder="1" applyAlignment="1">
      <alignment horizontal="left" vertical="center" indent="1"/>
    </xf>
    <xf numFmtId="0" fontId="21" fillId="2" borderId="21" xfId="1" applyFont="1" applyFill="1" applyBorder="1" applyAlignment="1">
      <alignment horizontal="left" vertical="center" indent="1"/>
    </xf>
    <xf numFmtId="0" fontId="21" fillId="0" borderId="22" xfId="1" applyFont="1" applyBorder="1" applyAlignment="1">
      <alignment horizontal="distributed" vertical="center" indent="1"/>
    </xf>
    <xf numFmtId="0" fontId="21" fillId="2" borderId="4" xfId="1" applyFont="1" applyFill="1" applyBorder="1" applyAlignment="1">
      <alignment horizontal="left" vertical="center" indent="1"/>
    </xf>
    <xf numFmtId="0" fontId="21" fillId="2" borderId="23" xfId="1" applyFont="1" applyFill="1" applyBorder="1" applyAlignment="1">
      <alignment horizontal="left" vertical="center" indent="1"/>
    </xf>
    <xf numFmtId="0" fontId="20" fillId="0" borderId="0" xfId="5" applyFont="1" applyAlignment="1">
      <alignment vertical="center" wrapText="1"/>
    </xf>
    <xf numFmtId="0" fontId="17" fillId="0" borderId="0" xfId="5">
      <alignment vertical="center"/>
    </xf>
    <xf numFmtId="0" fontId="17" fillId="0" borderId="1" xfId="5" applyBorder="1" applyAlignment="1">
      <alignment horizontal="center" vertical="center"/>
    </xf>
    <xf numFmtId="0" fontId="17" fillId="0" borderId="2" xfId="5" applyBorder="1" applyAlignment="1">
      <alignment horizontal="center" vertical="center"/>
    </xf>
    <xf numFmtId="0" fontId="17" fillId="0" borderId="3" xfId="5" applyBorder="1" applyAlignment="1">
      <alignment horizontal="center" vertical="center"/>
    </xf>
    <xf numFmtId="0" fontId="17" fillId="2" borderId="0" xfId="5" applyFill="1" applyAlignment="1">
      <alignment horizontal="right" vertical="center"/>
    </xf>
    <xf numFmtId="0" fontId="37" fillId="0" borderId="0" xfId="5" applyFont="1" applyAlignment="1">
      <alignment horizontal="center" vertical="center"/>
    </xf>
    <xf numFmtId="0" fontId="37" fillId="2" borderId="1" xfId="5" applyFont="1" applyFill="1" applyBorder="1" applyAlignment="1">
      <alignment horizontal="center" vertical="center"/>
    </xf>
    <xf numFmtId="0" fontId="37" fillId="2" borderId="2" xfId="5" applyFont="1" applyFill="1" applyBorder="1" applyAlignment="1">
      <alignment horizontal="center" vertical="center"/>
    </xf>
    <xf numFmtId="0" fontId="37" fillId="2" borderId="3" xfId="5" applyFont="1" applyFill="1" applyBorder="1" applyAlignment="1">
      <alignment horizontal="center" vertical="center"/>
    </xf>
    <xf numFmtId="0" fontId="17" fillId="2" borderId="6" xfId="5" applyFill="1" applyBorder="1" applyAlignment="1">
      <alignment horizontal="center" vertical="center"/>
    </xf>
    <xf numFmtId="0" fontId="17" fillId="2" borderId="7" xfId="5" applyFill="1" applyBorder="1" applyAlignment="1">
      <alignment horizontal="center" vertical="center"/>
    </xf>
    <xf numFmtId="0" fontId="17" fillId="0" borderId="17" xfId="5" applyBorder="1" applyAlignment="1">
      <alignment horizontal="left" vertical="center" wrapText="1" indent="1"/>
    </xf>
    <xf numFmtId="0" fontId="17" fillId="0" borderId="18" xfId="5" applyBorder="1" applyAlignment="1">
      <alignment horizontal="left" vertical="center" wrapText="1" indent="1"/>
    </xf>
    <xf numFmtId="0" fontId="17" fillId="0" borderId="19" xfId="5" applyBorder="1" applyAlignment="1">
      <alignment horizontal="left" vertical="center" wrapText="1" indent="1"/>
    </xf>
    <xf numFmtId="0" fontId="17" fillId="0" borderId="0" xfId="5" applyAlignment="1">
      <alignment vertical="center" wrapText="1"/>
    </xf>
    <xf numFmtId="0" fontId="45" fillId="0" borderId="0" xfId="9" applyFont="1" applyAlignment="1">
      <alignment horizontal="left" vertical="center" wrapText="1"/>
    </xf>
    <xf numFmtId="0" fontId="45" fillId="0" borderId="0" xfId="9" applyFont="1" applyAlignment="1">
      <alignment horizontal="left" vertical="center"/>
    </xf>
    <xf numFmtId="0" fontId="43" fillId="2" borderId="0" xfId="4" applyFont="1" applyFill="1" applyAlignment="1">
      <alignment horizontal="right" vertical="center"/>
    </xf>
    <xf numFmtId="0" fontId="45" fillId="0" borderId="0" xfId="9" applyFont="1" applyAlignment="1">
      <alignment vertical="center" wrapText="1"/>
    </xf>
    <xf numFmtId="0" fontId="35" fillId="0" borderId="17" xfId="9" applyFont="1" applyBorder="1" applyAlignment="1">
      <alignment horizontal="center" vertical="center" wrapText="1"/>
    </xf>
    <xf numFmtId="0" fontId="35" fillId="0" borderId="128" xfId="9" applyFont="1" applyBorder="1" applyAlignment="1">
      <alignment horizontal="center" vertical="center" wrapText="1"/>
    </xf>
    <xf numFmtId="0" fontId="52" fillId="0" borderId="17" xfId="9" applyFont="1" applyBorder="1" applyAlignment="1">
      <alignment horizontal="center" vertical="center" wrapText="1"/>
    </xf>
    <xf numFmtId="0" fontId="52" fillId="0" borderId="128" xfId="9" applyFont="1" applyBorder="1" applyAlignment="1">
      <alignment horizontal="center" vertical="center" wrapText="1"/>
    </xf>
    <xf numFmtId="0" fontId="46" fillId="2" borderId="1" xfId="9" applyFont="1" applyFill="1" applyBorder="1" applyAlignment="1">
      <alignment horizontal="center" vertical="center" wrapText="1"/>
    </xf>
    <xf numFmtId="0" fontId="46" fillId="2" borderId="2" xfId="9" applyFont="1" applyFill="1" applyBorder="1" applyAlignment="1">
      <alignment horizontal="center" vertical="center" wrapText="1"/>
    </xf>
    <xf numFmtId="0" fontId="46" fillId="2" borderId="75" xfId="9" applyFont="1" applyFill="1" applyBorder="1" applyAlignment="1">
      <alignment horizontal="center" vertical="center" wrapText="1"/>
    </xf>
    <xf numFmtId="0" fontId="46" fillId="2" borderId="38" xfId="9" applyFont="1" applyFill="1" applyBorder="1" applyAlignment="1">
      <alignment horizontal="center" vertical="center" wrapText="1"/>
    </xf>
    <xf numFmtId="0" fontId="46" fillId="2" borderId="82" xfId="9" applyFont="1" applyFill="1" applyBorder="1" applyAlignment="1">
      <alignment horizontal="center" vertical="center" wrapText="1"/>
    </xf>
    <xf numFmtId="0" fontId="46" fillId="2" borderId="83" xfId="9" applyFont="1" applyFill="1" applyBorder="1" applyAlignment="1">
      <alignment horizontal="center" vertical="center" wrapText="1"/>
    </xf>
    <xf numFmtId="0" fontId="49" fillId="2" borderId="5" xfId="9" applyFont="1" applyFill="1" applyBorder="1" applyAlignment="1">
      <alignment horizontal="center" vertical="center" wrapText="1"/>
    </xf>
    <xf numFmtId="0" fontId="49" fillId="2" borderId="1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5" fillId="2" borderId="3" xfId="9" applyFont="1" applyFill="1" applyBorder="1" applyAlignment="1">
      <alignment horizontal="center" vertical="center" wrapText="1"/>
    </xf>
    <xf numFmtId="0" fontId="35" fillId="0" borderId="18" xfId="9" applyFont="1" applyBorder="1" applyAlignment="1">
      <alignment horizontal="center" vertical="center" wrapText="1"/>
    </xf>
    <xf numFmtId="0" fontId="52" fillId="0" borderId="18" xfId="9" applyFont="1" applyBorder="1" applyAlignment="1">
      <alignment horizontal="center" vertical="center" wrapText="1"/>
    </xf>
    <xf numFmtId="0" fontId="46" fillId="2" borderId="5"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120" xfId="9" applyFont="1" applyFill="1" applyBorder="1" applyAlignment="1">
      <alignment horizontal="center" vertical="center" wrapText="1"/>
    </xf>
    <xf numFmtId="0" fontId="33" fillId="0" borderId="122" xfId="9" applyFont="1" applyBorder="1">
      <alignment vertical="center"/>
    </xf>
    <xf numFmtId="0" fontId="4" fillId="0" borderId="123" xfId="1" applyBorder="1" applyAlignment="1">
      <alignment vertical="center"/>
    </xf>
    <xf numFmtId="0" fontId="4" fillId="0" borderId="124" xfId="1" applyBorder="1" applyAlignment="1">
      <alignment vertical="center"/>
    </xf>
    <xf numFmtId="0" fontId="45" fillId="0" borderId="17" xfId="9" applyFont="1" applyBorder="1" applyAlignment="1">
      <alignment horizontal="center" vertical="center" wrapText="1"/>
    </xf>
    <xf numFmtId="0" fontId="45" fillId="0" borderId="19" xfId="9" applyFont="1" applyBorder="1" applyAlignment="1">
      <alignment horizontal="center" vertical="center" wrapText="1"/>
    </xf>
    <xf numFmtId="0" fontId="46" fillId="2" borderId="3" xfId="9" applyFont="1" applyFill="1" applyBorder="1" applyAlignment="1">
      <alignment horizontal="center" vertical="center" wrapText="1"/>
    </xf>
    <xf numFmtId="0" fontId="53" fillId="2" borderId="5" xfId="9" applyFont="1" applyFill="1" applyBorder="1" applyAlignment="1">
      <alignment horizontal="center" vertical="center" wrapText="1"/>
    </xf>
    <xf numFmtId="0" fontId="53" fillId="2" borderId="14" xfId="9" applyFont="1" applyFill="1" applyBorder="1" applyAlignment="1">
      <alignment horizontal="center" vertical="center" wrapText="1"/>
    </xf>
    <xf numFmtId="0" fontId="45" fillId="2" borderId="125" xfId="9" applyFont="1" applyFill="1" applyBorder="1" applyAlignment="1">
      <alignment vertical="top" wrapText="1"/>
    </xf>
    <xf numFmtId="0" fontId="45" fillId="2" borderId="84" xfId="9" applyFont="1" applyFill="1" applyBorder="1" applyAlignment="1">
      <alignment vertical="top" wrapText="1"/>
    </xf>
    <xf numFmtId="0" fontId="45" fillId="2" borderId="126" xfId="9" applyFont="1" applyFill="1" applyBorder="1" applyAlignment="1">
      <alignment vertical="top" wrapText="1"/>
    </xf>
    <xf numFmtId="0" fontId="45" fillId="0" borderId="127" xfId="9" applyFont="1" applyBorder="1" applyAlignment="1">
      <alignment horizontal="center" vertical="center" wrapText="1"/>
    </xf>
    <xf numFmtId="0" fontId="45" fillId="0" borderId="100" xfId="9" applyFont="1" applyBorder="1" applyAlignment="1">
      <alignment horizontal="center" vertical="center" wrapText="1"/>
    </xf>
    <xf numFmtId="0" fontId="45" fillId="0" borderId="121" xfId="9" applyFont="1" applyBorder="1" applyAlignment="1">
      <alignment horizontal="center" vertical="center" wrapText="1"/>
    </xf>
    <xf numFmtId="0" fontId="35" fillId="0" borderId="101" xfId="9" applyFont="1" applyBorder="1" applyAlignment="1">
      <alignment horizontal="center" vertical="center" wrapText="1"/>
    </xf>
    <xf numFmtId="0" fontId="35" fillId="0" borderId="19" xfId="9" applyFont="1" applyBorder="1" applyAlignment="1">
      <alignment horizontal="center" vertical="center" wrapText="1"/>
    </xf>
    <xf numFmtId="0" fontId="52" fillId="0" borderId="101" xfId="9" applyFont="1" applyBorder="1" applyAlignment="1">
      <alignment horizontal="center" vertical="center" wrapText="1"/>
    </xf>
    <xf numFmtId="0" fontId="52" fillId="0" borderId="19"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102" xfId="9" applyFont="1" applyBorder="1" applyAlignment="1">
      <alignment horizontal="center" vertical="center" wrapText="1"/>
    </xf>
    <xf numFmtId="0" fontId="45" fillId="0" borderId="20" xfId="9" applyFont="1" applyBorder="1" applyAlignment="1">
      <alignment horizontal="center" vertical="center" wrapText="1"/>
    </xf>
    <xf numFmtId="0" fontId="45" fillId="0" borderId="22" xfId="9" applyFont="1" applyBorder="1" applyAlignment="1">
      <alignment horizontal="center" vertical="center" wrapText="1"/>
    </xf>
    <xf numFmtId="0" fontId="45" fillId="0" borderId="24" xfId="9" applyFont="1" applyBorder="1" applyAlignment="1">
      <alignment horizontal="center" vertical="center" wrapText="1"/>
    </xf>
    <xf numFmtId="0" fontId="46" fillId="2" borderId="26" xfId="9" applyFont="1" applyFill="1" applyBorder="1" applyAlignment="1">
      <alignment horizontal="center" vertical="center" wrapText="1"/>
    </xf>
    <xf numFmtId="0" fontId="45" fillId="2" borderId="26" xfId="9" applyFont="1" applyFill="1" applyBorder="1" applyAlignment="1">
      <alignment horizontal="center" vertical="center" wrapText="1"/>
    </xf>
    <xf numFmtId="0" fontId="45" fillId="0" borderId="122" xfId="9" applyFont="1" applyBorder="1" applyAlignment="1">
      <alignment horizontal="center" vertical="center" wrapText="1"/>
    </xf>
    <xf numFmtId="0" fontId="45" fillId="0" borderId="123" xfId="9" applyFont="1" applyBorder="1" applyAlignment="1">
      <alignment horizontal="center" vertical="center" wrapText="1"/>
    </xf>
    <xf numFmtId="0" fontId="45" fillId="0" borderId="124" xfId="9" applyFont="1" applyBorder="1" applyAlignment="1">
      <alignment horizontal="center" vertical="center" wrapText="1"/>
    </xf>
    <xf numFmtId="0" fontId="45" fillId="0" borderId="3" xfId="9" applyFont="1" applyBorder="1" applyAlignment="1">
      <alignment horizontal="center" vertical="center" wrapText="1"/>
    </xf>
    <xf numFmtId="0" fontId="49" fillId="0" borderId="3" xfId="9" applyFont="1" applyBorder="1" applyAlignment="1">
      <alignment horizontal="center" vertical="center" wrapText="1"/>
    </xf>
    <xf numFmtId="0" fontId="46" fillId="2" borderId="14" xfId="9" applyFont="1" applyFill="1" applyBorder="1" applyAlignment="1">
      <alignment horizontal="center" vertical="center" wrapText="1"/>
    </xf>
    <xf numFmtId="0" fontId="46" fillId="2" borderId="15" xfId="9" applyFont="1" applyFill="1" applyBorder="1" applyAlignment="1">
      <alignment horizontal="center" vertical="center" wrapText="1"/>
    </xf>
    <xf numFmtId="0" fontId="46" fillId="2" borderId="80" xfId="9" applyFont="1" applyFill="1" applyBorder="1" applyAlignment="1">
      <alignment horizontal="center" vertical="center" wrapText="1"/>
    </xf>
    <xf numFmtId="0" fontId="35" fillId="0" borderId="9" xfId="9" applyFont="1" applyBorder="1" applyAlignment="1">
      <alignment horizontal="center" vertical="center" wrapText="1"/>
    </xf>
    <xf numFmtId="0" fontId="45" fillId="2" borderId="8" xfId="9" applyFont="1" applyFill="1" applyBorder="1" applyAlignment="1">
      <alignment horizontal="center" vertical="center" wrapText="1"/>
    </xf>
    <xf numFmtId="0" fontId="45" fillId="2" borderId="0" xfId="9" applyFont="1" applyFill="1" applyAlignment="1">
      <alignment horizontal="center" vertical="center" wrapText="1"/>
    </xf>
    <xf numFmtId="0" fontId="45" fillId="2" borderId="88" xfId="9" applyFont="1" applyFill="1" applyBorder="1" applyAlignment="1">
      <alignment horizontal="center" vertical="center" wrapText="1"/>
    </xf>
    <xf numFmtId="0" fontId="49" fillId="0" borderId="17" xfId="9" applyFont="1" applyBorder="1" applyAlignment="1">
      <alignment horizontal="center" vertical="center" wrapText="1"/>
    </xf>
    <xf numFmtId="0" fontId="49" fillId="0" borderId="18" xfId="9" applyFont="1" applyBorder="1" applyAlignment="1">
      <alignment horizontal="center" vertical="center" wrapText="1"/>
    </xf>
    <xf numFmtId="0" fontId="49" fillId="0" borderId="19" xfId="9" applyFont="1" applyBorder="1" applyAlignment="1">
      <alignment horizontal="center" vertical="center" wrapText="1"/>
    </xf>
    <xf numFmtId="0" fontId="45" fillId="0" borderId="18" xfId="9" applyFont="1" applyBorder="1" applyAlignment="1">
      <alignment horizontal="center" vertical="center" wrapText="1"/>
    </xf>
    <xf numFmtId="0" fontId="46" fillId="2" borderId="92" xfId="9" applyFont="1" applyFill="1" applyBorder="1" applyAlignment="1">
      <alignment horizontal="center" vertical="center" wrapText="1"/>
    </xf>
    <xf numFmtId="0" fontId="47" fillId="0" borderId="93" xfId="6" applyFont="1" applyBorder="1" applyAlignment="1">
      <alignment horizontal="center" vertical="center"/>
    </xf>
    <xf numFmtId="0" fontId="47" fillId="0" borderId="9" xfId="6" applyFont="1" applyBorder="1" applyAlignment="1">
      <alignment horizontal="center" vertical="center"/>
    </xf>
    <xf numFmtId="0" fontId="47" fillId="0" borderId="94" xfId="6" applyFont="1" applyBorder="1" applyAlignment="1">
      <alignment horizontal="center" vertical="center"/>
    </xf>
    <xf numFmtId="0" fontId="47" fillId="0" borderId="95" xfId="6" applyFont="1" applyBorder="1" applyAlignment="1">
      <alignment horizontal="center" vertical="center"/>
    </xf>
    <xf numFmtId="0" fontId="48" fillId="2" borderId="14" xfId="6" applyFont="1" applyFill="1" applyBorder="1" applyAlignment="1">
      <alignment horizontal="center" vertical="center"/>
    </xf>
    <xf numFmtId="0" fontId="48" fillId="2" borderId="15" xfId="6" applyFont="1" applyFill="1" applyBorder="1" applyAlignment="1">
      <alignment horizontal="center" vertical="center"/>
    </xf>
    <xf numFmtId="0" fontId="48" fillId="2" borderId="16" xfId="6" applyFont="1" applyFill="1" applyBorder="1" applyAlignment="1">
      <alignment horizontal="center" vertical="center"/>
    </xf>
    <xf numFmtId="0" fontId="47" fillId="0" borderId="18" xfId="6" applyFont="1" applyBorder="1" applyAlignment="1">
      <alignment horizontal="center" vertical="center"/>
    </xf>
    <xf numFmtId="0" fontId="45" fillId="0" borderId="18" xfId="10" applyFont="1" applyBorder="1" applyAlignment="1">
      <alignment horizontal="center" vertical="center"/>
    </xf>
    <xf numFmtId="0" fontId="48" fillId="2" borderId="8" xfId="6" applyFont="1" applyFill="1" applyBorder="1" applyAlignment="1">
      <alignment horizontal="center" vertical="center"/>
    </xf>
    <xf numFmtId="0" fontId="48" fillId="2" borderId="0" xfId="6" applyFont="1" applyFill="1" applyAlignment="1">
      <alignment horizontal="center" vertical="center"/>
    </xf>
    <xf numFmtId="0" fontId="48" fillId="2" borderId="88" xfId="6" applyFont="1" applyFill="1" applyBorder="1" applyAlignment="1">
      <alignment horizontal="center" vertical="center"/>
    </xf>
    <xf numFmtId="0" fontId="48" fillId="2" borderId="5" xfId="6" applyFont="1" applyFill="1" applyBorder="1" applyAlignment="1">
      <alignment horizontal="center" vertical="center"/>
    </xf>
    <xf numFmtId="0" fontId="48" fillId="2" borderId="6" xfId="6" applyFont="1" applyFill="1" applyBorder="1" applyAlignment="1">
      <alignment horizontal="center" vertical="center"/>
    </xf>
    <xf numFmtId="0" fontId="48" fillId="2" borderId="7" xfId="6" applyFont="1" applyFill="1" applyBorder="1" applyAlignment="1">
      <alignment horizontal="center" vertical="center"/>
    </xf>
    <xf numFmtId="0" fontId="45" fillId="0" borderId="97" xfId="9" applyFont="1" applyBorder="1" applyAlignment="1">
      <alignment horizontal="center" vertical="center" wrapText="1"/>
    </xf>
    <xf numFmtId="0" fontId="46" fillId="2" borderId="85" xfId="9" applyFont="1" applyFill="1" applyBorder="1" applyAlignment="1">
      <alignment horizontal="center" vertical="center" wrapText="1"/>
    </xf>
    <xf numFmtId="0" fontId="46" fillId="2" borderId="86" xfId="9" applyFont="1" applyFill="1" applyBorder="1" applyAlignment="1">
      <alignment horizontal="center" vertical="center" wrapText="1"/>
    </xf>
    <xf numFmtId="0" fontId="46" fillId="2" borderId="87" xfId="9" applyFont="1" applyFill="1" applyBorder="1" applyAlignment="1">
      <alignment horizontal="center" vertical="center" wrapText="1"/>
    </xf>
    <xf numFmtId="0" fontId="49" fillId="0" borderId="2" xfId="9" applyFont="1" applyBorder="1" applyAlignment="1">
      <alignment horizontal="center" vertical="center" wrapText="1"/>
    </xf>
    <xf numFmtId="0" fontId="45" fillId="0" borderId="76" xfId="9" applyFont="1" applyBorder="1" applyAlignment="1">
      <alignment horizontal="center" vertical="center" wrapText="1"/>
    </xf>
    <xf numFmtId="0" fontId="45" fillId="0" borderId="77" xfId="9" applyFont="1" applyBorder="1" applyAlignment="1">
      <alignment horizontal="center" vertical="center" wrapText="1"/>
    </xf>
    <xf numFmtId="0" fontId="45" fillId="0" borderId="79"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6" fillId="2" borderId="91" xfId="9" applyFont="1" applyFill="1" applyBorder="1" applyAlignment="1">
      <alignment horizontal="center" vertical="center" wrapText="1"/>
    </xf>
    <xf numFmtId="0" fontId="46" fillId="2" borderId="32" xfId="9" applyFont="1" applyFill="1" applyBorder="1" applyAlignment="1">
      <alignment horizontal="center" vertical="center" wrapText="1"/>
    </xf>
    <xf numFmtId="0" fontId="46" fillId="2" borderId="33" xfId="9" applyFont="1" applyFill="1" applyBorder="1" applyAlignment="1">
      <alignment horizontal="center" vertical="center" wrapText="1"/>
    </xf>
    <xf numFmtId="0" fontId="44" fillId="0" borderId="84" xfId="9" applyFont="1" applyBorder="1" applyAlignment="1">
      <alignment horizontal="center" vertical="center"/>
    </xf>
    <xf numFmtId="0" fontId="45" fillId="0" borderId="89" xfId="9" applyFont="1" applyBorder="1" applyAlignment="1">
      <alignment horizontal="distributed" vertical="center"/>
    </xf>
    <xf numFmtId="0" fontId="45" fillId="0" borderId="90" xfId="9" applyFont="1" applyBorder="1" applyAlignment="1">
      <alignment horizontal="distributed" vertical="center"/>
    </xf>
    <xf numFmtId="0" fontId="45" fillId="0" borderId="90" xfId="10" applyFont="1" applyBorder="1" applyAlignment="1">
      <alignment horizontal="distributed" vertical="center"/>
    </xf>
    <xf numFmtId="0" fontId="46" fillId="2" borderId="91" xfId="9" applyFont="1" applyFill="1" applyBorder="1" applyAlignment="1">
      <alignment horizontal="center" vertical="center"/>
    </xf>
    <xf numFmtId="0" fontId="46" fillId="2" borderId="32" xfId="9" applyFont="1" applyFill="1" applyBorder="1" applyAlignment="1">
      <alignment horizontal="center" vertical="center"/>
    </xf>
    <xf numFmtId="0" fontId="46" fillId="2" borderId="33" xfId="9" applyFont="1" applyFill="1" applyBorder="1" applyAlignment="1">
      <alignment horizontal="center" vertical="center"/>
    </xf>
    <xf numFmtId="0" fontId="47" fillId="0" borderId="79" xfId="6" applyFont="1" applyBorder="1" applyAlignment="1">
      <alignment horizontal="distributed" vertical="center"/>
    </xf>
    <xf numFmtId="0" fontId="47" fillId="0" borderId="15" xfId="6" applyFont="1" applyBorder="1" applyAlignment="1">
      <alignment horizontal="distributed" vertical="center"/>
    </xf>
    <xf numFmtId="0" fontId="45" fillId="0" borderId="15" xfId="10" applyFont="1" applyBorder="1" applyAlignment="1">
      <alignment horizontal="distributed" vertical="center"/>
    </xf>
    <xf numFmtId="0" fontId="48" fillId="2" borderId="1" xfId="6" applyFont="1" applyFill="1" applyBorder="1" applyAlignment="1">
      <alignment horizontal="center" vertical="center"/>
    </xf>
    <xf numFmtId="0" fontId="48" fillId="2" borderId="2" xfId="6" applyFont="1" applyFill="1" applyBorder="1" applyAlignment="1">
      <alignment horizontal="center" vertical="center"/>
    </xf>
    <xf numFmtId="0" fontId="48" fillId="2" borderId="75" xfId="6" applyFont="1" applyFill="1" applyBorder="1" applyAlignment="1">
      <alignment horizontal="center" vertical="center"/>
    </xf>
    <xf numFmtId="0" fontId="47" fillId="0" borderId="92" xfId="6" applyFont="1" applyBorder="1" applyAlignment="1">
      <alignment horizontal="distributed" vertical="center"/>
    </xf>
    <xf numFmtId="0" fontId="47" fillId="0" borderId="2" xfId="6" applyFont="1" applyBorder="1" applyAlignment="1">
      <alignment horizontal="distributed" vertical="center"/>
    </xf>
    <xf numFmtId="0" fontId="45" fillId="0" borderId="2" xfId="10" applyFont="1" applyBorder="1" applyAlignment="1">
      <alignment horizontal="distributed" vertical="center"/>
    </xf>
    <xf numFmtId="0" fontId="45" fillId="0" borderId="101" xfId="9" applyFont="1" applyBorder="1" applyAlignment="1">
      <alignment horizontal="center" vertical="center" wrapText="1"/>
    </xf>
    <xf numFmtId="0" fontId="45" fillId="0" borderId="32"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80" xfId="9" applyFont="1" applyBorder="1" applyAlignment="1">
      <alignment horizontal="center" vertical="center" wrapText="1"/>
    </xf>
    <xf numFmtId="0" fontId="45" fillId="0" borderId="125" xfId="9" applyFont="1" applyBorder="1" applyAlignment="1">
      <alignment horizontal="center" vertical="center" wrapText="1"/>
    </xf>
    <xf numFmtId="0" fontId="45" fillId="0" borderId="84" xfId="9" applyFont="1" applyBorder="1" applyAlignment="1">
      <alignment horizontal="center" vertical="center" wrapText="1"/>
    </xf>
    <xf numFmtId="0" fontId="45" fillId="0" borderId="126" xfId="9" applyFont="1" applyBorder="1" applyAlignment="1">
      <alignment horizontal="center" vertical="center" wrapText="1"/>
    </xf>
    <xf numFmtId="0" fontId="55" fillId="0" borderId="0" xfId="4" applyFont="1" applyAlignment="1">
      <alignment horizontal="right" vertical="center"/>
    </xf>
    <xf numFmtId="0" fontId="43" fillId="0" borderId="0" xfId="4" applyFont="1" applyAlignment="1">
      <alignment horizontal="right" vertical="center"/>
    </xf>
    <xf numFmtId="0" fontId="46" fillId="0" borderId="1"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75" xfId="9" applyFont="1" applyBorder="1" applyAlignment="1">
      <alignment horizontal="center" vertical="center" wrapText="1"/>
    </xf>
    <xf numFmtId="0" fontId="46" fillId="0" borderId="38" xfId="9" applyFont="1" applyBorder="1" applyAlignment="1">
      <alignment horizontal="center" vertical="center" wrapText="1"/>
    </xf>
    <xf numFmtId="0" fontId="46" fillId="0" borderId="82" xfId="9" applyFont="1" applyBorder="1" applyAlignment="1">
      <alignment horizontal="center" vertical="center" wrapText="1"/>
    </xf>
    <xf numFmtId="0" fontId="46" fillId="0" borderId="83" xfId="9" applyFont="1" applyBorder="1" applyAlignment="1">
      <alignment horizontal="center" vertical="center" wrapText="1"/>
    </xf>
    <xf numFmtId="0" fontId="46" fillId="0" borderId="5" xfId="9" applyFont="1" applyBorder="1" applyAlignment="1">
      <alignment horizontal="center" vertical="center" wrapText="1"/>
    </xf>
    <xf numFmtId="0" fontId="46" fillId="0" borderId="6" xfId="9" applyFont="1" applyBorder="1" applyAlignment="1">
      <alignment horizontal="center" vertical="center" wrapText="1"/>
    </xf>
    <xf numFmtId="0" fontId="46" fillId="0" borderId="120" xfId="9" applyFont="1" applyBorder="1" applyAlignment="1">
      <alignment horizontal="center" vertical="center" wrapText="1"/>
    </xf>
    <xf numFmtId="0" fontId="46" fillId="0" borderId="3" xfId="9" applyFont="1" applyBorder="1" applyAlignment="1">
      <alignment horizontal="center" vertical="center" wrapText="1"/>
    </xf>
    <xf numFmtId="0" fontId="53" fillId="0" borderId="5" xfId="9" applyFont="1" applyBorder="1" applyAlignment="1">
      <alignment horizontal="center" vertical="center" wrapText="1"/>
    </xf>
    <xf numFmtId="0" fontId="53" fillId="0" borderId="14" xfId="9" applyFont="1" applyBorder="1" applyAlignment="1">
      <alignment horizontal="center" vertical="center" wrapText="1"/>
    </xf>
    <xf numFmtId="0" fontId="45" fillId="0" borderId="1" xfId="9" applyFont="1" applyBorder="1" applyAlignment="1">
      <alignment horizontal="center" vertical="center" wrapText="1"/>
    </xf>
    <xf numFmtId="0" fontId="46" fillId="0" borderId="26" xfId="9" applyFont="1" applyBorder="1" applyAlignment="1">
      <alignment horizontal="center" vertical="center" wrapText="1"/>
    </xf>
    <xf numFmtId="0" fontId="45" fillId="0" borderId="26" xfId="9" applyFont="1" applyBorder="1" applyAlignment="1">
      <alignment horizontal="center" vertical="center" wrapText="1"/>
    </xf>
    <xf numFmtId="0" fontId="46" fillId="0" borderId="91" xfId="9" applyFont="1" applyBorder="1" applyAlignment="1">
      <alignment horizontal="center" vertical="center" wrapText="1"/>
    </xf>
    <xf numFmtId="0" fontId="46" fillId="0" borderId="32" xfId="9" applyFont="1" applyBorder="1" applyAlignment="1">
      <alignment horizontal="center" vertical="center" wrapText="1"/>
    </xf>
    <xf numFmtId="0" fontId="46" fillId="0" borderId="33" xfId="9" applyFont="1" applyBorder="1" applyAlignment="1">
      <alignment horizontal="center" vertical="center" wrapText="1"/>
    </xf>
    <xf numFmtId="0" fontId="46" fillId="0" borderId="14" xfId="9" applyFont="1" applyBorder="1" applyAlignment="1">
      <alignment horizontal="center" vertical="center" wrapText="1"/>
    </xf>
    <xf numFmtId="0" fontId="46" fillId="0" borderId="15" xfId="9" applyFont="1" applyBorder="1" applyAlignment="1">
      <alignment horizontal="center" vertical="center" wrapText="1"/>
    </xf>
    <xf numFmtId="0" fontId="46" fillId="0" borderId="80" xfId="9" applyFont="1" applyBorder="1" applyAlignment="1">
      <alignment horizontal="center" vertical="center" wrapText="1"/>
    </xf>
    <xf numFmtId="0" fontId="45" fillId="0" borderId="8" xfId="9" applyFont="1" applyBorder="1" applyAlignment="1">
      <alignment horizontal="center" vertical="center" wrapText="1"/>
    </xf>
    <xf numFmtId="0" fontId="45" fillId="0" borderId="0" xfId="9" applyFont="1" applyAlignment="1">
      <alignment horizontal="center" vertical="center" wrapText="1"/>
    </xf>
    <xf numFmtId="0" fontId="45" fillId="0" borderId="88" xfId="9" applyFont="1" applyBorder="1" applyAlignment="1">
      <alignment horizontal="center" vertical="center" wrapText="1"/>
    </xf>
    <xf numFmtId="0" fontId="46" fillId="0" borderId="85" xfId="9" applyFont="1" applyBorder="1" applyAlignment="1">
      <alignment horizontal="center" vertical="center" wrapText="1"/>
    </xf>
    <xf numFmtId="0" fontId="46" fillId="0" borderId="86" xfId="9" applyFont="1" applyBorder="1" applyAlignment="1">
      <alignment horizontal="center" vertical="center" wrapText="1"/>
    </xf>
    <xf numFmtId="0" fontId="46" fillId="0" borderId="87" xfId="9" applyFont="1" applyBorder="1" applyAlignment="1">
      <alignment horizontal="center" vertical="center" wrapText="1"/>
    </xf>
    <xf numFmtId="0" fontId="46" fillId="0" borderId="92" xfId="9" applyFont="1" applyBorder="1" applyAlignment="1">
      <alignment horizontal="center" vertical="center" wrapText="1"/>
    </xf>
    <xf numFmtId="0" fontId="48" fillId="0" borderId="1" xfId="6" applyFont="1" applyBorder="1" applyAlignment="1">
      <alignment horizontal="center" vertical="center"/>
    </xf>
    <xf numFmtId="0" fontId="48" fillId="0" borderId="2" xfId="6" applyFont="1" applyBorder="1" applyAlignment="1">
      <alignment horizontal="center" vertical="center"/>
    </xf>
    <xf numFmtId="0" fontId="48" fillId="0" borderId="75" xfId="6" applyFont="1" applyBorder="1" applyAlignment="1">
      <alignment horizontal="center" vertical="center"/>
    </xf>
    <xf numFmtId="0" fontId="48" fillId="0" borderId="14" xfId="6" applyFont="1" applyBorder="1" applyAlignment="1">
      <alignment horizontal="center" vertical="center"/>
    </xf>
    <xf numFmtId="0" fontId="48" fillId="0" borderId="15" xfId="6" applyFont="1" applyBorder="1" applyAlignment="1">
      <alignment horizontal="center" vertical="center"/>
    </xf>
    <xf numFmtId="0" fontId="48" fillId="0" borderId="16" xfId="6" applyFont="1" applyBorder="1" applyAlignment="1">
      <alignment horizontal="center" vertical="center"/>
    </xf>
    <xf numFmtId="0" fontId="48" fillId="0" borderId="8" xfId="6" applyFont="1" applyBorder="1" applyAlignment="1">
      <alignment horizontal="center" vertical="center"/>
    </xf>
    <xf numFmtId="0" fontId="48" fillId="0" borderId="0" xfId="6" applyFont="1" applyAlignment="1">
      <alignment horizontal="center" vertical="center"/>
    </xf>
    <xf numFmtId="0" fontId="48" fillId="0" borderId="88" xfId="6" applyFont="1" applyBorder="1" applyAlignment="1">
      <alignment horizontal="center" vertical="center"/>
    </xf>
    <xf numFmtId="0" fontId="48" fillId="0" borderId="5" xfId="6" applyFont="1" applyBorder="1" applyAlignment="1">
      <alignment horizontal="center" vertical="center"/>
    </xf>
    <xf numFmtId="0" fontId="48" fillId="0" borderId="6" xfId="6" applyFont="1" applyBorder="1" applyAlignment="1">
      <alignment horizontal="center" vertical="center"/>
    </xf>
    <xf numFmtId="0" fontId="48" fillId="0" borderId="7" xfId="6" applyFont="1" applyBorder="1" applyAlignment="1">
      <alignment horizontal="center" vertical="center"/>
    </xf>
    <xf numFmtId="0" fontId="46" fillId="0" borderId="91" xfId="9" applyFont="1" applyBorder="1" applyAlignment="1">
      <alignment horizontal="center" vertical="center"/>
    </xf>
    <xf numFmtId="0" fontId="46" fillId="0" borderId="32" xfId="9" applyFont="1" applyBorder="1" applyAlignment="1">
      <alignment horizontal="center" vertical="center"/>
    </xf>
    <xf numFmtId="0" fontId="46" fillId="0" borderId="33" xfId="9" applyFont="1" applyBorder="1" applyAlignment="1">
      <alignment horizontal="center" vertical="center"/>
    </xf>
    <xf numFmtId="0" fontId="46" fillId="2" borderId="26" xfId="9" applyFont="1" applyFill="1" applyBorder="1" applyAlignment="1">
      <alignment vertical="center" shrinkToFit="1"/>
    </xf>
    <xf numFmtId="0" fontId="46" fillId="2" borderId="21" xfId="9" applyFont="1" applyFill="1" applyBorder="1" applyAlignment="1">
      <alignment vertical="center" shrinkToFit="1"/>
    </xf>
    <xf numFmtId="0" fontId="46" fillId="2" borderId="4" xfId="9" applyFont="1" applyFill="1" applyBorder="1" applyAlignment="1">
      <alignment vertical="center" wrapText="1"/>
    </xf>
    <xf numFmtId="0" fontId="46" fillId="2" borderId="23" xfId="9" applyFont="1" applyFill="1" applyBorder="1" applyAlignment="1">
      <alignment vertical="center" wrapText="1"/>
    </xf>
    <xf numFmtId="0" fontId="45" fillId="0" borderId="0" xfId="9" applyFont="1">
      <alignment vertical="center"/>
    </xf>
    <xf numFmtId="0" fontId="46" fillId="2" borderId="0" xfId="9" applyFont="1" applyFill="1" applyAlignment="1">
      <alignment horizontal="center" vertical="center" shrinkToFit="1"/>
    </xf>
    <xf numFmtId="0" fontId="46" fillId="2" borderId="88" xfId="9" applyFont="1" applyFill="1" applyBorder="1" applyAlignment="1">
      <alignment horizontal="center" vertical="center" shrinkToFit="1"/>
    </xf>
    <xf numFmtId="0" fontId="46" fillId="2" borderId="15" xfId="9" applyFont="1" applyFill="1" applyBorder="1" applyAlignment="1">
      <alignment horizontal="center" vertical="center" shrinkToFit="1"/>
    </xf>
    <xf numFmtId="0" fontId="46" fillId="2" borderId="80" xfId="9" applyFont="1" applyFill="1" applyBorder="1" applyAlignment="1">
      <alignment horizontal="center" vertical="center" shrinkToFit="1"/>
    </xf>
    <xf numFmtId="0" fontId="45" fillId="0" borderId="9" xfId="9" applyFont="1" applyBorder="1" applyAlignment="1">
      <alignment horizontal="center" vertical="center" wrapText="1"/>
    </xf>
    <xf numFmtId="0" fontId="46" fillId="2" borderId="6" xfId="9" applyFont="1" applyFill="1" applyBorder="1" applyAlignment="1">
      <alignment horizontal="center" vertical="center" shrinkToFit="1"/>
    </xf>
    <xf numFmtId="0" fontId="46" fillId="2" borderId="120" xfId="9" applyFont="1" applyFill="1" applyBorder="1" applyAlignment="1">
      <alignment horizontal="center" vertical="center" shrinkToFit="1"/>
    </xf>
    <xf numFmtId="0" fontId="45" fillId="0" borderId="137" xfId="9" applyFont="1" applyBorder="1" applyAlignment="1">
      <alignment horizontal="center" vertical="center" wrapText="1"/>
    </xf>
    <xf numFmtId="0" fontId="45" fillId="0" borderId="138"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20" xfId="9" applyFont="1" applyBorder="1" applyAlignment="1">
      <alignment vertical="center" wrapText="1"/>
    </xf>
    <xf numFmtId="0" fontId="45" fillId="0" borderId="22" xfId="9" applyFont="1" applyBorder="1" applyAlignment="1">
      <alignment vertical="center" wrapText="1"/>
    </xf>
    <xf numFmtId="0" fontId="49" fillId="0" borderId="139" xfId="9" applyFont="1" applyBorder="1" applyAlignment="1">
      <alignment horizontal="left" vertical="center" wrapText="1"/>
    </xf>
    <xf numFmtId="0" fontId="49" fillId="0" borderId="140" xfId="9" applyFont="1" applyBorder="1" applyAlignment="1">
      <alignment horizontal="left" vertical="center" wrapText="1"/>
    </xf>
    <xf numFmtId="0" fontId="44" fillId="0" borderId="0" xfId="9" applyFont="1" applyAlignment="1">
      <alignment horizontal="center" vertical="center"/>
    </xf>
    <xf numFmtId="0" fontId="45" fillId="0" borderId="90" xfId="1" applyFont="1" applyBorder="1" applyAlignment="1">
      <alignment horizontal="distributed" vertical="center"/>
    </xf>
    <xf numFmtId="0" fontId="46" fillId="2" borderId="129" xfId="9" applyFont="1" applyFill="1" applyBorder="1" applyAlignment="1">
      <alignment horizontal="center" vertical="center" shrinkToFit="1"/>
    </xf>
    <xf numFmtId="0" fontId="46" fillId="2" borderId="130" xfId="9" applyFont="1" applyFill="1" applyBorder="1" applyAlignment="1">
      <alignment horizontal="center" vertical="center" shrinkToFit="1"/>
    </xf>
    <xf numFmtId="0" fontId="47" fillId="0" borderId="34" xfId="6" applyFont="1" applyBorder="1" applyAlignment="1">
      <alignment horizontal="distributed" vertical="center"/>
    </xf>
    <xf numFmtId="0" fontId="47" fillId="0" borderId="32" xfId="6" applyFont="1" applyBorder="1" applyAlignment="1">
      <alignment horizontal="distributed" vertical="center"/>
    </xf>
    <xf numFmtId="0" fontId="45" fillId="0" borderId="102" xfId="1" applyFont="1" applyBorder="1" applyAlignment="1">
      <alignment horizontal="distributed" vertical="center"/>
    </xf>
    <xf numFmtId="0" fontId="48" fillId="2" borderId="32" xfId="6" applyFont="1" applyFill="1" applyBorder="1" applyAlignment="1">
      <alignment horizontal="center" vertical="center" shrinkToFit="1"/>
    </xf>
    <xf numFmtId="0" fontId="48" fillId="2" borderId="33" xfId="6" applyFont="1" applyFill="1" applyBorder="1" applyAlignment="1">
      <alignment horizontal="center" vertical="center" shrinkToFit="1"/>
    </xf>
    <xf numFmtId="0" fontId="48" fillId="2" borderId="15" xfId="6" applyFont="1" applyFill="1" applyBorder="1" applyAlignment="1">
      <alignment horizontal="center" vertical="center" shrinkToFit="1"/>
    </xf>
    <xf numFmtId="0" fontId="48" fillId="2" borderId="16" xfId="6" applyFont="1" applyFill="1" applyBorder="1" applyAlignment="1">
      <alignment horizontal="center" vertical="center" shrinkToFit="1"/>
    </xf>
    <xf numFmtId="0" fontId="47" fillId="0" borderId="18" xfId="6" applyFont="1" applyBorder="1" applyAlignment="1">
      <alignment horizontal="center" vertical="center" shrinkToFit="1"/>
    </xf>
    <xf numFmtId="0" fontId="45" fillId="0" borderId="134" xfId="1" applyFont="1" applyBorder="1" applyAlignment="1">
      <alignment horizontal="center" vertical="center" shrinkToFit="1"/>
    </xf>
    <xf numFmtId="0" fontId="45" fillId="0" borderId="3" xfId="1" applyFont="1" applyBorder="1" applyAlignment="1">
      <alignment horizontal="distributed" vertical="center"/>
    </xf>
    <xf numFmtId="0" fontId="48" fillId="2" borderId="2" xfId="6" applyFont="1" applyFill="1" applyBorder="1" applyAlignment="1">
      <alignment horizontal="center" vertical="center" shrinkToFit="1"/>
    </xf>
    <xf numFmtId="0" fontId="48" fillId="2" borderId="75" xfId="6" applyFont="1" applyFill="1" applyBorder="1" applyAlignment="1">
      <alignment horizontal="center" vertical="center" shrinkToFit="1"/>
    </xf>
    <xf numFmtId="0" fontId="48" fillId="2" borderId="5" xfId="6" applyFont="1" applyFill="1" applyBorder="1" applyAlignment="1">
      <alignment horizontal="center" vertical="center" shrinkToFit="1"/>
    </xf>
    <xf numFmtId="0" fontId="48" fillId="2" borderId="120" xfId="6" applyFont="1" applyFill="1" applyBorder="1" applyAlignment="1">
      <alignment horizontal="center" vertical="center" shrinkToFit="1"/>
    </xf>
    <xf numFmtId="0" fontId="48" fillId="2" borderId="135" xfId="6" applyFont="1" applyFill="1" applyBorder="1" applyAlignment="1">
      <alignment horizontal="center" vertical="center" shrinkToFit="1"/>
    </xf>
    <xf numFmtId="0" fontId="48" fillId="2" borderId="136" xfId="6" applyFont="1" applyFill="1" applyBorder="1" applyAlignment="1">
      <alignment horizontal="center" vertical="center" shrinkToFit="1"/>
    </xf>
    <xf numFmtId="0" fontId="48" fillId="2" borderId="132" xfId="6" applyFont="1" applyFill="1" applyBorder="1" applyAlignment="1">
      <alignment horizontal="center" vertical="center" shrinkToFit="1"/>
    </xf>
    <xf numFmtId="0" fontId="48" fillId="2" borderId="133" xfId="6" applyFont="1" applyFill="1" applyBorder="1" applyAlignment="1">
      <alignment horizontal="center" vertical="center" shrinkToFit="1"/>
    </xf>
    <xf numFmtId="0" fontId="150" fillId="0" borderId="77" xfId="4" applyFont="1" applyBorder="1" applyAlignment="1">
      <alignment horizontal="left" vertical="center" wrapText="1"/>
    </xf>
    <xf numFmtId="0" fontId="193" fillId="0" borderId="0" xfId="4" applyFont="1" applyAlignment="1">
      <alignment horizontal="left" vertical="center"/>
    </xf>
    <xf numFmtId="0" fontId="150" fillId="0" borderId="0" xfId="4" applyFont="1" applyAlignment="1">
      <alignment horizontal="left" vertical="center"/>
    </xf>
    <xf numFmtId="0" fontId="150" fillId="0" borderId="0" xfId="4" applyFont="1" applyAlignment="1">
      <alignment horizontal="left" vertical="center" wrapText="1"/>
    </xf>
    <xf numFmtId="0" fontId="149" fillId="0" borderId="0" xfId="22" applyFont="1" applyAlignment="1">
      <alignment horizontal="center" vertical="center"/>
    </xf>
    <xf numFmtId="0" fontId="158" fillId="0" borderId="0" xfId="22" applyFont="1" applyAlignment="1">
      <alignment horizontal="center" vertical="center" shrinkToFit="1"/>
    </xf>
    <xf numFmtId="0" fontId="158" fillId="0" borderId="0" xfId="6" applyFont="1" applyAlignment="1">
      <alignment horizontal="center" vertical="center"/>
    </xf>
    <xf numFmtId="0" fontId="149" fillId="0" borderId="152" xfId="6" applyFont="1" applyBorder="1" applyAlignment="1">
      <alignment horizontal="distributed" vertical="center" wrapText="1" indent="1" shrinkToFit="1"/>
    </xf>
    <xf numFmtId="0" fontId="149" fillId="0" borderId="6" xfId="6" applyFont="1" applyBorder="1" applyAlignment="1">
      <alignment horizontal="distributed" vertical="center" wrapText="1" indent="1" shrinkToFit="1"/>
    </xf>
    <xf numFmtId="0" fontId="149" fillId="0" borderId="7" xfId="6" applyFont="1" applyBorder="1" applyAlignment="1">
      <alignment horizontal="distributed" vertical="center" wrapText="1" indent="1" shrinkToFit="1"/>
    </xf>
    <xf numFmtId="0" fontId="149" fillId="0" borderId="93" xfId="6" applyFont="1" applyBorder="1" applyAlignment="1">
      <alignment horizontal="distributed" vertical="center" wrapText="1" indent="1" shrinkToFit="1"/>
    </xf>
    <xf numFmtId="0" fontId="149" fillId="0" borderId="0" xfId="6" applyFont="1" applyAlignment="1">
      <alignment horizontal="distributed" vertical="center" wrapText="1" indent="1" shrinkToFit="1"/>
    </xf>
    <xf numFmtId="0" fontId="149" fillId="0" borderId="9" xfId="6" applyFont="1" applyBorder="1" applyAlignment="1">
      <alignment horizontal="distributed" vertical="center" wrapText="1" indent="1" shrinkToFit="1"/>
    </xf>
    <xf numFmtId="0" fontId="149" fillId="0" borderId="153" xfId="6" applyFont="1" applyBorder="1" applyAlignment="1">
      <alignment horizontal="distributed" vertical="center" wrapText="1" indent="1" shrinkToFit="1"/>
    </xf>
    <xf numFmtId="0" fontId="149" fillId="0" borderId="84" xfId="6" applyFont="1" applyBorder="1" applyAlignment="1">
      <alignment horizontal="distributed" vertical="center" wrapText="1" indent="1" shrinkToFit="1"/>
    </xf>
    <xf numFmtId="0" fontId="149" fillId="0" borderId="154" xfId="6" applyFont="1" applyBorder="1" applyAlignment="1">
      <alignment horizontal="distributed" vertical="center" wrapText="1" indent="1" shrinkToFit="1"/>
    </xf>
    <xf numFmtId="0" fontId="158" fillId="0" borderId="5" xfId="22" applyFont="1" applyBorder="1" applyAlignment="1">
      <alignment horizontal="center" vertical="center" shrinkToFit="1"/>
    </xf>
    <xf numFmtId="0" fontId="158" fillId="0" borderId="6" xfId="22" applyFont="1" applyBorder="1" applyAlignment="1">
      <alignment horizontal="center" vertical="center" shrinkToFit="1"/>
    </xf>
    <xf numFmtId="0" fontId="158" fillId="0" borderId="120" xfId="22" applyFont="1" applyBorder="1" applyAlignment="1">
      <alignment horizontal="center" vertical="center" shrinkToFit="1"/>
    </xf>
    <xf numFmtId="0" fontId="158" fillId="0" borderId="281" xfId="22" applyFont="1" applyBorder="1" applyAlignment="1">
      <alignment horizontal="center" vertical="center" shrinkToFit="1"/>
    </xf>
    <xf numFmtId="0" fontId="158" fillId="0" borderId="88" xfId="22" applyFont="1" applyBorder="1" applyAlignment="1">
      <alignment horizontal="center" vertical="center" shrinkToFit="1"/>
    </xf>
    <xf numFmtId="0" fontId="158" fillId="0" borderId="125" xfId="22" applyFont="1" applyBorder="1" applyAlignment="1">
      <alignment horizontal="center" vertical="center" shrinkToFit="1"/>
    </xf>
    <xf numFmtId="0" fontId="158" fillId="0" borderId="84" xfId="22" applyFont="1" applyBorder="1" applyAlignment="1">
      <alignment horizontal="center" vertical="center" shrinkToFit="1"/>
    </xf>
    <xf numFmtId="0" fontId="158" fillId="0" borderId="126" xfId="22" applyFont="1" applyBorder="1" applyAlignment="1">
      <alignment horizontal="center" vertical="center" shrinkToFit="1"/>
    </xf>
    <xf numFmtId="0" fontId="149" fillId="0" borderId="76" xfId="6" applyFont="1" applyBorder="1" applyAlignment="1">
      <alignment horizontal="distributed" vertical="center" wrapText="1" indent="1" shrinkToFit="1"/>
    </xf>
    <xf numFmtId="0" fontId="149" fillId="0" borderId="77" xfId="6" applyFont="1" applyBorder="1" applyAlignment="1">
      <alignment horizontal="distributed" vertical="center" wrapText="1" indent="1" shrinkToFit="1"/>
    </xf>
    <xf numFmtId="0" fontId="149" fillId="0" borderId="78" xfId="6" applyFont="1" applyBorder="1" applyAlignment="1">
      <alignment horizontal="distributed" vertical="center" wrapText="1" indent="1" shrinkToFit="1"/>
    </xf>
    <xf numFmtId="0" fontId="149" fillId="0" borderId="79" xfId="6" applyFont="1" applyBorder="1" applyAlignment="1">
      <alignment horizontal="distributed" vertical="center" wrapText="1" indent="1" shrinkToFit="1"/>
    </xf>
    <xf numFmtId="0" fontId="149" fillId="0" borderId="15" xfId="6" applyFont="1" applyBorder="1" applyAlignment="1">
      <alignment horizontal="distributed" vertical="center" wrapText="1" indent="1" shrinkToFit="1"/>
    </xf>
    <xf numFmtId="0" fontId="149" fillId="0" borderId="16" xfId="6" applyFont="1" applyBorder="1" applyAlignment="1">
      <alignment horizontal="distributed" vertical="center" wrapText="1" indent="1" shrinkToFit="1"/>
    </xf>
    <xf numFmtId="0" fontId="149" fillId="0" borderId="76" xfId="6" applyFont="1" applyBorder="1" applyAlignment="1">
      <alignment horizontal="distributed" vertical="center" wrapText="1"/>
    </xf>
    <xf numFmtId="0" fontId="4" fillId="0" borderId="77" xfId="4" applyBorder="1">
      <alignment vertical="center"/>
    </xf>
    <xf numFmtId="0" fontId="4" fillId="0" borderId="78" xfId="4" applyBorder="1">
      <alignment vertical="center"/>
    </xf>
    <xf numFmtId="0" fontId="4" fillId="0" borderId="93" xfId="4" applyBorder="1">
      <alignment vertical="center"/>
    </xf>
    <xf numFmtId="0" fontId="4" fillId="0" borderId="0" xfId="4">
      <alignment vertical="center"/>
    </xf>
    <xf numFmtId="0" fontId="4" fillId="0" borderId="9" xfId="4" applyBorder="1">
      <alignment vertical="center"/>
    </xf>
    <xf numFmtId="0" fontId="4" fillId="0" borderId="153" xfId="4" applyBorder="1">
      <alignment vertical="center"/>
    </xf>
    <xf numFmtId="0" fontId="4" fillId="0" borderId="84" xfId="4" applyBorder="1">
      <alignment vertical="center"/>
    </xf>
    <xf numFmtId="0" fontId="4" fillId="0" borderId="154" xfId="4" applyBorder="1">
      <alignment vertical="center"/>
    </xf>
    <xf numFmtId="0" fontId="143" fillId="0" borderId="148" xfId="6" applyFont="1" applyBorder="1" applyAlignment="1">
      <alignment horizontal="center" vertical="center"/>
    </xf>
    <xf numFmtId="0" fontId="143" fillId="0" borderId="77" xfId="6" applyFont="1" applyBorder="1" applyAlignment="1">
      <alignment horizontal="center" vertical="center"/>
    </xf>
    <xf numFmtId="0" fontId="143" fillId="0" borderId="78" xfId="6" applyFont="1" applyBorder="1" applyAlignment="1">
      <alignment horizontal="center" vertical="center"/>
    </xf>
    <xf numFmtId="0" fontId="143" fillId="0" borderId="125" xfId="6" applyFont="1" applyBorder="1" applyAlignment="1">
      <alignment horizontal="center" vertical="center"/>
    </xf>
    <xf numFmtId="0" fontId="143" fillId="0" borderId="84" xfId="6" applyFont="1" applyBorder="1" applyAlignment="1">
      <alignment horizontal="center" vertical="center"/>
    </xf>
    <xf numFmtId="0" fontId="143" fillId="0" borderId="154" xfId="6" applyFont="1" applyBorder="1" applyAlignment="1">
      <alignment horizontal="center" vertical="center"/>
    </xf>
    <xf numFmtId="0" fontId="143" fillId="0" borderId="91" xfId="6" applyFont="1" applyBorder="1" applyAlignment="1">
      <alignment horizontal="center" vertical="center"/>
    </xf>
    <xf numFmtId="0" fontId="143" fillId="0" borderId="32" xfId="6" applyFont="1" applyBorder="1" applyAlignment="1">
      <alignment horizontal="center" vertical="center"/>
    </xf>
    <xf numFmtId="0" fontId="143" fillId="0" borderId="102" xfId="6" applyFont="1" applyBorder="1" applyAlignment="1">
      <alignment horizontal="center" vertical="center"/>
    </xf>
    <xf numFmtId="193" fontId="161" fillId="0" borderId="32" xfId="6" applyNumberFormat="1" applyFont="1" applyBorder="1" applyAlignment="1">
      <alignment horizontal="center" vertical="center"/>
    </xf>
    <xf numFmtId="193" fontId="161" fillId="0" borderId="33" xfId="6" applyNumberFormat="1" applyFont="1" applyBorder="1" applyAlignment="1">
      <alignment horizontal="center" vertical="center"/>
    </xf>
    <xf numFmtId="0" fontId="143" fillId="0" borderId="38" xfId="6" applyFont="1" applyBorder="1" applyAlignment="1">
      <alignment horizontal="center" vertical="center"/>
    </xf>
    <xf numFmtId="0" fontId="143" fillId="0" borderId="82" xfId="6" applyFont="1" applyBorder="1" applyAlignment="1">
      <alignment horizontal="center" vertical="center"/>
    </xf>
    <xf numFmtId="0" fontId="143" fillId="0" borderId="37" xfId="6" applyFont="1" applyBorder="1" applyAlignment="1">
      <alignment horizontal="center" vertical="center"/>
    </xf>
    <xf numFmtId="193" fontId="161" fillId="0" borderId="82" xfId="6" applyNumberFormat="1" applyFont="1" applyBorder="1" applyAlignment="1">
      <alignment horizontal="center" vertical="center"/>
    </xf>
    <xf numFmtId="193" fontId="161" fillId="0" borderId="83" xfId="6" applyNumberFormat="1" applyFont="1" applyBorder="1" applyAlignment="1">
      <alignment horizontal="center" vertical="center"/>
    </xf>
    <xf numFmtId="0" fontId="143" fillId="0" borderId="291" xfId="6" applyFont="1" applyBorder="1" applyAlignment="1">
      <alignment horizontal="center" vertical="center"/>
    </xf>
    <xf numFmtId="0" fontId="143" fillId="0" borderId="90" xfId="6" applyFont="1" applyBorder="1" applyAlignment="1">
      <alignment horizontal="center" vertical="center"/>
    </xf>
    <xf numFmtId="0" fontId="143" fillId="0" borderId="290" xfId="6" applyFont="1" applyBorder="1" applyAlignment="1">
      <alignment horizontal="center" vertical="center"/>
    </xf>
    <xf numFmtId="0" fontId="149" fillId="0" borderId="291" xfId="22" applyFont="1" applyBorder="1" applyAlignment="1">
      <alignment horizontal="center" vertical="center"/>
    </xf>
    <xf numFmtId="0" fontId="149" fillId="0" borderId="90" xfId="22" applyFont="1" applyBorder="1" applyAlignment="1">
      <alignment horizontal="center" vertical="center"/>
    </xf>
    <xf numFmtId="0" fontId="159" fillId="0" borderId="90" xfId="22" applyFont="1" applyBorder="1" applyAlignment="1">
      <alignment horizontal="center" vertical="center"/>
    </xf>
    <xf numFmtId="0" fontId="143" fillId="0" borderId="152" xfId="6" applyFont="1" applyBorder="1" applyAlignment="1">
      <alignment horizontal="center" vertical="center"/>
    </xf>
    <xf numFmtId="0" fontId="143" fillId="0" borderId="6" xfId="6" applyFont="1" applyBorder="1" applyAlignment="1">
      <alignment horizontal="center" vertical="center"/>
    </xf>
    <xf numFmtId="0" fontId="143" fillId="0" borderId="120" xfId="6" applyFont="1" applyBorder="1" applyAlignment="1">
      <alignment horizontal="center" vertical="center"/>
    </xf>
    <xf numFmtId="0" fontId="143" fillId="0" borderId="93" xfId="6" applyFont="1" applyBorder="1" applyAlignment="1">
      <alignment horizontal="center" vertical="center"/>
    </xf>
    <xf numFmtId="0" fontId="143" fillId="0" borderId="88" xfId="6" applyFont="1" applyBorder="1" applyAlignment="1">
      <alignment horizontal="center" vertical="center"/>
    </xf>
    <xf numFmtId="0" fontId="143" fillId="0" borderId="153" xfId="6" applyFont="1" applyBorder="1" applyAlignment="1">
      <alignment horizontal="center" vertical="center"/>
    </xf>
    <xf numFmtId="0" fontId="143" fillId="0" borderId="126" xfId="6" applyFont="1" applyBorder="1" applyAlignment="1">
      <alignment horizontal="center" vertical="center"/>
    </xf>
    <xf numFmtId="0" fontId="143" fillId="0" borderId="92" xfId="6" applyFont="1" applyBorder="1" applyAlignment="1">
      <alignment horizontal="center" vertical="center"/>
    </xf>
    <xf numFmtId="0" fontId="143" fillId="0" borderId="2" xfId="6" applyFont="1" applyBorder="1" applyAlignment="1">
      <alignment horizontal="center" vertical="center"/>
    </xf>
    <xf numFmtId="0" fontId="143" fillId="0" borderId="3" xfId="6" applyFont="1" applyBorder="1" applyAlignment="1">
      <alignment horizontal="center" vertical="center"/>
    </xf>
    <xf numFmtId="49" fontId="143" fillId="0" borderId="2" xfId="6" applyNumberFormat="1" applyFont="1" applyBorder="1" applyAlignment="1">
      <alignment horizontal="center" vertical="center" shrinkToFit="1"/>
    </xf>
    <xf numFmtId="49" fontId="143" fillId="0" borderId="75" xfId="6" applyNumberFormat="1" applyFont="1" applyBorder="1" applyAlignment="1">
      <alignment horizontal="center" vertical="center" shrinkToFit="1"/>
    </xf>
    <xf numFmtId="0" fontId="143" fillId="0" borderId="7" xfId="6" applyFont="1" applyBorder="1" applyAlignment="1">
      <alignment horizontal="center" vertical="center"/>
    </xf>
    <xf numFmtId="0" fontId="143" fillId="0" borderId="9" xfId="6" applyFont="1" applyBorder="1" applyAlignment="1">
      <alignment horizontal="center" vertical="center"/>
    </xf>
    <xf numFmtId="49" fontId="143" fillId="0" borderId="0" xfId="6" applyNumberFormat="1" applyFont="1" applyAlignment="1">
      <alignment horizontal="center" vertical="center" shrinkToFit="1"/>
    </xf>
    <xf numFmtId="179" fontId="143" fillId="0" borderId="0" xfId="6" applyNumberFormat="1" applyFont="1" applyAlignment="1">
      <alignment horizontal="center" vertical="center"/>
    </xf>
    <xf numFmtId="49" fontId="141" fillId="0" borderId="321" xfId="6" applyNumberFormat="1" applyFont="1" applyBorder="1" applyAlignment="1">
      <alignment horizontal="center" vertical="center"/>
    </xf>
    <xf numFmtId="49" fontId="141" fillId="0" borderId="164" xfId="6" applyNumberFormat="1" applyFont="1" applyBorder="1" applyAlignment="1">
      <alignment horizontal="center" vertical="center"/>
    </xf>
    <xf numFmtId="0" fontId="147" fillId="0" borderId="92" xfId="6" applyFont="1" applyBorder="1" applyAlignment="1">
      <alignment horizontal="center" vertical="center" shrinkToFit="1"/>
    </xf>
    <xf numFmtId="0" fontId="147" fillId="0" borderId="2" xfId="6" applyFont="1" applyBorder="1" applyAlignment="1">
      <alignment horizontal="center" vertical="center" shrinkToFit="1"/>
    </xf>
    <xf numFmtId="0" fontId="147" fillId="0" borderId="75" xfId="6" applyFont="1" applyBorder="1" applyAlignment="1">
      <alignment horizontal="center" vertical="center" shrinkToFit="1"/>
    </xf>
    <xf numFmtId="49" fontId="141" fillId="0" borderId="92" xfId="6" applyNumberFormat="1" applyFont="1" applyBorder="1" applyAlignment="1">
      <alignment horizontal="center" vertical="center"/>
    </xf>
    <xf numFmtId="49" fontId="141" fillId="0" borderId="2" xfId="6" applyNumberFormat="1" applyFont="1" applyBorder="1" applyAlignment="1">
      <alignment horizontal="center" vertical="center"/>
    </xf>
    <xf numFmtId="49" fontId="141" fillId="0" borderId="75" xfId="6" applyNumberFormat="1" applyFont="1" applyBorder="1" applyAlignment="1">
      <alignment horizontal="center" vertical="center"/>
    </xf>
    <xf numFmtId="0" fontId="147" fillId="0" borderId="81" xfId="6" applyFont="1" applyBorder="1" applyAlignment="1">
      <alignment horizontal="center" vertical="center" shrinkToFit="1"/>
    </xf>
    <xf numFmtId="0" fontId="147" fillId="0" borderId="82" xfId="6" applyFont="1" applyBorder="1" applyAlignment="1">
      <alignment horizontal="center" vertical="center" shrinkToFit="1"/>
    </xf>
    <xf numFmtId="0" fontId="147" fillId="0" borderId="83" xfId="6" applyFont="1" applyBorder="1" applyAlignment="1">
      <alignment horizontal="center" vertical="center" shrinkToFit="1"/>
    </xf>
    <xf numFmtId="49" fontId="150" fillId="0" borderId="81" xfId="6" applyNumberFormat="1" applyFont="1" applyBorder="1" applyAlignment="1">
      <alignment horizontal="center" vertical="center"/>
    </xf>
    <xf numFmtId="49" fontId="150" fillId="0" borderId="82" xfId="6" applyNumberFormat="1" applyFont="1" applyBorder="1" applyAlignment="1">
      <alignment horizontal="center" vertical="center"/>
    </xf>
    <xf numFmtId="49" fontId="150" fillId="0" borderId="83" xfId="6" applyNumberFormat="1" applyFont="1" applyBorder="1" applyAlignment="1">
      <alignment horizontal="center" vertical="center"/>
    </xf>
    <xf numFmtId="49" fontId="141" fillId="0" borderId="320" xfId="6" applyNumberFormat="1" applyFont="1" applyBorder="1" applyAlignment="1">
      <alignment horizontal="center" vertical="center"/>
    </xf>
    <xf numFmtId="0" fontId="147" fillId="0" borderId="76" xfId="6" applyFont="1" applyBorder="1" applyAlignment="1">
      <alignment horizontal="center" vertical="center"/>
    </xf>
    <xf numFmtId="0" fontId="147" fillId="0" borderId="77" xfId="6" applyFont="1" applyBorder="1" applyAlignment="1">
      <alignment horizontal="center" vertical="center"/>
    </xf>
    <xf numFmtId="0" fontId="147" fillId="0" borderId="103" xfId="6" applyFont="1" applyBorder="1" applyAlignment="1">
      <alignment horizontal="center" vertical="center"/>
    </xf>
    <xf numFmtId="49" fontId="141" fillId="0" borderId="89" xfId="6" applyNumberFormat="1" applyFont="1" applyBorder="1" applyAlignment="1">
      <alignment horizontal="center" vertical="center"/>
    </xf>
    <xf numFmtId="0" fontId="144" fillId="16" borderId="0" xfId="4" applyFont="1" applyFill="1" applyAlignment="1">
      <alignment horizontal="right" vertical="center"/>
    </xf>
    <xf numFmtId="49" fontId="144" fillId="16" borderId="0" xfId="4" applyNumberFormat="1" applyFont="1" applyFill="1" applyAlignment="1">
      <alignment horizontal="center" vertical="center"/>
    </xf>
    <xf numFmtId="0" fontId="141" fillId="0" borderId="0" xfId="22" applyFont="1" applyAlignment="1">
      <alignment horizontal="center" vertical="center"/>
    </xf>
    <xf numFmtId="0" fontId="147" fillId="0" borderId="0" xfId="22" applyFont="1" applyAlignment="1">
      <alignment horizontal="center" vertical="center"/>
    </xf>
    <xf numFmtId="0" fontId="143" fillId="0" borderId="76" xfId="6" applyFont="1" applyBorder="1" applyAlignment="1">
      <alignment horizontal="center" vertical="center"/>
    </xf>
    <xf numFmtId="0" fontId="143" fillId="0" borderId="79" xfId="6" applyFont="1" applyBorder="1" applyAlignment="1">
      <alignment horizontal="center" vertical="center"/>
    </xf>
    <xf numFmtId="49" fontId="143" fillId="0" borderId="77" xfId="6" applyNumberFormat="1" applyFont="1" applyBorder="1" applyAlignment="1">
      <alignment horizontal="center" vertical="center" shrinkToFit="1"/>
    </xf>
    <xf numFmtId="193" fontId="147" fillId="0" borderId="77" xfId="6" applyNumberFormat="1" applyFont="1" applyBorder="1" applyAlignment="1">
      <alignment horizontal="center" vertical="center"/>
    </xf>
    <xf numFmtId="193" fontId="143" fillId="0" borderId="77" xfId="6" applyNumberFormat="1" applyFont="1" applyBorder="1" applyAlignment="1">
      <alignment horizontal="center" vertical="center"/>
    </xf>
    <xf numFmtId="193" fontId="143" fillId="0" borderId="103" xfId="6" applyNumberFormat="1" applyFont="1" applyBorder="1" applyAlignment="1">
      <alignment horizontal="center" vertical="center"/>
    </xf>
    <xf numFmtId="0" fontId="176" fillId="0" borderId="1" xfId="25" applyFont="1" applyBorder="1" applyAlignment="1">
      <alignment horizontal="left" vertical="center"/>
    </xf>
    <xf numFmtId="0" fontId="176" fillId="0" borderId="75" xfId="25" applyFont="1" applyBorder="1" applyAlignment="1">
      <alignment horizontal="left" vertical="center"/>
    </xf>
    <xf numFmtId="0" fontId="176" fillId="0" borderId="38" xfId="25" applyFont="1" applyBorder="1" applyAlignment="1">
      <alignment horizontal="left" vertical="center"/>
    </xf>
    <xf numFmtId="0" fontId="176" fillId="0" borderId="37" xfId="25" applyFont="1" applyBorder="1" applyAlignment="1">
      <alignment horizontal="left" vertical="center"/>
    </xf>
    <xf numFmtId="0" fontId="176" fillId="0" borderId="82" xfId="25" applyFont="1" applyBorder="1" applyAlignment="1">
      <alignment horizontal="left" vertical="center"/>
    </xf>
    <xf numFmtId="0" fontId="176" fillId="0" borderId="83" xfId="25" applyFont="1" applyBorder="1" applyAlignment="1">
      <alignment horizontal="left" vertical="center"/>
    </xf>
    <xf numFmtId="0" fontId="176" fillId="0" borderId="100" xfId="25" applyFont="1" applyBorder="1" applyAlignment="1">
      <alignment horizontal="center" vertical="center" textRotation="255" wrapText="1"/>
    </xf>
    <xf numFmtId="0" fontId="176" fillId="0" borderId="121" xfId="25" applyFont="1" applyBorder="1" applyAlignment="1">
      <alignment horizontal="center" vertical="center" textRotation="255" wrapText="1"/>
    </xf>
    <xf numFmtId="0" fontId="176" fillId="0" borderId="14" xfId="25" applyFont="1" applyBorder="1" applyAlignment="1">
      <alignment horizontal="center" vertical="center"/>
    </xf>
    <xf numFmtId="0" fontId="176" fillId="0" borderId="15" xfId="25" applyFont="1" applyBorder="1" applyAlignment="1">
      <alignment horizontal="center" vertical="center"/>
    </xf>
    <xf numFmtId="0" fontId="176" fillId="0" borderId="16" xfId="25" applyFont="1" applyBorder="1" applyAlignment="1">
      <alignment horizontal="center" vertical="center"/>
    </xf>
    <xf numFmtId="0" fontId="176" fillId="0" borderId="2" xfId="25" applyFont="1" applyBorder="1" applyAlignment="1">
      <alignment horizontal="center" vertical="center"/>
    </xf>
    <xf numFmtId="0" fontId="176" fillId="0" borderId="75" xfId="25" applyFont="1" applyBorder="1" applyAlignment="1">
      <alignment horizontal="center" vertical="center"/>
    </xf>
    <xf numFmtId="0" fontId="178" fillId="0" borderId="0" xfId="25" applyFont="1" applyAlignment="1">
      <alignment horizontal="center" vertical="center"/>
    </xf>
    <xf numFmtId="0" fontId="176" fillId="0" borderId="327" xfId="25" applyFont="1" applyBorder="1" applyAlignment="1">
      <alignment horizontal="distributed" vertical="center"/>
    </xf>
    <xf numFmtId="0" fontId="176" fillId="0" borderId="329" xfId="25" applyFont="1" applyBorder="1" applyAlignment="1">
      <alignment horizontal="distributed" vertical="center"/>
    </xf>
    <xf numFmtId="0" fontId="176" fillId="0" borderId="332" xfId="25" applyFont="1" applyBorder="1">
      <alignment vertical="center"/>
    </xf>
    <xf numFmtId="0" fontId="176" fillId="0" borderId="328" xfId="25" applyFont="1" applyBorder="1">
      <alignment vertical="center"/>
    </xf>
    <xf numFmtId="0" fontId="176" fillId="0" borderId="331" xfId="25" applyFont="1" applyBorder="1">
      <alignment vertical="center"/>
    </xf>
    <xf numFmtId="0" fontId="176" fillId="0" borderId="92" xfId="25" applyFont="1" applyBorder="1" applyAlignment="1">
      <alignment horizontal="distributed" vertical="center"/>
    </xf>
    <xf numFmtId="0" fontId="176" fillId="0" borderId="3" xfId="25" applyFont="1" applyBorder="1" applyAlignment="1">
      <alignment horizontal="distributed" vertical="center"/>
    </xf>
    <xf numFmtId="0" fontId="176" fillId="0" borderId="1" xfId="25" applyFont="1" applyBorder="1" applyAlignment="1">
      <alignment horizontal="center" vertical="center"/>
    </xf>
    <xf numFmtId="0" fontId="176" fillId="0" borderId="323" xfId="25" applyFont="1" applyBorder="1" applyAlignment="1">
      <alignment horizontal="center" vertical="center"/>
    </xf>
    <xf numFmtId="0" fontId="176" fillId="0" borderId="86" xfId="25" applyFont="1" applyBorder="1" applyAlignment="1">
      <alignment horizontal="center" vertical="center"/>
    </xf>
    <xf numFmtId="0" fontId="176" fillId="0" borderId="85" xfId="25" applyFont="1" applyBorder="1" applyAlignment="1">
      <alignment horizontal="center" vertical="center"/>
    </xf>
    <xf numFmtId="0" fontId="176" fillId="0" borderId="4" xfId="25" applyFont="1" applyBorder="1" applyAlignment="1">
      <alignment horizontal="center" vertical="center" wrapText="1"/>
    </xf>
    <xf numFmtId="0" fontId="176" fillId="0" borderId="3" xfId="25" applyFont="1" applyBorder="1" applyAlignment="1">
      <alignment horizontal="center" vertical="center"/>
    </xf>
    <xf numFmtId="0" fontId="176" fillId="0" borderId="282" xfId="25" applyFont="1" applyBorder="1" applyAlignment="1">
      <alignment horizontal="center" vertical="center"/>
    </xf>
    <xf numFmtId="0" fontId="176" fillId="0" borderId="19" xfId="25" applyFont="1" applyBorder="1" applyAlignment="1">
      <alignment horizontal="center" vertical="center"/>
    </xf>
    <xf numFmtId="0" fontId="176" fillId="0" borderId="1" xfId="25" applyFont="1" applyBorder="1" applyAlignment="1">
      <alignment horizontal="center" vertical="center" wrapText="1"/>
    </xf>
    <xf numFmtId="0" fontId="176" fillId="0" borderId="3" xfId="25" applyFont="1" applyBorder="1" applyAlignment="1">
      <alignment horizontal="center"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19" fillId="0" borderId="8" xfId="0" applyFont="1" applyBorder="1" applyAlignment="1">
      <alignment horizontal="left" vertical="center" wrapText="1"/>
    </xf>
    <xf numFmtId="0" fontId="19" fillId="0" borderId="0" xfId="0" applyFont="1" applyAlignment="1">
      <alignment horizontal="left" vertical="center" wrapText="1"/>
    </xf>
    <xf numFmtId="0" fontId="19" fillId="0" borderId="9" xfId="0" applyFont="1" applyBorder="1" applyAlignment="1">
      <alignment horizontal="lef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19" fillId="0" borderId="16" xfId="0" applyFont="1" applyBorder="1" applyAlignment="1">
      <alignment horizontal="left" vertical="center" wrapText="1"/>
    </xf>
    <xf numFmtId="0" fontId="20" fillId="0" borderId="0" xfId="0" applyFont="1" applyAlignment="1">
      <alignment horizontal="left" vertical="center" wrapText="1"/>
    </xf>
    <xf numFmtId="0" fontId="16" fillId="0" borderId="5" xfId="0" applyFont="1" applyBorder="1" applyAlignment="1">
      <alignment horizontal="left" vertical="center" wrapText="1"/>
    </xf>
    <xf numFmtId="0" fontId="16" fillId="0" borderId="14" xfId="0" applyFont="1" applyBorder="1" applyAlignment="1">
      <alignment horizontal="left" vertical="center" wrapText="1"/>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19" fillId="0" borderId="1" xfId="0" applyFont="1" applyBorder="1" applyAlignment="1">
      <alignment horizontal="center" vertical="center"/>
    </xf>
    <xf numFmtId="0" fontId="19" fillId="0" borderId="3" xfId="0" applyFont="1" applyBorder="1" applyAlignment="1">
      <alignment horizontal="center" vertical="center"/>
    </xf>
    <xf numFmtId="0" fontId="16" fillId="2" borderId="0" xfId="0" applyFont="1" applyFill="1" applyAlignment="1">
      <alignment horizontal="right" vertical="center"/>
    </xf>
    <xf numFmtId="0" fontId="107" fillId="0" borderId="0" xfId="0" applyFont="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19" fillId="2" borderId="1" xfId="0" applyFont="1" applyFill="1" applyBorder="1" applyAlignment="1">
      <alignment horizontal="left" vertical="center" wrapText="1"/>
    </xf>
    <xf numFmtId="0" fontId="119" fillId="2" borderId="2" xfId="0" applyFont="1" applyFill="1" applyBorder="1" applyAlignment="1">
      <alignment horizontal="left" vertical="center"/>
    </xf>
    <xf numFmtId="0" fontId="119" fillId="2" borderId="3" xfId="0" applyFont="1" applyFill="1" applyBorder="1" applyAlignment="1">
      <alignment horizontal="left" vertical="center"/>
    </xf>
    <xf numFmtId="0" fontId="40" fillId="2" borderId="0" xfId="0" applyFont="1" applyFill="1" applyAlignment="1">
      <alignment horizontal="right" vertical="center"/>
    </xf>
    <xf numFmtId="0" fontId="18" fillId="2" borderId="1"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7" xfId="0" applyFont="1" applyFill="1" applyBorder="1" applyAlignment="1">
      <alignment horizontal="center" vertical="center"/>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xf>
    <xf numFmtId="0" fontId="40" fillId="2" borderId="3" xfId="0" applyFont="1" applyFill="1" applyBorder="1" applyAlignment="1">
      <alignment horizontal="left" vertical="center"/>
    </xf>
    <xf numFmtId="0" fontId="41" fillId="2" borderId="81" xfId="6" applyFont="1" applyFill="1" applyBorder="1" applyAlignment="1">
      <alignment horizontal="center" vertical="center" shrinkToFit="1"/>
    </xf>
    <xf numFmtId="0" fontId="41" fillId="2" borderId="82" xfId="6" applyFont="1" applyFill="1" applyBorder="1" applyAlignment="1">
      <alignment horizontal="center" vertical="center" shrinkToFit="1"/>
    </xf>
    <xf numFmtId="0" fontId="41" fillId="2" borderId="37" xfId="6" applyFont="1" applyFill="1" applyBorder="1" applyAlignment="1">
      <alignment horizontal="center" vertical="center" shrinkToFit="1"/>
    </xf>
    <xf numFmtId="0" fontId="41" fillId="2" borderId="38" xfId="6" applyFont="1" applyFill="1" applyBorder="1" applyAlignment="1">
      <alignment horizontal="center" vertical="center" wrapText="1" shrinkToFit="1"/>
    </xf>
    <xf numFmtId="0" fontId="41" fillId="2" borderId="82" xfId="6" applyFont="1" applyFill="1" applyBorder="1" applyAlignment="1">
      <alignment horizontal="center" vertical="center" wrapText="1" shrinkToFit="1"/>
    </xf>
    <xf numFmtId="0" fontId="41" fillId="2" borderId="37" xfId="6" applyFont="1" applyFill="1" applyBorder="1" applyAlignment="1">
      <alignment horizontal="center" vertical="center" wrapText="1" shrinkToFit="1"/>
    </xf>
    <xf numFmtId="9" fontId="41" fillId="0" borderId="38" xfId="2" applyFont="1" applyFill="1" applyBorder="1" applyAlignment="1">
      <alignment horizontal="center" vertical="center" wrapText="1" shrinkToFit="1"/>
    </xf>
    <xf numFmtId="9" fontId="41" fillId="0" borderId="82" xfId="2" applyFont="1" applyFill="1" applyBorder="1" applyAlignment="1">
      <alignment horizontal="center" vertical="center" wrapText="1" shrinkToFit="1"/>
    </xf>
    <xf numFmtId="9" fontId="41" fillId="0" borderId="83" xfId="2" applyFont="1" applyFill="1" applyBorder="1" applyAlignment="1">
      <alignment horizontal="center" vertical="center" wrapText="1" shrinkToFit="1"/>
    </xf>
    <xf numFmtId="0" fontId="116" fillId="0" borderId="77" xfId="6" applyFont="1" applyBorder="1" applyAlignment="1">
      <alignment horizontal="left" vertical="center" wrapText="1"/>
    </xf>
    <xf numFmtId="0" fontId="116" fillId="0" borderId="0" xfId="6" applyFont="1" applyAlignment="1">
      <alignment horizontal="left" vertical="center" wrapText="1"/>
    </xf>
    <xf numFmtId="0" fontId="21" fillId="0" borderId="20" xfId="6" applyFont="1" applyBorder="1" applyAlignment="1">
      <alignment horizontal="center" vertical="center" wrapText="1" shrinkToFit="1"/>
    </xf>
    <xf numFmtId="0" fontId="21" fillId="0" borderId="26" xfId="6" applyFont="1" applyBorder="1" applyAlignment="1">
      <alignment horizontal="center" vertical="center" wrapText="1" shrinkToFit="1"/>
    </xf>
    <xf numFmtId="0" fontId="21" fillId="0" borderId="24" xfId="6" applyFont="1" applyBorder="1" applyAlignment="1">
      <alignment horizontal="center" vertical="center" wrapText="1" shrinkToFit="1"/>
    </xf>
    <xf numFmtId="0" fontId="21" fillId="0" borderId="27" xfId="6" applyFont="1" applyBorder="1" applyAlignment="1">
      <alignment horizontal="center" vertical="center" wrapText="1" shrinkToFit="1"/>
    </xf>
    <xf numFmtId="0" fontId="41" fillId="0" borderId="76" xfId="6" applyFont="1" applyBorder="1" applyAlignment="1">
      <alignment horizontal="center" vertical="center" wrapText="1"/>
    </xf>
    <xf numFmtId="0" fontId="41" fillId="0" borderId="77" xfId="6" applyFont="1" applyBorder="1" applyAlignment="1">
      <alignment horizontal="center" vertical="center" wrapText="1"/>
    </xf>
    <xf numFmtId="0" fontId="41" fillId="0" borderId="78" xfId="6" applyFont="1" applyBorder="1" applyAlignment="1">
      <alignment horizontal="center" vertical="center" wrapText="1"/>
    </xf>
    <xf numFmtId="0" fontId="41" fillId="0" borderId="79" xfId="6" applyFont="1" applyBorder="1" applyAlignment="1">
      <alignment horizontal="center" vertical="center" wrapText="1"/>
    </xf>
    <xf numFmtId="0" fontId="41" fillId="0" borderId="15" xfId="6" applyFont="1" applyBorder="1" applyAlignment="1">
      <alignment horizontal="center" vertical="center" wrapText="1"/>
    </xf>
    <xf numFmtId="0" fontId="41" fillId="0" borderId="16" xfId="6" applyFont="1" applyBorder="1" applyAlignment="1">
      <alignment horizontal="center" vertical="center" wrapText="1"/>
    </xf>
    <xf numFmtId="0" fontId="114" fillId="0" borderId="32" xfId="6" applyFont="1" applyBorder="1" applyAlignment="1">
      <alignment vertical="center" wrapText="1"/>
    </xf>
    <xf numFmtId="0" fontId="41" fillId="0" borderId="32" xfId="6" applyFont="1" applyBorder="1" applyAlignment="1">
      <alignment vertical="center" wrapText="1"/>
    </xf>
    <xf numFmtId="0" fontId="41" fillId="0" borderId="33" xfId="6" applyFont="1" applyBorder="1" applyAlignment="1">
      <alignment vertical="center" wrapText="1"/>
    </xf>
    <xf numFmtId="0" fontId="40" fillId="0" borderId="14"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80" xfId="6" applyFont="1" applyBorder="1" applyAlignment="1">
      <alignment horizontal="center" vertical="center" wrapText="1"/>
    </xf>
    <xf numFmtId="0" fontId="21" fillId="2" borderId="77" xfId="6" applyFont="1" applyFill="1" applyBorder="1" applyAlignment="1">
      <alignment horizontal="center" vertical="center" shrinkToFit="1"/>
    </xf>
    <xf numFmtId="0" fontId="21" fillId="2" borderId="84" xfId="6" applyFont="1" applyFill="1" applyBorder="1" applyAlignment="1">
      <alignment horizontal="center" vertical="center" shrinkToFit="1"/>
    </xf>
    <xf numFmtId="0" fontId="21" fillId="2" borderId="77" xfId="6" applyFont="1" applyFill="1" applyBorder="1" applyAlignment="1">
      <alignment horizontal="left" vertical="center" shrinkToFit="1"/>
    </xf>
    <xf numFmtId="0" fontId="21" fillId="2" borderId="84" xfId="6" applyFont="1" applyFill="1" applyBorder="1" applyAlignment="1">
      <alignment horizontal="left" vertical="center" shrinkToFit="1"/>
    </xf>
    <xf numFmtId="0" fontId="41" fillId="2" borderId="24" xfId="6" applyFont="1" applyFill="1" applyBorder="1" applyAlignment="1">
      <alignment horizontal="center" vertical="center" shrinkToFit="1"/>
    </xf>
    <xf numFmtId="0" fontId="41" fillId="2" borderId="27" xfId="6" applyFont="1" applyFill="1" applyBorder="1" applyAlignment="1">
      <alignment horizontal="center" vertical="center" shrinkToFit="1"/>
    </xf>
    <xf numFmtId="0" fontId="41" fillId="2" borderId="25" xfId="6" applyFont="1" applyFill="1" applyBorder="1" applyAlignment="1">
      <alignment horizontal="center" vertical="center" shrinkToFit="1"/>
    </xf>
    <xf numFmtId="0" fontId="41" fillId="2" borderId="22" xfId="6" applyFont="1" applyFill="1" applyBorder="1" applyAlignment="1">
      <alignment horizontal="center" vertical="center" shrinkToFit="1"/>
    </xf>
    <xf numFmtId="0" fontId="41" fillId="2" borderId="4" xfId="6" applyFont="1" applyFill="1" applyBorder="1" applyAlignment="1">
      <alignment horizontal="center" vertical="center" shrinkToFit="1"/>
    </xf>
    <xf numFmtId="0" fontId="41" fillId="2" borderId="23" xfId="6" applyFont="1" applyFill="1" applyBorder="1" applyAlignment="1">
      <alignment horizontal="center" vertical="center" shrinkToFit="1"/>
    </xf>
    <xf numFmtId="0" fontId="41" fillId="2" borderId="1" xfId="6" applyFont="1" applyFill="1" applyBorder="1" applyAlignment="1">
      <alignment horizontal="center" vertical="center" shrinkToFit="1"/>
    </xf>
    <xf numFmtId="0" fontId="41" fillId="2" borderId="2" xfId="6" applyFont="1" applyFill="1" applyBorder="1" applyAlignment="1">
      <alignment horizontal="center" vertical="center" shrinkToFit="1"/>
    </xf>
    <xf numFmtId="0" fontId="41" fillId="2" borderId="3" xfId="6" applyFont="1" applyFill="1" applyBorder="1" applyAlignment="1">
      <alignment horizontal="center" vertical="center" shrinkToFit="1"/>
    </xf>
    <xf numFmtId="0" fontId="41" fillId="2" borderId="75" xfId="6" applyFont="1" applyFill="1" applyBorder="1" applyAlignment="1">
      <alignment horizontal="center" vertical="center" shrinkToFit="1"/>
    </xf>
    <xf numFmtId="0" fontId="41" fillId="0" borderId="72" xfId="6" applyFont="1" applyBorder="1" applyAlignment="1">
      <alignment horizontal="center" vertical="center"/>
    </xf>
    <xf numFmtId="0" fontId="41" fillId="0" borderId="73" xfId="6" applyFont="1" applyBorder="1" applyAlignment="1">
      <alignment horizontal="center" vertical="center"/>
    </xf>
    <xf numFmtId="0" fontId="41" fillId="0" borderId="74" xfId="6" applyFont="1" applyBorder="1" applyAlignment="1">
      <alignment horizontal="center" vertical="center"/>
    </xf>
    <xf numFmtId="0" fontId="40" fillId="0" borderId="22" xfId="6" applyFont="1" applyBorder="1" applyAlignment="1">
      <alignment horizontal="center" vertical="center"/>
    </xf>
    <xf numFmtId="0" fontId="40" fillId="0" borderId="4" xfId="6" applyFont="1" applyBorder="1" applyAlignment="1">
      <alignment horizontal="center" vertical="center"/>
    </xf>
    <xf numFmtId="0" fontId="118" fillId="0" borderId="5" xfId="6" applyFont="1" applyBorder="1" applyAlignment="1">
      <alignment horizontal="center" vertical="center" wrapText="1"/>
    </xf>
    <xf numFmtId="0" fontId="118" fillId="0" borderId="6" xfId="6" applyFont="1" applyBorder="1" applyAlignment="1">
      <alignment horizontal="center" vertical="center" wrapText="1"/>
    </xf>
    <xf numFmtId="0" fontId="118" fillId="0" borderId="7" xfId="6" applyFont="1" applyBorder="1" applyAlignment="1">
      <alignment horizontal="center" vertical="center" wrapText="1"/>
    </xf>
    <xf numFmtId="0" fontId="118" fillId="0" borderId="8" xfId="6" applyFont="1" applyBorder="1" applyAlignment="1">
      <alignment horizontal="center" vertical="center" wrapText="1"/>
    </xf>
    <xf numFmtId="0" fontId="118" fillId="0" borderId="0" xfId="6" applyFont="1" applyAlignment="1">
      <alignment horizontal="center" vertical="center" wrapText="1"/>
    </xf>
    <xf numFmtId="0" fontId="118" fillId="0" borderId="9" xfId="6" applyFont="1" applyBorder="1" applyAlignment="1">
      <alignment horizontal="center" vertical="center" wrapText="1"/>
    </xf>
    <xf numFmtId="0" fontId="118" fillId="0" borderId="14" xfId="6" applyFont="1" applyBorder="1" applyAlignment="1">
      <alignment horizontal="center" vertical="center" wrapText="1"/>
    </xf>
    <xf numFmtId="0" fontId="118" fillId="0" borderId="15" xfId="6" applyFont="1" applyBorder="1" applyAlignment="1">
      <alignment horizontal="center" vertical="center" wrapText="1"/>
    </xf>
    <xf numFmtId="0" fontId="118" fillId="0" borderId="16" xfId="6" applyFont="1" applyBorder="1" applyAlignment="1">
      <alignment horizontal="center" vertical="center" wrapText="1"/>
    </xf>
    <xf numFmtId="0" fontId="118" fillId="0" borderId="4" xfId="6" applyFont="1" applyBorder="1" applyAlignment="1">
      <alignment horizontal="center" vertical="center" wrapText="1"/>
    </xf>
    <xf numFmtId="0" fontId="118" fillId="0" borderId="23" xfId="6" applyFont="1" applyBorder="1" applyAlignment="1">
      <alignment horizontal="center" vertical="center" wrapText="1"/>
    </xf>
    <xf numFmtId="0" fontId="40" fillId="2" borderId="0" xfId="6" applyFont="1" applyFill="1" applyAlignment="1">
      <alignment horizontal="right" vertical="center"/>
    </xf>
    <xf numFmtId="0" fontId="115" fillId="0" borderId="0" xfId="6" applyFont="1" applyAlignment="1">
      <alignment horizontal="center" vertical="center"/>
    </xf>
    <xf numFmtId="0" fontId="41" fillId="0" borderId="20" xfId="6" applyFont="1" applyBorder="1" applyAlignment="1">
      <alignment horizontal="distributed" vertical="center" indent="1"/>
    </xf>
    <xf numFmtId="0" fontId="41" fillId="0" borderId="26" xfId="6" applyFont="1" applyBorder="1" applyAlignment="1">
      <alignment horizontal="distributed" vertical="center" indent="1"/>
    </xf>
    <xf numFmtId="0" fontId="41" fillId="2" borderId="26" xfId="6" applyFont="1" applyFill="1" applyBorder="1" applyAlignment="1">
      <alignment horizontal="left" vertical="center" indent="1"/>
    </xf>
    <xf numFmtId="0" fontId="41" fillId="2" borderId="21" xfId="6" applyFont="1" applyFill="1" applyBorder="1" applyAlignment="1">
      <alignment horizontal="left" vertical="center" indent="1"/>
    </xf>
    <xf numFmtId="0" fontId="41" fillId="0" borderId="70" xfId="6" applyFont="1" applyBorder="1" applyAlignment="1">
      <alignment horizontal="distributed" vertical="center" indent="1"/>
    </xf>
    <xf numFmtId="0" fontId="41" fillId="0" borderId="17" xfId="6" applyFont="1" applyBorder="1" applyAlignment="1">
      <alignment horizontal="distributed" vertical="center" indent="1"/>
    </xf>
    <xf numFmtId="0" fontId="41" fillId="2" borderId="17" xfId="6" applyFont="1" applyFill="1" applyBorder="1" applyAlignment="1">
      <alignment horizontal="center" vertical="center"/>
    </xf>
    <xf numFmtId="0" fontId="41" fillId="2" borderId="71" xfId="6" applyFont="1" applyFill="1" applyBorder="1" applyAlignment="1">
      <alignment horizontal="center" vertical="center"/>
    </xf>
    <xf numFmtId="0" fontId="40" fillId="0" borderId="0" xfId="6" applyFont="1" applyAlignment="1">
      <alignment horizontal="center" vertical="center"/>
    </xf>
    <xf numFmtId="0" fontId="147" fillId="0" borderId="0" xfId="4" applyFont="1" applyAlignment="1">
      <alignment horizontal="left" vertical="center" wrapText="1"/>
    </xf>
    <xf numFmtId="0" fontId="147" fillId="0" borderId="0" xfId="0" applyFont="1" applyAlignment="1">
      <alignment horizontal="left" vertical="center" wrapText="1"/>
    </xf>
    <xf numFmtId="0" fontId="149" fillId="0" borderId="5" xfId="6" applyFont="1" applyBorder="1" applyAlignment="1">
      <alignment horizontal="left" vertical="center" shrinkToFit="1"/>
    </xf>
    <xf numFmtId="0" fontId="147" fillId="0" borderId="0" xfId="6" applyFont="1" applyAlignment="1">
      <alignment horizontal="left" vertical="center"/>
    </xf>
    <xf numFmtId="0" fontId="144" fillId="0" borderId="322" xfId="0" applyFont="1" applyBorder="1" applyAlignment="1">
      <alignment horizontal="center" vertical="center"/>
    </xf>
    <xf numFmtId="0" fontId="144" fillId="0" borderId="142" xfId="0" applyFont="1" applyBorder="1" applyAlignment="1">
      <alignment horizontal="center" vertical="center"/>
    </xf>
    <xf numFmtId="0" fontId="149" fillId="0" borderId="5" xfId="6" applyFont="1" applyBorder="1" applyAlignment="1">
      <alignment horizontal="center" vertical="center" shrinkToFit="1"/>
    </xf>
    <xf numFmtId="0" fontId="149" fillId="0" borderId="6" xfId="6" applyFont="1" applyBorder="1" applyAlignment="1">
      <alignment horizontal="center" vertical="center" shrinkToFit="1"/>
    </xf>
    <xf numFmtId="0" fontId="149" fillId="0" borderId="7" xfId="6" applyFont="1" applyBorder="1" applyAlignment="1">
      <alignment horizontal="center" vertical="center" shrinkToFit="1"/>
    </xf>
    <xf numFmtId="0" fontId="149" fillId="0" borderId="281" xfId="6" applyFont="1" applyBorder="1" applyAlignment="1">
      <alignment horizontal="center" vertical="center" shrinkToFit="1"/>
    </xf>
    <xf numFmtId="0" fontId="149" fillId="0" borderId="0" xfId="6" applyFont="1" applyAlignment="1">
      <alignment horizontal="center" vertical="center" shrinkToFit="1"/>
    </xf>
    <xf numFmtId="0" fontId="149" fillId="0" borderId="9" xfId="6" applyFont="1" applyBorder="1" applyAlignment="1">
      <alignment horizontal="center" vertical="center" shrinkToFit="1"/>
    </xf>
    <xf numFmtId="0" fontId="149" fillId="0" borderId="14" xfId="6" applyFont="1" applyBorder="1" applyAlignment="1">
      <alignment horizontal="center" vertical="center" shrinkToFit="1"/>
    </xf>
    <xf numFmtId="0" fontId="149" fillId="0" borderId="15" xfId="6" applyFont="1" applyBorder="1" applyAlignment="1">
      <alignment horizontal="center" vertical="center" shrinkToFit="1"/>
    </xf>
    <xf numFmtId="0" fontId="149" fillId="0" borderId="16" xfId="6" applyFont="1" applyBorder="1" applyAlignment="1">
      <alignment horizontal="center" vertical="center" shrinkToFit="1"/>
    </xf>
    <xf numFmtId="0" fontId="149" fillId="0" borderId="16" xfId="6" applyFont="1" applyBorder="1" applyAlignment="1">
      <alignment horizontal="center" vertical="center"/>
    </xf>
    <xf numFmtId="0" fontId="147" fillId="0" borderId="0" xfId="6" applyFont="1" applyAlignment="1">
      <alignment horizontal="center" vertical="center"/>
    </xf>
    <xf numFmtId="0" fontId="151" fillId="0" borderId="15" xfId="0" applyFont="1" applyBorder="1" applyAlignment="1">
      <alignment horizontal="left" vertical="center" wrapText="1" indent="3"/>
    </xf>
    <xf numFmtId="0" fontId="149" fillId="0" borderId="1" xfId="0" applyFont="1" applyBorder="1" applyAlignment="1">
      <alignment horizontal="center" vertical="center" wrapText="1"/>
    </xf>
    <xf numFmtId="0" fontId="149" fillId="0" borderId="2" xfId="0" applyFont="1" applyBorder="1" applyAlignment="1">
      <alignment horizontal="center" vertical="center" wrapText="1"/>
    </xf>
    <xf numFmtId="0" fontId="149" fillId="0" borderId="3" xfId="0" applyFont="1" applyBorder="1" applyAlignment="1">
      <alignment horizontal="center" vertical="center" wrapText="1"/>
    </xf>
    <xf numFmtId="176" fontId="149" fillId="0" borderId="1" xfId="0" applyNumberFormat="1" applyFont="1" applyBorder="1" applyAlignment="1">
      <alignment horizontal="right" vertical="center" wrapText="1"/>
    </xf>
    <xf numFmtId="176" fontId="149" fillId="0" borderId="2" xfId="0" applyNumberFormat="1" applyFont="1" applyBorder="1" applyAlignment="1">
      <alignment horizontal="right" vertical="center" wrapText="1"/>
    </xf>
    <xf numFmtId="0" fontId="143" fillId="0" borderId="14" xfId="6" applyFont="1" applyBorder="1" applyAlignment="1">
      <alignment horizontal="left" vertical="center" shrinkToFit="1"/>
    </xf>
    <xf numFmtId="0" fontId="143" fillId="0" borderId="15" xfId="6" applyFont="1" applyBorder="1" applyAlignment="1">
      <alignment horizontal="left" vertical="center" shrinkToFit="1"/>
    </xf>
    <xf numFmtId="0" fontId="143" fillId="0" borderId="16" xfId="6" applyFont="1" applyBorder="1" applyAlignment="1">
      <alignment horizontal="left" vertical="center" shrinkToFit="1"/>
    </xf>
    <xf numFmtId="0" fontId="21" fillId="0" borderId="4" xfId="12" applyFont="1" applyBorder="1" applyAlignment="1">
      <alignment horizontal="center" vertical="center"/>
    </xf>
    <xf numFmtId="0" fontId="21" fillId="2" borderId="4" xfId="12" applyFont="1" applyFill="1" applyBorder="1" applyAlignment="1">
      <alignment horizontal="center" vertical="center"/>
    </xf>
    <xf numFmtId="0" fontId="21" fillId="2" borderId="23" xfId="12" applyFont="1" applyFill="1" applyBorder="1" applyAlignment="1">
      <alignment horizontal="center" vertical="center"/>
    </xf>
    <xf numFmtId="0" fontId="21" fillId="0" borderId="23" xfId="12" applyFont="1" applyBorder="1" applyAlignment="1">
      <alignment horizontal="center" vertical="center"/>
    </xf>
    <xf numFmtId="0" fontId="21" fillId="2" borderId="27" xfId="12" applyFont="1" applyFill="1" applyBorder="1" applyAlignment="1">
      <alignment horizontal="center" vertical="center"/>
    </xf>
    <xf numFmtId="0" fontId="21" fillId="2" borderId="25" xfId="12" applyFont="1" applyFill="1" applyBorder="1" applyAlignment="1">
      <alignment horizontal="center" vertical="center"/>
    </xf>
    <xf numFmtId="0" fontId="20" fillId="0" borderId="77" xfId="12" applyFont="1" applyBorder="1" applyAlignment="1">
      <alignment horizontal="left" wrapText="1"/>
    </xf>
    <xf numFmtId="0" fontId="20" fillId="0" borderId="0" xfId="12" applyFont="1" applyAlignment="1">
      <alignment horizontal="left" wrapText="1"/>
    </xf>
    <xf numFmtId="0" fontId="21" fillId="2" borderId="1" xfId="12" applyFont="1" applyFill="1" applyBorder="1" applyAlignment="1">
      <alignment horizontal="center" vertical="center"/>
    </xf>
    <xf numFmtId="0" fontId="20" fillId="0" borderId="0" xfId="12" applyFont="1" applyAlignment="1">
      <alignment horizontal="left"/>
    </xf>
    <xf numFmtId="0" fontId="21" fillId="0" borderId="152" xfId="12" applyFont="1" applyBorder="1" applyAlignment="1">
      <alignment horizontal="center" vertical="center" textRotation="255"/>
    </xf>
    <xf numFmtId="0" fontId="21" fillId="0" borderId="7" xfId="12" applyFont="1" applyBorder="1" applyAlignment="1">
      <alignment horizontal="center" vertical="center" textRotation="255"/>
    </xf>
    <xf numFmtId="0" fontId="21" fillId="0" borderId="93" xfId="12" applyFont="1" applyBorder="1" applyAlignment="1">
      <alignment horizontal="center" vertical="center" textRotation="255"/>
    </xf>
    <xf numFmtId="0" fontId="21" fillId="0" borderId="9" xfId="12" applyFont="1" applyBorder="1" applyAlignment="1">
      <alignment horizontal="center" vertical="center" textRotation="255"/>
    </xf>
    <xf numFmtId="0" fontId="21" fillId="0" borderId="153" xfId="12" applyFont="1" applyBorder="1" applyAlignment="1">
      <alignment horizontal="center" vertical="center" textRotation="255"/>
    </xf>
    <xf numFmtId="0" fontId="21" fillId="0" borderId="154" xfId="12" applyFont="1" applyBorder="1" applyAlignment="1">
      <alignment horizontal="center" vertical="center" textRotation="255"/>
    </xf>
    <xf numFmtId="0" fontId="21" fillId="0" borderId="1" xfId="12" applyFont="1" applyBorder="1" applyAlignment="1">
      <alignment horizontal="center" vertical="center"/>
    </xf>
    <xf numFmtId="0" fontId="21" fillId="0" borderId="2" xfId="12" applyFont="1" applyBorder="1" applyAlignment="1">
      <alignment horizontal="center" vertical="center"/>
    </xf>
    <xf numFmtId="0" fontId="21" fillId="0" borderId="3" xfId="12" applyFont="1" applyBorder="1" applyAlignment="1">
      <alignment horizontal="center" vertical="center"/>
    </xf>
    <xf numFmtId="0" fontId="21" fillId="0" borderId="75" xfId="12" applyFont="1" applyBorder="1" applyAlignment="1">
      <alignment horizontal="center" vertical="center"/>
    </xf>
    <xf numFmtId="0" fontId="21" fillId="2" borderId="5" xfId="12" applyFont="1" applyFill="1" applyBorder="1" applyAlignment="1">
      <alignment horizontal="left" vertical="center" wrapText="1"/>
    </xf>
    <xf numFmtId="0" fontId="21" fillId="2" borderId="6" xfId="12" applyFont="1" applyFill="1" applyBorder="1" applyAlignment="1">
      <alignment horizontal="left" vertical="center"/>
    </xf>
    <xf numFmtId="0" fontId="21" fillId="2" borderId="120" xfId="12" applyFont="1" applyFill="1" applyBorder="1" applyAlignment="1">
      <alignment horizontal="left" vertical="center"/>
    </xf>
    <xf numFmtId="0" fontId="21" fillId="2" borderId="8" xfId="12" applyFont="1" applyFill="1" applyBorder="1" applyAlignment="1">
      <alignment horizontal="left" vertical="center"/>
    </xf>
    <xf numFmtId="0" fontId="21" fillId="2" borderId="0" xfId="12" applyFont="1" applyFill="1" applyAlignment="1">
      <alignment horizontal="left" vertical="center"/>
    </xf>
    <xf numFmtId="0" fontId="21" fillId="2" borderId="88" xfId="12" applyFont="1" applyFill="1" applyBorder="1" applyAlignment="1">
      <alignment horizontal="left" vertical="center"/>
    </xf>
    <xf numFmtId="0" fontId="21" fillId="2" borderId="14" xfId="12" applyFont="1" applyFill="1" applyBorder="1" applyAlignment="1">
      <alignment horizontal="left" vertical="center"/>
    </xf>
    <xf numFmtId="0" fontId="21" fillId="2" borderId="15" xfId="12" applyFont="1" applyFill="1" applyBorder="1" applyAlignment="1">
      <alignment horizontal="left" vertical="center"/>
    </xf>
    <xf numFmtId="0" fontId="21" fillId="2" borderId="80" xfId="12" applyFont="1" applyFill="1" applyBorder="1" applyAlignment="1">
      <alignment horizontal="left" vertical="center"/>
    </xf>
    <xf numFmtId="0" fontId="21" fillId="0" borderId="151" xfId="12" applyFont="1" applyBorder="1" applyAlignment="1">
      <alignment horizontal="center" vertical="center" textRotation="255"/>
    </xf>
    <xf numFmtId="0" fontId="21" fillId="0" borderId="19" xfId="12" applyFont="1" applyBorder="1" applyAlignment="1">
      <alignment horizontal="center" vertical="center" textRotation="255"/>
    </xf>
    <xf numFmtId="0" fontId="21" fillId="0" borderId="22" xfId="12" applyFont="1" applyBorder="1" applyAlignment="1">
      <alignment horizontal="center" vertical="center" textRotation="255"/>
    </xf>
    <xf numFmtId="0" fontId="21" fillId="0" borderId="4" xfId="12" applyFont="1" applyBorder="1" applyAlignment="1">
      <alignment horizontal="center" vertical="center" textRotation="255"/>
    </xf>
    <xf numFmtId="0" fontId="21" fillId="0" borderId="85" xfId="12" applyFont="1" applyBorder="1" applyAlignment="1">
      <alignment horizontal="center" vertical="center"/>
    </xf>
    <xf numFmtId="0" fontId="21" fillId="0" borderId="86" xfId="12" applyFont="1" applyBorder="1" applyAlignment="1">
      <alignment horizontal="center" vertical="center"/>
    </xf>
    <xf numFmtId="0" fontId="21" fillId="0" borderId="98" xfId="12" applyFont="1" applyBorder="1" applyAlignment="1">
      <alignment horizontal="center" vertical="center"/>
    </xf>
    <xf numFmtId="0" fontId="21" fillId="0" borderId="145" xfId="12" applyFont="1" applyBorder="1" applyAlignment="1">
      <alignment horizontal="center" vertical="center"/>
    </xf>
    <xf numFmtId="0" fontId="21" fillId="0" borderId="146" xfId="12" applyFont="1" applyBorder="1" applyAlignment="1">
      <alignment horizontal="center" vertical="center"/>
    </xf>
    <xf numFmtId="0" fontId="21" fillId="0" borderId="147" xfId="12" applyFont="1" applyBorder="1" applyAlignment="1">
      <alignment horizontal="center" vertical="center"/>
    </xf>
    <xf numFmtId="0" fontId="21" fillId="0" borderId="18" xfId="12" applyFont="1" applyBorder="1" applyAlignment="1">
      <alignment horizontal="center" vertical="center"/>
    </xf>
    <xf numFmtId="0" fontId="21" fillId="0" borderId="19" xfId="12" applyFont="1" applyBorder="1" applyAlignment="1">
      <alignment horizontal="center" vertical="center"/>
    </xf>
    <xf numFmtId="0" fontId="21" fillId="2" borderId="1" xfId="12" applyFont="1" applyFill="1" applyBorder="1" applyAlignment="1">
      <alignment horizontal="right" vertical="center"/>
    </xf>
    <xf numFmtId="0" fontId="21" fillId="2" borderId="2" xfId="12" applyFont="1" applyFill="1" applyBorder="1" applyAlignment="1">
      <alignment horizontal="right" vertical="center"/>
    </xf>
    <xf numFmtId="0" fontId="21" fillId="2" borderId="3" xfId="12" applyFont="1" applyFill="1" applyBorder="1" applyAlignment="1">
      <alignment horizontal="right" vertical="center"/>
    </xf>
    <xf numFmtId="0" fontId="21" fillId="2" borderId="75" xfId="12" applyFont="1" applyFill="1" applyBorder="1" applyAlignment="1">
      <alignment horizontal="right" vertical="center"/>
    </xf>
    <xf numFmtId="0" fontId="21" fillId="0" borderId="22" xfId="12" applyFont="1" applyBorder="1" applyAlignment="1">
      <alignment horizontal="distributed" vertical="center" indent="1"/>
    </xf>
    <xf numFmtId="0" fontId="21" fillId="0" borderId="4" xfId="12" applyFont="1" applyBorder="1" applyAlignment="1">
      <alignment horizontal="distributed" vertical="center" indent="1"/>
    </xf>
    <xf numFmtId="0" fontId="21" fillId="2" borderId="4" xfId="12" applyFont="1" applyFill="1" applyBorder="1" applyAlignment="1">
      <alignment horizontal="left" vertical="center" indent="1"/>
    </xf>
    <xf numFmtId="0" fontId="21" fillId="2" borderId="23" xfId="12" applyFont="1" applyFill="1" applyBorder="1" applyAlignment="1">
      <alignment horizontal="left" vertical="center" indent="1"/>
    </xf>
    <xf numFmtId="0" fontId="21" fillId="0" borderId="22" xfId="12" applyFont="1" applyBorder="1" applyAlignment="1">
      <alignment horizontal="center" vertical="center"/>
    </xf>
    <xf numFmtId="0" fontId="21" fillId="0" borderId="149" xfId="12" applyFont="1" applyBorder="1" applyAlignment="1">
      <alignment horizontal="center" vertical="center"/>
    </xf>
    <xf numFmtId="0" fontId="21" fillId="0" borderId="131" xfId="12" applyFont="1" applyBorder="1" applyAlignment="1">
      <alignment horizontal="center" vertical="center"/>
    </xf>
    <xf numFmtId="0" fontId="21" fillId="2" borderId="131" xfId="12" applyFont="1" applyFill="1" applyBorder="1" applyAlignment="1">
      <alignment horizontal="center" vertical="center"/>
    </xf>
    <xf numFmtId="0" fontId="21" fillId="2" borderId="150" xfId="12" applyFont="1" applyFill="1" applyBorder="1" applyAlignment="1">
      <alignment horizontal="center" vertical="center"/>
    </xf>
    <xf numFmtId="0" fontId="21" fillId="0" borderId="131" xfId="12" applyFont="1" applyBorder="1" applyAlignment="1">
      <alignment horizontal="distributed" vertical="center" indent="1"/>
    </xf>
    <xf numFmtId="0" fontId="21" fillId="0" borderId="0" xfId="12" applyFont="1" applyAlignment="1">
      <alignment horizontal="center" vertical="center"/>
    </xf>
    <xf numFmtId="0" fontId="18" fillId="0" borderId="0" xfId="12" applyFont="1" applyAlignment="1">
      <alignment horizontal="center" vertical="center"/>
    </xf>
    <xf numFmtId="0" fontId="21" fillId="0" borderId="84" xfId="12" applyFont="1" applyBorder="1" applyAlignment="1">
      <alignment horizontal="center" vertical="center"/>
    </xf>
    <xf numFmtId="0" fontId="21" fillId="0" borderId="20" xfId="12" applyFont="1" applyBorder="1" applyAlignment="1">
      <alignment horizontal="distributed" vertical="center" indent="1"/>
    </xf>
    <xf numFmtId="0" fontId="21" fillId="0" borderId="26" xfId="12" applyFont="1" applyBorder="1" applyAlignment="1">
      <alignment horizontal="distributed" vertical="center" indent="1"/>
    </xf>
    <xf numFmtId="0" fontId="21" fillId="2" borderId="26" xfId="12" applyFont="1" applyFill="1" applyBorder="1" applyAlignment="1">
      <alignment horizontal="left" vertical="center" indent="1"/>
    </xf>
    <xf numFmtId="0" fontId="21" fillId="2" borderId="21" xfId="12" applyFont="1" applyFill="1" applyBorder="1" applyAlignment="1">
      <alignment horizontal="left" vertical="center" indent="1"/>
    </xf>
    <xf numFmtId="0" fontId="21" fillId="0" borderId="4" xfId="4" applyFont="1" applyBorder="1" applyAlignment="1">
      <alignment horizontal="center" vertical="center"/>
    </xf>
    <xf numFmtId="0" fontId="21" fillId="0" borderId="1" xfId="4" applyFont="1" applyBorder="1" applyAlignment="1">
      <alignment horizontal="left" vertical="center" wrapText="1" indent="1"/>
    </xf>
    <xf numFmtId="0" fontId="21" fillId="0" borderId="2" xfId="4" applyFont="1" applyBorder="1" applyAlignment="1">
      <alignment horizontal="left" vertical="center" wrapText="1" indent="1"/>
    </xf>
    <xf numFmtId="0" fontId="21" fillId="0" borderId="3" xfId="4" applyFont="1" applyBorder="1" applyAlignment="1">
      <alignment horizontal="left" vertical="center" wrapText="1" indent="1"/>
    </xf>
    <xf numFmtId="0" fontId="16" fillId="0" borderId="0" xfId="4" applyFont="1" applyAlignment="1">
      <alignment horizontal="left" vertical="center" wrapText="1"/>
    </xf>
    <xf numFmtId="0" fontId="16" fillId="0" borderId="0" xfId="4" applyFont="1" applyAlignment="1">
      <alignment horizontal="left" vertical="center"/>
    </xf>
    <xf numFmtId="0" fontId="16" fillId="0" borderId="1" xfId="4" applyFont="1" applyBorder="1" applyAlignment="1">
      <alignment horizontal="center" vertical="center"/>
    </xf>
    <xf numFmtId="0" fontId="16" fillId="0" borderId="2" xfId="4" applyFont="1" applyBorder="1" applyAlignment="1">
      <alignment horizontal="center" vertical="center"/>
    </xf>
    <xf numFmtId="0" fontId="16" fillId="0" borderId="3" xfId="4" applyFont="1" applyBorder="1" applyAlignment="1">
      <alignment horizontal="center" vertical="center"/>
    </xf>
    <xf numFmtId="0" fontId="21" fillId="0" borderId="5" xfId="4" applyFont="1" applyBorder="1" applyAlignment="1">
      <alignment horizontal="center" vertical="center" wrapText="1"/>
    </xf>
    <xf numFmtId="0" fontId="21" fillId="0" borderId="7" xfId="4" applyFont="1" applyBorder="1" applyAlignment="1">
      <alignment horizontal="center" vertical="center"/>
    </xf>
    <xf numFmtId="0" fontId="21" fillId="0" borderId="8" xfId="4" applyFont="1" applyBorder="1" applyAlignment="1">
      <alignment horizontal="center" vertical="center"/>
    </xf>
    <xf numFmtId="0" fontId="21" fillId="0" borderId="9" xfId="4" applyFont="1" applyBorder="1" applyAlignment="1">
      <alignment horizontal="center" vertical="center"/>
    </xf>
    <xf numFmtId="0" fontId="21" fillId="0" borderId="14" xfId="4" applyFont="1" applyBorder="1" applyAlignment="1">
      <alignment horizontal="center" vertical="center"/>
    </xf>
    <xf numFmtId="0" fontId="21" fillId="0" borderId="16" xfId="4" applyFont="1" applyBorder="1" applyAlignment="1">
      <alignment horizontal="center" vertical="center"/>
    </xf>
    <xf numFmtId="0" fontId="20" fillId="0" borderId="6" xfId="4" applyFont="1" applyBorder="1" applyAlignment="1">
      <alignment horizontal="left" vertical="center" wrapText="1" indent="1"/>
    </xf>
    <xf numFmtId="0" fontId="20" fillId="0" borderId="7" xfId="4" applyFont="1" applyBorder="1" applyAlignment="1">
      <alignment horizontal="left" vertical="center" wrapText="1" indent="1"/>
    </xf>
    <xf numFmtId="0" fontId="20" fillId="0" borderId="0" xfId="4" applyFont="1" applyAlignment="1">
      <alignment horizontal="left" vertical="center" wrapText="1" indent="1"/>
    </xf>
    <xf numFmtId="0" fontId="20" fillId="0" borderId="9" xfId="4" applyFont="1" applyBorder="1" applyAlignment="1">
      <alignment horizontal="left" vertical="center" wrapText="1" indent="1"/>
    </xf>
    <xf numFmtId="0" fontId="20" fillId="0" borderId="15" xfId="4" applyFont="1" applyBorder="1" applyAlignment="1">
      <alignment horizontal="left" vertical="center" wrapText="1" indent="1"/>
    </xf>
    <xf numFmtId="0" fontId="20" fillId="0" borderId="16" xfId="4" applyFont="1" applyBorder="1" applyAlignment="1">
      <alignment horizontal="left" vertical="center" wrapText="1" indent="1"/>
    </xf>
    <xf numFmtId="0" fontId="21" fillId="2" borderId="17" xfId="4" applyFont="1" applyFill="1" applyBorder="1" applyAlignment="1">
      <alignment horizontal="center" vertical="center" wrapText="1"/>
    </xf>
    <xf numFmtId="0" fontId="21" fillId="2" borderId="18" xfId="4" applyFont="1" applyFill="1" applyBorder="1" applyAlignment="1">
      <alignment horizontal="center" vertical="center"/>
    </xf>
    <xf numFmtId="0" fontId="21" fillId="2" borderId="19" xfId="4" applyFont="1" applyFill="1" applyBorder="1" applyAlignment="1">
      <alignment horizontal="center" vertical="center"/>
    </xf>
    <xf numFmtId="0" fontId="21" fillId="2" borderId="0" xfId="4" applyFont="1" applyFill="1" applyAlignment="1">
      <alignment horizontal="right" vertical="center"/>
    </xf>
    <xf numFmtId="0" fontId="107" fillId="0" borderId="0" xfId="4" applyFont="1" applyAlignment="1">
      <alignment horizontal="center" vertical="center" wrapText="1"/>
    </xf>
    <xf numFmtId="0" fontId="107" fillId="0" borderId="0" xfId="4" applyFont="1" applyAlignment="1">
      <alignment horizontal="center" vertical="center"/>
    </xf>
    <xf numFmtId="0" fontId="16" fillId="0" borderId="4" xfId="4" applyFont="1" applyBorder="1" applyAlignment="1">
      <alignment horizontal="center" vertical="center"/>
    </xf>
    <xf numFmtId="0" fontId="16" fillId="2" borderId="1" xfId="4" applyFont="1" applyFill="1" applyBorder="1" applyAlignment="1">
      <alignment horizontal="center" vertical="center" wrapText="1"/>
    </xf>
    <xf numFmtId="0" fontId="16" fillId="2" borderId="2" xfId="4" applyFont="1" applyFill="1" applyBorder="1" applyAlignment="1">
      <alignment horizontal="center" vertical="center" wrapText="1"/>
    </xf>
    <xf numFmtId="0" fontId="16" fillId="2" borderId="3" xfId="4" applyFont="1" applyFill="1" applyBorder="1" applyAlignment="1">
      <alignment horizontal="center" vertical="center" wrapText="1"/>
    </xf>
    <xf numFmtId="0" fontId="16" fillId="0" borderId="4" xfId="4" applyFont="1" applyBorder="1" applyAlignment="1">
      <alignment horizontal="center" vertical="center" wrapText="1"/>
    </xf>
    <xf numFmtId="0" fontId="16" fillId="2" borderId="4" xfId="4" applyFont="1" applyFill="1" applyBorder="1" applyAlignment="1">
      <alignment horizontal="center" vertical="center"/>
    </xf>
    <xf numFmtId="0" fontId="20" fillId="0" borderId="4" xfId="4" applyFont="1" applyBorder="1" applyAlignment="1">
      <alignment horizontal="left" vertical="center" wrapText="1" indent="1"/>
    </xf>
    <xf numFmtId="0" fontId="21" fillId="2" borderId="4" xfId="4" applyFont="1" applyFill="1" applyBorder="1" applyAlignment="1">
      <alignment horizontal="center" vertical="center" wrapText="1"/>
    </xf>
    <xf numFmtId="0" fontId="21" fillId="2" borderId="4" xfId="4" applyFont="1" applyFill="1" applyBorder="1" applyAlignment="1">
      <alignment horizontal="center" vertical="center"/>
    </xf>
    <xf numFmtId="0" fontId="16" fillId="0" borderId="5"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9" xfId="4" applyFont="1" applyBorder="1" applyAlignment="1">
      <alignment horizontal="center" vertical="center" wrapText="1"/>
    </xf>
    <xf numFmtId="0" fontId="16" fillId="0" borderId="14" xfId="4" applyFont="1" applyBorder="1" applyAlignment="1">
      <alignment horizontal="center" vertical="center" wrapText="1"/>
    </xf>
    <xf numFmtId="0" fontId="16" fillId="0" borderId="16" xfId="4" applyFont="1" applyBorder="1" applyAlignment="1">
      <alignment horizontal="center" vertical="center" wrapText="1"/>
    </xf>
    <xf numFmtId="0" fontId="16" fillId="0" borderId="5" xfId="4" applyFont="1" applyBorder="1" applyAlignment="1">
      <alignment horizontal="left" vertical="center" indent="1"/>
    </xf>
    <xf numFmtId="0" fontId="16" fillId="0" borderId="7" xfId="4" applyFont="1" applyBorder="1" applyAlignment="1">
      <alignment horizontal="left" vertical="center" indent="1"/>
    </xf>
    <xf numFmtId="0" fontId="16" fillId="0" borderId="4" xfId="4" applyFont="1" applyBorder="1" applyAlignment="1">
      <alignment horizontal="left" vertical="center" indent="1"/>
    </xf>
    <xf numFmtId="0" fontId="4" fillId="2" borderId="1" xfId="4" applyFill="1" applyBorder="1">
      <alignment vertical="center"/>
    </xf>
    <xf numFmtId="0" fontId="4" fillId="2" borderId="3" xfId="4" applyFill="1" applyBorder="1">
      <alignment vertical="center"/>
    </xf>
    <xf numFmtId="0" fontId="4" fillId="2" borderId="2" xfId="4" applyFill="1" applyBorder="1">
      <alignment vertical="center"/>
    </xf>
    <xf numFmtId="0" fontId="4" fillId="2" borderId="75" xfId="4" applyFill="1" applyBorder="1">
      <alignment vertical="center"/>
    </xf>
    <xf numFmtId="0" fontId="4" fillId="2" borderId="38" xfId="4" applyFill="1" applyBorder="1">
      <alignment vertical="center"/>
    </xf>
    <xf numFmtId="0" fontId="4" fillId="2" borderId="37" xfId="4" applyFill="1" applyBorder="1">
      <alignment vertical="center"/>
    </xf>
    <xf numFmtId="0" fontId="4" fillId="2" borderId="82" xfId="4" applyFill="1" applyBorder="1">
      <alignment vertical="center"/>
    </xf>
    <xf numFmtId="0" fontId="4" fillId="2" borderId="83" xfId="4" applyFill="1" applyBorder="1">
      <alignment vertical="center"/>
    </xf>
    <xf numFmtId="0" fontId="4" fillId="0" borderId="18" xfId="4" applyBorder="1" applyAlignment="1">
      <alignment vertical="center" textRotation="255" wrapText="1"/>
    </xf>
    <xf numFmtId="0" fontId="4" fillId="0" borderId="134" xfId="4" applyBorder="1" applyAlignment="1">
      <alignment vertical="center" textRotation="255" wrapText="1"/>
    </xf>
    <xf numFmtId="0" fontId="4" fillId="0" borderId="5" xfId="4" applyBorder="1" applyAlignment="1">
      <alignment horizontal="distributed" vertical="center"/>
    </xf>
    <xf numFmtId="0" fontId="4" fillId="0" borderId="7" xfId="4" applyBorder="1" applyAlignment="1">
      <alignment horizontal="distributed" vertical="center"/>
    </xf>
    <xf numFmtId="0" fontId="4" fillId="0" borderId="14" xfId="4" applyBorder="1" applyAlignment="1">
      <alignment horizontal="distributed" vertical="center"/>
    </xf>
    <xf numFmtId="0" fontId="4" fillId="0" borderId="16" xfId="4" applyBorder="1" applyAlignment="1">
      <alignment horizontal="distributed" vertical="center"/>
    </xf>
    <xf numFmtId="0" fontId="4" fillId="0" borderId="1" xfId="4" applyBorder="1" applyAlignment="1">
      <alignment horizontal="center" vertical="center"/>
    </xf>
    <xf numFmtId="0" fontId="4" fillId="0" borderId="3" xfId="4" applyBorder="1" applyAlignment="1">
      <alignment horizontal="center" vertical="center"/>
    </xf>
    <xf numFmtId="0" fontId="4" fillId="2" borderId="1" xfId="4" applyFill="1" applyBorder="1" applyAlignment="1">
      <alignment horizontal="center" vertical="center"/>
    </xf>
    <xf numFmtId="0" fontId="4" fillId="2" borderId="75" xfId="4" applyFill="1" applyBorder="1" applyAlignment="1">
      <alignment horizontal="center" vertical="center"/>
    </xf>
    <xf numFmtId="0" fontId="4" fillId="0" borderId="141" xfId="4" applyBorder="1" applyAlignment="1">
      <alignment horizontal="distributed" vertical="center"/>
    </xf>
    <xf numFmtId="0" fontId="4" fillId="0" borderId="142" xfId="4" applyBorder="1" applyAlignment="1">
      <alignment horizontal="distributed" vertical="center"/>
    </xf>
    <xf numFmtId="0" fontId="4" fillId="2" borderId="143" xfId="4" applyFill="1" applyBorder="1" applyAlignment="1">
      <alignment horizontal="center" vertical="center"/>
    </xf>
    <xf numFmtId="0" fontId="4" fillId="2" borderId="142" xfId="4" applyFill="1" applyBorder="1" applyAlignment="1">
      <alignment horizontal="center" vertical="center"/>
    </xf>
    <xf numFmtId="0" fontId="4" fillId="2" borderId="144" xfId="4" applyFill="1" applyBorder="1" applyAlignment="1">
      <alignment horizontal="center" vertical="center"/>
    </xf>
    <xf numFmtId="0" fontId="4" fillId="0" borderId="97" xfId="4" applyBorder="1" applyAlignment="1">
      <alignment vertical="center" textRotation="255" wrapText="1"/>
    </xf>
    <xf numFmtId="0" fontId="4" fillId="0" borderId="100" xfId="4" applyBorder="1" applyAlignment="1">
      <alignment vertical="center" textRotation="255" wrapText="1"/>
    </xf>
    <xf numFmtId="0" fontId="4" fillId="0" borderId="162" xfId="4" applyBorder="1" applyAlignment="1">
      <alignment vertical="center" textRotation="255" wrapText="1"/>
    </xf>
    <xf numFmtId="0" fontId="4" fillId="0" borderId="85" xfId="4" applyBorder="1" applyAlignment="1">
      <alignment horizontal="distributed" vertical="center"/>
    </xf>
    <xf numFmtId="0" fontId="4" fillId="0" borderId="86" xfId="4" applyBorder="1" applyAlignment="1">
      <alignment horizontal="distributed" vertical="center"/>
    </xf>
    <xf numFmtId="0" fontId="4" fillId="0" borderId="98" xfId="4" applyBorder="1" applyAlignment="1">
      <alignment horizontal="distributed" vertical="center"/>
    </xf>
    <xf numFmtId="0" fontId="4" fillId="0" borderId="145" xfId="4" applyBorder="1" applyAlignment="1">
      <alignment horizontal="distributed" vertical="center"/>
    </xf>
    <xf numFmtId="0" fontId="4" fillId="0" borderId="147" xfId="4" applyBorder="1" applyAlignment="1">
      <alignment horizontal="distributed" vertical="center"/>
    </xf>
    <xf numFmtId="0" fontId="4" fillId="0" borderId="2" xfId="4" applyBorder="1" applyAlignment="1">
      <alignment horizontal="center" vertical="center"/>
    </xf>
    <xf numFmtId="0" fontId="4" fillId="0" borderId="96" xfId="4" applyBorder="1" applyAlignment="1">
      <alignment horizontal="center" vertical="center"/>
    </xf>
    <xf numFmtId="0" fontId="4" fillId="0" borderId="132" xfId="4" applyBorder="1" applyAlignment="1">
      <alignment horizontal="center" vertical="center"/>
    </xf>
    <xf numFmtId="0" fontId="4" fillId="0" borderId="133" xfId="4" applyBorder="1" applyAlignment="1">
      <alignment horizontal="center" vertical="center"/>
    </xf>
    <xf numFmtId="0" fontId="4" fillId="2" borderId="96" xfId="4" applyFill="1" applyBorder="1" applyAlignment="1">
      <alignment horizontal="center" vertical="center"/>
    </xf>
    <xf numFmtId="0" fontId="4" fillId="2" borderId="161" xfId="4" applyFill="1" applyBorder="1" applyAlignment="1">
      <alignment horizontal="center" vertical="center"/>
    </xf>
    <xf numFmtId="0" fontId="4" fillId="0" borderId="121" xfId="4" applyBorder="1" applyAlignment="1">
      <alignment vertical="center" textRotation="255" wrapText="1"/>
    </xf>
    <xf numFmtId="0" fontId="4" fillId="0" borderId="145" xfId="4" applyBorder="1" applyAlignment="1">
      <alignment horizontal="center" vertical="center" wrapText="1"/>
    </xf>
    <xf numFmtId="0" fontId="4" fillId="0" borderId="146" xfId="4" applyBorder="1">
      <alignment vertical="center"/>
    </xf>
    <xf numFmtId="0" fontId="4" fillId="0" borderId="145" xfId="4" applyFill="1" applyBorder="1" applyAlignment="1">
      <alignment horizontal="center" vertical="center"/>
    </xf>
    <xf numFmtId="0" fontId="4" fillId="0" borderId="147" xfId="4" applyFill="1" applyBorder="1" applyAlignment="1">
      <alignment horizontal="center" vertical="center"/>
    </xf>
    <xf numFmtId="0" fontId="4" fillId="0" borderId="75" xfId="4" applyBorder="1" applyAlignment="1">
      <alignment horizontal="center" vertical="center"/>
    </xf>
    <xf numFmtId="0" fontId="4" fillId="0" borderId="70" xfId="4" applyBorder="1" applyAlignment="1">
      <alignment horizontal="distributed" vertical="center"/>
    </xf>
    <xf numFmtId="0" fontId="4" fillId="0" borderId="100" xfId="4" applyBorder="1" applyAlignment="1">
      <alignment horizontal="distributed" vertical="center"/>
    </xf>
    <xf numFmtId="0" fontId="4" fillId="0" borderId="0" xfId="4" applyAlignment="1">
      <alignment horizontal="left" vertical="center"/>
    </xf>
    <xf numFmtId="0" fontId="4" fillId="2" borderId="0" xfId="4" applyFill="1" applyAlignment="1">
      <alignment horizontal="right" vertical="center"/>
    </xf>
    <xf numFmtId="0" fontId="42" fillId="0" borderId="0" xfId="4" applyFont="1" applyAlignment="1">
      <alignment horizontal="center" vertical="center" wrapText="1"/>
    </xf>
    <xf numFmtId="0" fontId="42" fillId="0" borderId="0" xfId="4" applyFont="1" applyAlignment="1">
      <alignment horizontal="center" vertical="center"/>
    </xf>
    <xf numFmtId="0" fontId="4" fillId="0" borderId="34" xfId="4" applyBorder="1" applyAlignment="1">
      <alignment horizontal="distributed" vertical="center"/>
    </xf>
    <xf numFmtId="0" fontId="4" fillId="0" borderId="102" xfId="4" applyBorder="1" applyAlignment="1">
      <alignment horizontal="distributed" vertical="center"/>
    </xf>
    <xf numFmtId="0" fontId="4" fillId="2" borderId="91" xfId="4" applyFill="1" applyBorder="1">
      <alignment vertical="center"/>
    </xf>
    <xf numFmtId="0" fontId="4" fillId="2" borderId="32" xfId="4" applyFill="1" applyBorder="1">
      <alignment vertical="center"/>
    </xf>
    <xf numFmtId="0" fontId="4" fillId="2" borderId="33" xfId="4" applyFill="1" applyBorder="1">
      <alignment vertical="center"/>
    </xf>
    <xf numFmtId="0" fontId="4" fillId="0" borderId="17" xfId="4" applyBorder="1" applyAlignment="1">
      <alignment horizontal="distributed" vertical="center"/>
    </xf>
    <xf numFmtId="0" fontId="4" fillId="0" borderId="18" xfId="4" applyBorder="1" applyAlignment="1">
      <alignment horizontal="distributed" vertical="center"/>
    </xf>
    <xf numFmtId="0" fontId="4" fillId="2" borderId="5" xfId="4" applyFill="1" applyBorder="1">
      <alignment vertical="center"/>
    </xf>
    <xf numFmtId="0" fontId="4" fillId="2" borderId="120" xfId="4" applyFill="1" applyBorder="1">
      <alignment vertical="center"/>
    </xf>
    <xf numFmtId="0" fontId="4" fillId="2" borderId="8" xfId="4" applyFill="1" applyBorder="1">
      <alignment vertical="center"/>
    </xf>
    <xf numFmtId="0" fontId="4" fillId="2" borderId="88" xfId="4" applyFill="1" applyBorder="1">
      <alignment vertical="center"/>
    </xf>
    <xf numFmtId="0" fontId="4" fillId="2" borderId="6" xfId="4" applyFill="1" applyBorder="1">
      <alignment vertical="center"/>
    </xf>
    <xf numFmtId="0" fontId="4" fillId="2" borderId="7" xfId="4" applyFill="1" applyBorder="1">
      <alignment vertical="center"/>
    </xf>
    <xf numFmtId="0" fontId="4" fillId="0" borderId="92" xfId="4" applyBorder="1" applyAlignment="1">
      <alignment horizontal="distributed" vertical="center"/>
    </xf>
    <xf numFmtId="0" fontId="4" fillId="0" borderId="3" xfId="4" applyBorder="1" applyAlignment="1">
      <alignment horizontal="distributed" vertical="center"/>
    </xf>
    <xf numFmtId="0" fontId="4" fillId="2" borderId="2" xfId="4" applyFill="1" applyBorder="1" applyAlignment="1">
      <alignment horizontal="center" vertical="center"/>
    </xf>
    <xf numFmtId="0" fontId="4" fillId="2" borderId="8" xfId="1" applyFill="1" applyBorder="1" applyAlignment="1">
      <alignment horizontal="center" vertical="center" textRotation="255" wrapText="1"/>
    </xf>
    <xf numFmtId="0" fontId="4" fillId="2" borderId="0" xfId="1" applyFill="1" applyBorder="1" applyAlignment="1">
      <alignment horizontal="center" vertical="center" textRotation="255" wrapText="1"/>
    </xf>
    <xf numFmtId="0" fontId="61" fillId="0" borderId="139" xfId="1" applyFont="1" applyBorder="1" applyAlignment="1">
      <alignment horizontal="center" vertical="center"/>
    </xf>
    <xf numFmtId="0" fontId="61" fillId="0" borderId="163" xfId="1" applyFont="1" applyBorder="1" applyAlignment="1">
      <alignment horizontal="center" vertical="center"/>
    </xf>
    <xf numFmtId="0" fontId="61" fillId="0" borderId="0" xfId="1" applyFont="1" applyAlignment="1">
      <alignment horizontal="center" vertical="center"/>
    </xf>
    <xf numFmtId="10" fontId="61" fillId="2" borderId="22" xfId="1" applyNumberFormat="1" applyFont="1" applyFill="1" applyBorder="1" applyAlignment="1">
      <alignment horizontal="center" vertical="center"/>
    </xf>
    <xf numFmtId="10" fontId="61" fillId="2" borderId="4" xfId="1" applyNumberFormat="1" applyFont="1" applyFill="1" applyBorder="1" applyAlignment="1">
      <alignment horizontal="center" vertical="center"/>
    </xf>
    <xf numFmtId="10" fontId="61" fillId="2" borderId="24" xfId="1" applyNumberFormat="1" applyFont="1" applyFill="1" applyBorder="1" applyAlignment="1">
      <alignment horizontal="center" vertical="center"/>
    </xf>
    <xf numFmtId="10" fontId="61" fillId="2" borderId="27" xfId="1" applyNumberFormat="1" applyFont="1" applyFill="1" applyBorder="1" applyAlignment="1">
      <alignment horizontal="center" vertical="center"/>
    </xf>
    <xf numFmtId="0" fontId="61" fillId="0" borderId="4" xfId="1" applyFont="1" applyBorder="1" applyAlignment="1">
      <alignment horizontal="center" vertical="center"/>
    </xf>
    <xf numFmtId="0" fontId="61" fillId="0" borderId="23" xfId="1" applyFont="1" applyBorder="1" applyAlignment="1">
      <alignment horizontal="center" vertical="center"/>
    </xf>
    <xf numFmtId="0" fontId="61" fillId="0" borderId="27" xfId="1" applyFont="1" applyBorder="1" applyAlignment="1">
      <alignment horizontal="center" vertical="center"/>
    </xf>
    <xf numFmtId="0" fontId="61" fillId="0" borderId="25" xfId="1" applyFont="1" applyBorder="1" applyAlignment="1">
      <alignment horizontal="center" vertical="center"/>
    </xf>
    <xf numFmtId="0" fontId="4" fillId="0" borderId="5" xfId="1" applyBorder="1" applyAlignment="1">
      <alignment horizontal="center" vertical="center"/>
    </xf>
    <xf numFmtId="0" fontId="4" fillId="0" borderId="6" xfId="1" applyBorder="1" applyAlignment="1">
      <alignment horizontal="center" vertical="center"/>
    </xf>
    <xf numFmtId="0" fontId="4" fillId="0" borderId="7" xfId="1" applyBorder="1" applyAlignment="1">
      <alignment horizontal="center" vertical="center"/>
    </xf>
    <xf numFmtId="0" fontId="4" fillId="0" borderId="14" xfId="1" applyBorder="1" applyAlignment="1">
      <alignment horizontal="center" vertical="center"/>
    </xf>
    <xf numFmtId="0" fontId="4" fillId="0" borderId="15" xfId="1" applyBorder="1" applyAlignment="1">
      <alignment horizontal="center" vertical="center"/>
    </xf>
    <xf numFmtId="0" fontId="4" fillId="0" borderId="16" xfId="1" applyBorder="1" applyAlignment="1">
      <alignment horizontal="center" vertical="center"/>
    </xf>
    <xf numFmtId="0" fontId="35" fillId="0" borderId="4" xfId="1" applyFont="1" applyBorder="1" applyAlignment="1">
      <alignment horizontal="center" vertical="center"/>
    </xf>
    <xf numFmtId="0" fontId="4" fillId="2" borderId="5" xfId="1" applyFill="1" applyBorder="1" applyAlignment="1">
      <alignment horizontal="center" vertical="center"/>
    </xf>
    <xf numFmtId="0" fontId="4" fillId="2" borderId="6" xfId="1" applyFill="1" applyBorder="1" applyAlignment="1">
      <alignment horizontal="center" vertical="center"/>
    </xf>
    <xf numFmtId="0" fontId="4" fillId="2" borderId="7" xfId="1" applyFill="1" applyBorder="1" applyAlignment="1">
      <alignment horizontal="center" vertical="center"/>
    </xf>
    <xf numFmtId="0" fontId="4" fillId="2" borderId="14" xfId="1" applyFill="1" applyBorder="1" applyAlignment="1">
      <alignment horizontal="center" vertical="center"/>
    </xf>
    <xf numFmtId="0" fontId="4" fillId="2" borderId="15" xfId="1" applyFill="1" applyBorder="1" applyAlignment="1">
      <alignment horizontal="center" vertical="center"/>
    </xf>
    <xf numFmtId="0" fontId="4" fillId="2" borderId="16" xfId="1" applyFill="1" applyBorder="1" applyAlignment="1">
      <alignment horizontal="center" vertical="center"/>
    </xf>
    <xf numFmtId="0" fontId="4" fillId="0" borderId="17" xfId="1" applyBorder="1" applyAlignment="1">
      <alignment horizontal="center" vertical="center"/>
    </xf>
    <xf numFmtId="0" fontId="4" fillId="0" borderId="19" xfId="1" applyBorder="1" applyAlignment="1">
      <alignment horizontal="center" vertical="center"/>
    </xf>
    <xf numFmtId="0" fontId="35" fillId="0" borderId="5" xfId="1" applyFont="1" applyBorder="1" applyAlignment="1">
      <alignment horizontal="center" vertical="center"/>
    </xf>
    <xf numFmtId="0" fontId="35" fillId="0" borderId="6" xfId="1" applyFont="1" applyBorder="1" applyAlignment="1">
      <alignment horizontal="center" vertical="center"/>
    </xf>
    <xf numFmtId="0" fontId="35" fillId="0" borderId="7" xfId="1" applyFont="1" applyBorder="1" applyAlignment="1">
      <alignment horizontal="center" vertical="center"/>
    </xf>
    <xf numFmtId="0" fontId="52" fillId="2" borderId="14" xfId="1" applyFont="1" applyFill="1" applyBorder="1" applyAlignment="1">
      <alignment horizontal="center" vertical="center" shrinkToFit="1"/>
    </xf>
    <xf numFmtId="0" fontId="52" fillId="2" borderId="15" xfId="1" applyFont="1" applyFill="1" applyBorder="1" applyAlignment="1">
      <alignment horizontal="center" vertical="center" shrinkToFit="1"/>
    </xf>
    <xf numFmtId="0" fontId="52" fillId="2" borderId="16" xfId="1" applyFont="1" applyFill="1" applyBorder="1" applyAlignment="1">
      <alignment horizontal="center" vertical="center" shrinkToFit="1"/>
    </xf>
    <xf numFmtId="0" fontId="35" fillId="0" borderId="4" xfId="1" applyFont="1" applyBorder="1" applyAlignment="1">
      <alignment horizontal="center" vertical="center" shrinkToFit="1"/>
    </xf>
    <xf numFmtId="0" fontId="19" fillId="0" borderId="6" xfId="1" applyFont="1" applyBorder="1" applyAlignment="1">
      <alignment horizontal="left" vertical="center" wrapText="1"/>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1" xfId="1" applyFont="1" applyBorder="1" applyAlignment="1">
      <alignment horizontal="center" vertical="center"/>
    </xf>
    <xf numFmtId="0" fontId="61" fillId="0" borderId="22" xfId="1" applyFont="1" applyBorder="1" applyAlignment="1">
      <alignment horizontal="center" vertical="center"/>
    </xf>
    <xf numFmtId="0" fontId="62" fillId="0" borderId="20" xfId="1" applyFont="1" applyBorder="1" applyAlignment="1">
      <alignment horizontal="center" vertical="center"/>
    </xf>
    <xf numFmtId="0" fontId="62" fillId="0" borderId="26" xfId="1" applyFont="1" applyBorder="1" applyAlignment="1">
      <alignment horizontal="center" vertical="center"/>
    </xf>
    <xf numFmtId="0" fontId="62" fillId="0" borderId="24" xfId="1" applyFont="1" applyBorder="1" applyAlignment="1">
      <alignment horizontal="center" vertical="center"/>
    </xf>
    <xf numFmtId="0" fontId="62" fillId="0" borderId="27" xfId="1" applyFont="1" applyBorder="1" applyAlignment="1">
      <alignment horizontal="center" vertical="center"/>
    </xf>
    <xf numFmtId="0" fontId="61" fillId="0" borderId="148" xfId="1" applyFont="1" applyBorder="1" applyAlignment="1">
      <alignment horizontal="center" vertical="center"/>
    </xf>
    <xf numFmtId="0" fontId="61" fillId="0" borderId="77" xfId="1" applyFont="1" applyBorder="1" applyAlignment="1">
      <alignment horizontal="center" vertical="center"/>
    </xf>
    <xf numFmtId="0" fontId="61" fillId="0" borderId="78" xfId="1" applyFont="1" applyBorder="1" applyAlignment="1">
      <alignment horizontal="center" vertical="center"/>
    </xf>
    <xf numFmtId="0" fontId="61" fillId="0" borderId="125" xfId="1" applyFont="1" applyBorder="1" applyAlignment="1">
      <alignment horizontal="center" vertical="center"/>
    </xf>
    <xf numFmtId="0" fontId="61" fillId="0" borderId="84" xfId="1" applyFont="1" applyBorder="1" applyAlignment="1">
      <alignment horizontal="center" vertical="center"/>
    </xf>
    <xf numFmtId="0" fontId="61" fillId="0" borderId="154" xfId="1" applyFont="1" applyBorder="1" applyAlignment="1">
      <alignment horizontal="center" vertical="center"/>
    </xf>
    <xf numFmtId="0" fontId="35" fillId="0" borderId="17" xfId="1" applyFont="1" applyBorder="1" applyAlignment="1">
      <alignment horizontal="center" vertical="center"/>
    </xf>
    <xf numFmtId="0" fontId="4" fillId="0" borderId="5" xfId="1" applyBorder="1" applyAlignment="1">
      <alignment horizontal="center" vertical="center" textRotation="255" shrinkToFit="1"/>
    </xf>
    <xf numFmtId="0" fontId="4" fillId="0" borderId="7" xfId="1" applyBorder="1" applyAlignment="1">
      <alignment horizontal="center" vertical="center" textRotation="255" shrinkToFit="1"/>
    </xf>
    <xf numFmtId="0" fontId="4" fillId="0" borderId="8" xfId="1" applyBorder="1" applyAlignment="1">
      <alignment horizontal="center" vertical="center" textRotation="255" shrinkToFit="1"/>
    </xf>
    <xf numFmtId="0" fontId="4" fillId="0" borderId="9" xfId="1" applyBorder="1" applyAlignment="1">
      <alignment horizontal="center" vertical="center" textRotation="255" shrinkToFit="1"/>
    </xf>
    <xf numFmtId="0" fontId="4" fillId="0" borderId="14" xfId="1" applyBorder="1" applyAlignment="1">
      <alignment horizontal="center" vertical="center" textRotation="255" shrinkToFit="1"/>
    </xf>
    <xf numFmtId="0" fontId="4" fillId="0" borderId="16" xfId="1" applyBorder="1" applyAlignment="1">
      <alignment horizontal="center" vertical="center" textRotation="255" shrinkToFit="1"/>
    </xf>
    <xf numFmtId="0" fontId="4" fillId="0" borderId="4" xfId="1" applyBorder="1" applyAlignment="1">
      <alignment horizontal="center" vertical="center"/>
    </xf>
    <xf numFmtId="0" fontId="35" fillId="0" borderId="1" xfId="1" applyFont="1" applyBorder="1" applyAlignment="1">
      <alignment horizontal="center" vertical="center" shrinkToFit="1"/>
    </xf>
    <xf numFmtId="0" fontId="35" fillId="0" borderId="2" xfId="1" applyFont="1" applyBorder="1" applyAlignment="1">
      <alignment horizontal="center" vertical="center" shrinkToFit="1"/>
    </xf>
    <xf numFmtId="0" fontId="35" fillId="0" borderId="3" xfId="1" applyFont="1" applyBorder="1" applyAlignment="1">
      <alignment horizontal="center" vertical="center" shrinkToFit="1"/>
    </xf>
    <xf numFmtId="0" fontId="4" fillId="0" borderId="0" xfId="1" applyAlignment="1">
      <alignment horizontal="left" vertical="center"/>
    </xf>
    <xf numFmtId="0" fontId="4" fillId="0" borderId="0" xfId="1" applyFill="1" applyAlignment="1">
      <alignment horizontal="center" vertical="center"/>
    </xf>
    <xf numFmtId="0" fontId="4" fillId="0" borderId="5" xfId="1" applyBorder="1" applyAlignment="1">
      <alignment horizontal="center" vertical="center" textRotation="255" wrapText="1"/>
    </xf>
    <xf numFmtId="0" fontId="4" fillId="0" borderId="7" xfId="1" applyBorder="1" applyAlignment="1">
      <alignment horizontal="center" vertical="center" textRotation="255" wrapText="1"/>
    </xf>
    <xf numFmtId="0" fontId="4" fillId="0" borderId="8" xfId="1" applyBorder="1" applyAlignment="1">
      <alignment horizontal="center" vertical="center" textRotation="255" wrapText="1"/>
    </xf>
    <xf numFmtId="0" fontId="4" fillId="0" borderId="9" xfId="1" applyBorder="1" applyAlignment="1">
      <alignment horizontal="center" vertical="center" textRotation="255" wrapText="1"/>
    </xf>
    <xf numFmtId="0" fontId="4" fillId="0" borderId="14" xfId="1" applyBorder="1" applyAlignment="1">
      <alignment horizontal="center" vertical="center" textRotation="255" wrapText="1"/>
    </xf>
    <xf numFmtId="0" fontId="4" fillId="0" borderId="16" xfId="1" applyBorder="1" applyAlignment="1">
      <alignment horizontal="center" vertical="center" textRotation="255" wrapText="1"/>
    </xf>
    <xf numFmtId="0" fontId="4" fillId="2" borderId="0" xfId="1" applyFill="1" applyAlignment="1">
      <alignment horizontal="right" vertical="center"/>
    </xf>
    <xf numFmtId="0" fontId="4" fillId="0" borderId="0" xfId="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4" fillId="0" borderId="1" xfId="1" applyBorder="1" applyAlignment="1">
      <alignment horizontal="center" vertical="center"/>
    </xf>
    <xf numFmtId="0" fontId="4" fillId="0" borderId="2" xfId="1" applyBorder="1" applyAlignment="1">
      <alignment horizontal="center" vertical="center"/>
    </xf>
    <xf numFmtId="0" fontId="4" fillId="0" borderId="3" xfId="1" applyBorder="1" applyAlignment="1">
      <alignment horizontal="center" vertical="center"/>
    </xf>
    <xf numFmtId="0" fontId="4" fillId="2" borderId="1" xfId="1" applyFill="1" applyBorder="1" applyAlignment="1">
      <alignment horizontal="center" vertical="center"/>
    </xf>
    <xf numFmtId="0" fontId="4" fillId="2" borderId="2" xfId="1" applyFill="1" applyBorder="1" applyAlignment="1">
      <alignment horizontal="center" vertical="center"/>
    </xf>
    <xf numFmtId="0" fontId="4" fillId="2" borderId="3" xfId="1" applyFill="1" applyBorder="1" applyAlignment="1">
      <alignment horizontal="center" vertical="center"/>
    </xf>
    <xf numFmtId="0" fontId="35" fillId="2" borderId="4" xfId="1" applyFont="1" applyFill="1" applyBorder="1" applyAlignment="1">
      <alignment horizontal="center" vertical="center"/>
    </xf>
    <xf numFmtId="0" fontId="35" fillId="2" borderId="1" xfId="1" applyFont="1" applyFill="1" applyBorder="1" applyAlignment="1">
      <alignment horizontal="center" vertical="center"/>
    </xf>
    <xf numFmtId="58" fontId="35" fillId="2" borderId="81" xfId="1" applyNumberFormat="1" applyFont="1" applyFill="1" applyBorder="1" applyAlignment="1">
      <alignment horizontal="center" vertical="center"/>
    </xf>
    <xf numFmtId="0" fontId="35" fillId="2" borderId="83" xfId="1" applyFont="1" applyFill="1" applyBorder="1" applyAlignment="1">
      <alignment horizontal="center" vertical="center"/>
    </xf>
    <xf numFmtId="0" fontId="19" fillId="0" borderId="0" xfId="1" applyFont="1" applyAlignment="1">
      <alignment horizontal="left" vertical="center" wrapText="1"/>
    </xf>
    <xf numFmtId="0" fontId="19" fillId="0" borderId="0" xfId="1" applyFont="1" applyAlignment="1">
      <alignment horizontal="left" vertical="center"/>
    </xf>
    <xf numFmtId="58" fontId="35" fillId="2" borderId="92" xfId="1" applyNumberFormat="1" applyFont="1" applyFill="1" applyBorder="1" applyAlignment="1">
      <alignment horizontal="center" vertical="center"/>
    </xf>
    <xf numFmtId="0" fontId="35" fillId="2" borderId="75" xfId="1" applyFont="1" applyFill="1" applyBorder="1" applyAlignment="1">
      <alignment horizontal="center" vertical="center"/>
    </xf>
    <xf numFmtId="58" fontId="35" fillId="2" borderId="4" xfId="1" applyNumberFormat="1" applyFont="1" applyFill="1" applyBorder="1" applyAlignment="1">
      <alignment horizontal="left" vertical="center"/>
    </xf>
    <xf numFmtId="0" fontId="35" fillId="2" borderId="4" xfId="1" applyFont="1" applyFill="1" applyBorder="1" applyAlignment="1">
      <alignment horizontal="left" vertical="center"/>
    </xf>
    <xf numFmtId="58" fontId="35" fillId="2" borderId="79" xfId="1" applyNumberFormat="1" applyFont="1" applyFill="1" applyBorder="1" applyAlignment="1">
      <alignment horizontal="center" vertical="center"/>
    </xf>
    <xf numFmtId="0" fontId="35" fillId="2" borderId="80" xfId="1" applyFont="1" applyFill="1" applyBorder="1" applyAlignment="1">
      <alignment horizontal="center" vertical="center"/>
    </xf>
    <xf numFmtId="58" fontId="35" fillId="2" borderId="4" xfId="1" applyNumberFormat="1" applyFont="1" applyFill="1" applyBorder="1" applyAlignment="1">
      <alignment horizontal="center" vertical="center"/>
    </xf>
    <xf numFmtId="58" fontId="35" fillId="2" borderId="5" xfId="1" applyNumberFormat="1" applyFont="1" applyFill="1" applyBorder="1" applyAlignment="1">
      <alignment horizontal="center" vertical="center"/>
    </xf>
    <xf numFmtId="0" fontId="35" fillId="2" borderId="7" xfId="1" applyFont="1" applyFill="1" applyBorder="1" applyAlignment="1">
      <alignment horizontal="center" vertical="center"/>
    </xf>
    <xf numFmtId="58" fontId="35" fillId="2" borderId="1" xfId="1" applyNumberFormat="1" applyFont="1" applyFill="1" applyBorder="1" applyAlignment="1">
      <alignment horizontal="center" vertical="center"/>
    </xf>
    <xf numFmtId="0" fontId="35" fillId="2" borderId="3" xfId="1" applyFont="1" applyFill="1" applyBorder="1" applyAlignment="1">
      <alignment horizontal="center" vertical="center"/>
    </xf>
    <xf numFmtId="58" fontId="35" fillId="2" borderId="3" xfId="1" applyNumberFormat="1" applyFont="1" applyFill="1" applyBorder="1" applyAlignment="1">
      <alignment horizontal="center" vertical="center"/>
    </xf>
    <xf numFmtId="0" fontId="35" fillId="2" borderId="2" xfId="1" applyFont="1" applyFill="1" applyBorder="1" applyAlignment="1">
      <alignment horizontal="center" vertical="center"/>
    </xf>
    <xf numFmtId="58" fontId="35" fillId="2" borderId="75" xfId="1" applyNumberFormat="1" applyFont="1" applyFill="1" applyBorder="1" applyAlignment="1">
      <alignment horizontal="center" vertical="center"/>
    </xf>
    <xf numFmtId="0" fontId="35" fillId="2" borderId="152" xfId="1" applyFont="1" applyFill="1" applyBorder="1" applyAlignment="1">
      <alignment horizontal="center" vertical="center"/>
    </xf>
    <xf numFmtId="0" fontId="35" fillId="2" borderId="120" xfId="1" applyFont="1" applyFill="1" applyBorder="1" applyAlignment="1">
      <alignment horizontal="center" vertical="center"/>
    </xf>
    <xf numFmtId="0" fontId="35" fillId="2" borderId="92" xfId="1" applyFont="1" applyFill="1" applyBorder="1" applyAlignment="1">
      <alignment horizontal="center" vertical="center"/>
    </xf>
    <xf numFmtId="0" fontId="35" fillId="2" borderId="22" xfId="1" applyFont="1" applyFill="1" applyBorder="1" applyAlignment="1">
      <alignment horizontal="center" vertical="center"/>
    </xf>
    <xf numFmtId="0" fontId="35" fillId="2" borderId="23" xfId="1" applyFont="1" applyFill="1" applyBorder="1" applyAlignment="1">
      <alignment horizontal="center" vertical="center"/>
    </xf>
    <xf numFmtId="0" fontId="35" fillId="0" borderId="1" xfId="1" applyFont="1" applyBorder="1" applyAlignment="1">
      <alignment horizontal="center" vertical="center"/>
    </xf>
    <xf numFmtId="0" fontId="52" fillId="0" borderId="34" xfId="1" applyFont="1" applyBorder="1" applyAlignment="1">
      <alignment horizontal="center" vertical="center" wrapText="1"/>
    </xf>
    <xf numFmtId="0" fontId="52" fillId="0" borderId="33" xfId="1" applyFont="1" applyBorder="1" applyAlignment="1">
      <alignment horizontal="center" vertical="center"/>
    </xf>
    <xf numFmtId="0" fontId="64" fillId="0" borderId="89" xfId="1" applyFont="1" applyBorder="1" applyAlignment="1">
      <alignment horizontal="center" vertical="center"/>
    </xf>
    <xf numFmtId="0" fontId="64" fillId="0" borderId="164" xfId="1" applyFont="1" applyBorder="1" applyAlignment="1">
      <alignment horizontal="center" vertical="center"/>
    </xf>
    <xf numFmtId="0" fontId="52" fillId="0" borderId="0" xfId="1" applyFont="1" applyAlignment="1">
      <alignment horizontal="left" vertical="center" wrapText="1"/>
    </xf>
    <xf numFmtId="9" fontId="4" fillId="0" borderId="0" xfId="1" applyNumberFormat="1" applyAlignment="1">
      <alignment horizontal="center" vertical="center"/>
    </xf>
    <xf numFmtId="0" fontId="52" fillId="0" borderId="4" xfId="1" applyFont="1" applyBorder="1" applyAlignment="1">
      <alignment horizontal="center" vertical="center" wrapText="1"/>
    </xf>
    <xf numFmtId="0" fontId="37" fillId="2" borderId="4" xfId="1" applyFont="1" applyFill="1" applyBorder="1" applyAlignment="1">
      <alignment horizontal="center" vertical="center"/>
    </xf>
    <xf numFmtId="0" fontId="61" fillId="2" borderId="26" xfId="1" applyFont="1" applyFill="1" applyBorder="1" applyAlignment="1">
      <alignment horizontal="center" vertical="center"/>
    </xf>
    <xf numFmtId="0" fontId="61" fillId="2" borderId="27" xfId="1" applyFont="1" applyFill="1" applyBorder="1" applyAlignment="1">
      <alignment horizontal="center" vertical="center"/>
    </xf>
    <xf numFmtId="0" fontId="61" fillId="2" borderId="22" xfId="1" applyFont="1" applyFill="1" applyBorder="1" applyAlignment="1">
      <alignment horizontal="center" vertical="center"/>
    </xf>
    <xf numFmtId="0" fontId="61" fillId="2" borderId="4" xfId="1" applyFont="1" applyFill="1" applyBorder="1" applyAlignment="1">
      <alignment horizontal="center" vertical="center"/>
    </xf>
    <xf numFmtId="0" fontId="61" fillId="2" borderId="24" xfId="1" applyFont="1" applyFill="1" applyBorder="1" applyAlignment="1">
      <alignment horizontal="center" vertical="center"/>
    </xf>
    <xf numFmtId="10" fontId="61" fillId="0" borderId="22" xfId="1" applyNumberFormat="1" applyFont="1" applyBorder="1" applyAlignment="1">
      <alignment horizontal="center" vertical="center"/>
    </xf>
    <xf numFmtId="10" fontId="61" fillId="0" borderId="4" xfId="1" applyNumberFormat="1" applyFont="1" applyBorder="1" applyAlignment="1">
      <alignment horizontal="center" vertical="center"/>
    </xf>
    <xf numFmtId="10" fontId="61" fillId="0" borderId="24" xfId="1" applyNumberFormat="1" applyFont="1" applyBorder="1" applyAlignment="1">
      <alignment horizontal="center" vertical="center"/>
    </xf>
    <xf numFmtId="10" fontId="61" fillId="0" borderId="27" xfId="1" applyNumberFormat="1" applyFont="1" applyBorder="1" applyAlignment="1">
      <alignment horizontal="center" vertical="center"/>
    </xf>
    <xf numFmtId="0" fontId="4" fillId="2" borderId="4" xfId="1" applyFill="1" applyBorder="1" applyAlignment="1">
      <alignment horizontal="center" vertical="center"/>
    </xf>
    <xf numFmtId="0" fontId="4" fillId="2" borderId="17" xfId="1" applyFill="1" applyBorder="1" applyAlignment="1">
      <alignment horizontal="center" vertical="center"/>
    </xf>
    <xf numFmtId="0" fontId="4" fillId="2" borderId="0" xfId="1" applyFill="1" applyAlignment="1">
      <alignment horizontal="center" vertical="center"/>
    </xf>
    <xf numFmtId="0" fontId="35" fillId="0" borderId="34" xfId="1" applyFont="1" applyBorder="1" applyAlignment="1">
      <alignment horizontal="center" vertical="center" wrapText="1"/>
    </xf>
    <xf numFmtId="0" fontId="35" fillId="0" borderId="33" xfId="1" applyFont="1" applyBorder="1" applyAlignment="1">
      <alignment horizontal="center" vertical="center"/>
    </xf>
    <xf numFmtId="0" fontId="35" fillId="0" borderId="4" xfId="1" applyFont="1" applyBorder="1" applyAlignment="1">
      <alignment horizontal="center" vertical="center" wrapText="1"/>
    </xf>
    <xf numFmtId="0" fontId="4" fillId="0" borderId="1" xfId="8" applyBorder="1" applyAlignment="1">
      <alignment horizontal="left" vertical="center" wrapText="1"/>
    </xf>
    <xf numFmtId="0" fontId="4" fillId="0" borderId="2" xfId="8" applyBorder="1" applyAlignment="1">
      <alignment horizontal="left" vertical="center"/>
    </xf>
    <xf numFmtId="0" fontId="4" fillId="0" borderId="158" xfId="8" applyBorder="1" applyAlignment="1">
      <alignment horizontal="left" vertical="center"/>
    </xf>
    <xf numFmtId="0" fontId="4" fillId="0" borderId="167" xfId="8" applyBorder="1" applyAlignment="1">
      <alignment horizontal="left" vertical="center"/>
    </xf>
    <xf numFmtId="0" fontId="4" fillId="0" borderId="175" xfId="8" applyBorder="1" applyAlignment="1">
      <alignment horizontal="left" vertical="center"/>
    </xf>
    <xf numFmtId="0" fontId="4" fillId="0" borderId="5" xfId="8" applyBorder="1" applyAlignment="1">
      <alignment horizontal="left" vertical="center"/>
    </xf>
    <xf numFmtId="0" fontId="4" fillId="0" borderId="6" xfId="8" applyBorder="1" applyAlignment="1">
      <alignment horizontal="left" vertical="center"/>
    </xf>
    <xf numFmtId="0" fontId="4" fillId="0" borderId="170" xfId="8" applyBorder="1" applyAlignment="1">
      <alignment horizontal="left" vertical="center"/>
    </xf>
    <xf numFmtId="0" fontId="4" fillId="0" borderId="135" xfId="8" applyBorder="1" applyAlignment="1">
      <alignment horizontal="left" vertical="center"/>
    </xf>
    <xf numFmtId="0" fontId="4" fillId="0" borderId="176" xfId="8" applyBorder="1" applyAlignment="1">
      <alignment horizontal="left" vertical="center"/>
    </xf>
    <xf numFmtId="0" fontId="4" fillId="0" borderId="177" xfId="8" applyBorder="1" applyAlignment="1">
      <alignment horizontal="left" vertical="center"/>
    </xf>
    <xf numFmtId="0" fontId="4" fillId="0" borderId="0" xfId="8" applyAlignment="1">
      <alignment horizontal="left" vertical="center" wrapText="1"/>
    </xf>
    <xf numFmtId="0" fontId="4" fillId="0" borderId="0" xfId="8" applyAlignment="1">
      <alignment horizontal="left" vertical="center"/>
    </xf>
    <xf numFmtId="0" fontId="4" fillId="0" borderId="4" xfId="8" applyBorder="1" applyAlignment="1">
      <alignment horizontal="center" vertical="center"/>
    </xf>
    <xf numFmtId="0" fontId="4" fillId="0" borderId="168" xfId="8" applyBorder="1" applyAlignment="1">
      <alignment horizontal="center" vertical="center"/>
    </xf>
    <xf numFmtId="0" fontId="4" fillId="0" borderId="169" xfId="8" applyBorder="1" applyAlignment="1">
      <alignment horizontal="left" vertical="center" wrapText="1"/>
    </xf>
    <xf numFmtId="0" fontId="4" fillId="0" borderId="171" xfId="8" applyBorder="1" applyAlignment="1">
      <alignment horizontal="left" vertical="center" wrapText="1"/>
    </xf>
    <xf numFmtId="0" fontId="4" fillId="0" borderId="14" xfId="8" applyBorder="1" applyAlignment="1">
      <alignment horizontal="left"/>
    </xf>
    <xf numFmtId="0" fontId="4" fillId="0" borderId="15" xfId="8" applyBorder="1" applyAlignment="1">
      <alignment horizontal="left"/>
    </xf>
    <xf numFmtId="0" fontId="4" fillId="0" borderId="172" xfId="8" applyBorder="1" applyAlignment="1">
      <alignment horizontal="left"/>
    </xf>
    <xf numFmtId="0" fontId="4" fillId="0" borderId="174" xfId="8" applyBorder="1" applyAlignment="1">
      <alignment horizontal="left" vertical="center"/>
    </xf>
    <xf numFmtId="0" fontId="4" fillId="0" borderId="6" xfId="8" applyBorder="1" applyAlignment="1">
      <alignment horizontal="center" vertical="center"/>
    </xf>
    <xf numFmtId="0" fontId="4" fillId="0" borderId="8" xfId="8" applyBorder="1" applyAlignment="1">
      <alignment horizontal="center"/>
    </xf>
    <xf numFmtId="0" fontId="4" fillId="0" borderId="0" xfId="8" applyAlignment="1">
      <alignment horizontal="center"/>
    </xf>
    <xf numFmtId="0" fontId="4" fillId="0" borderId="173" xfId="8" applyBorder="1" applyAlignment="1">
      <alignment horizontal="center"/>
    </xf>
    <xf numFmtId="0" fontId="4" fillId="0" borderId="14" xfId="8" applyBorder="1" applyAlignment="1">
      <alignment horizontal="center"/>
    </xf>
    <xf numFmtId="0" fontId="4" fillId="0" borderId="15" xfId="8" applyBorder="1" applyAlignment="1">
      <alignment horizontal="center"/>
    </xf>
    <xf numFmtId="0" fontId="4" fillId="0" borderId="172" xfId="8" applyBorder="1" applyAlignment="1">
      <alignment horizontal="center"/>
    </xf>
    <xf numFmtId="0" fontId="4" fillId="0" borderId="73" xfId="8" applyBorder="1" applyAlignment="1">
      <alignment horizontal="center" vertical="center"/>
    </xf>
    <xf numFmtId="0" fontId="4" fillId="0" borderId="166" xfId="8" applyBorder="1" applyAlignment="1">
      <alignment horizontal="center" vertical="center"/>
    </xf>
    <xf numFmtId="0" fontId="66" fillId="0" borderId="0" xfId="8" applyFont="1" applyAlignment="1">
      <alignment horizontal="center" vertical="center"/>
    </xf>
    <xf numFmtId="0" fontId="4" fillId="0" borderId="0" xfId="8" applyAlignment="1">
      <alignment horizontal="center" vertical="center"/>
    </xf>
    <xf numFmtId="0" fontId="36" fillId="0" borderId="4" xfId="17" applyFont="1" applyBorder="1" applyAlignment="1">
      <alignment horizontal="center" vertical="center"/>
    </xf>
    <xf numFmtId="0" fontId="36" fillId="0" borderId="1" xfId="17" applyFont="1" applyBorder="1" applyAlignment="1">
      <alignment horizontal="center" vertical="center"/>
    </xf>
    <xf numFmtId="58" fontId="36" fillId="0" borderId="92" xfId="17" applyNumberFormat="1" applyFont="1" applyBorder="1" applyAlignment="1">
      <alignment horizontal="center" vertical="center"/>
    </xf>
    <xf numFmtId="0" fontId="36" fillId="0" borderId="75" xfId="17" applyFont="1" applyBorder="1" applyAlignment="1">
      <alignment horizontal="center" vertical="center"/>
    </xf>
    <xf numFmtId="58" fontId="36" fillId="0" borderId="81" xfId="17" applyNumberFormat="1" applyFont="1" applyBorder="1" applyAlignment="1">
      <alignment horizontal="center" vertical="center"/>
    </xf>
    <xf numFmtId="0" fontId="36" fillId="0" borderId="83" xfId="17" applyFont="1" applyBorder="1" applyAlignment="1">
      <alignment horizontal="center" vertical="center"/>
    </xf>
    <xf numFmtId="58" fontId="36" fillId="0" borderId="4" xfId="17" applyNumberFormat="1" applyFont="1" applyBorder="1" applyAlignment="1">
      <alignment horizontal="center" vertical="center"/>
    </xf>
    <xf numFmtId="58" fontId="36" fillId="0" borderId="5" xfId="17" applyNumberFormat="1" applyFont="1" applyBorder="1" applyAlignment="1">
      <alignment horizontal="center" vertical="center"/>
    </xf>
    <xf numFmtId="0" fontId="36" fillId="0" borderId="7" xfId="17" applyFont="1" applyBorder="1" applyAlignment="1">
      <alignment horizontal="center" vertical="center"/>
    </xf>
    <xf numFmtId="0" fontId="36" fillId="0" borderId="3" xfId="17" applyFont="1" applyBorder="1" applyAlignment="1">
      <alignment horizontal="center" vertical="center"/>
    </xf>
    <xf numFmtId="58" fontId="36" fillId="0" borderId="1" xfId="17" applyNumberFormat="1" applyFont="1" applyBorder="1" applyAlignment="1">
      <alignment horizontal="center" vertical="center"/>
    </xf>
    <xf numFmtId="58" fontId="36" fillId="0" borderId="3" xfId="17" applyNumberFormat="1" applyFont="1" applyBorder="1" applyAlignment="1">
      <alignment horizontal="center" vertical="center"/>
    </xf>
    <xf numFmtId="0" fontId="36" fillId="0" borderId="2" xfId="17" applyFont="1" applyBorder="1" applyAlignment="1">
      <alignment horizontal="center" vertical="center"/>
    </xf>
    <xf numFmtId="58" fontId="36" fillId="0" borderId="75" xfId="17" applyNumberFormat="1" applyFont="1" applyBorder="1" applyAlignment="1">
      <alignment horizontal="center" vertical="center"/>
    </xf>
    <xf numFmtId="0" fontId="36" fillId="0" borderId="92" xfId="17" applyFont="1" applyBorder="1" applyAlignment="1">
      <alignment horizontal="center" vertical="center"/>
    </xf>
    <xf numFmtId="0" fontId="36" fillId="0" borderId="152" xfId="17" applyFont="1" applyBorder="1" applyAlignment="1">
      <alignment horizontal="center" vertical="center"/>
    </xf>
    <xf numFmtId="0" fontId="36" fillId="0" borderId="120" xfId="17" applyFont="1" applyBorder="1" applyAlignment="1">
      <alignment horizontal="center" vertical="center"/>
    </xf>
    <xf numFmtId="0" fontId="36" fillId="0" borderId="22" xfId="17" applyFont="1" applyBorder="1" applyAlignment="1">
      <alignment horizontal="center" vertical="center"/>
    </xf>
    <xf numFmtId="0" fontId="36" fillId="0" borderId="23" xfId="17" applyFont="1" applyBorder="1" applyAlignment="1">
      <alignment horizontal="center" vertical="center"/>
    </xf>
    <xf numFmtId="0" fontId="36" fillId="0" borderId="327" xfId="17" applyFont="1" applyBorder="1" applyAlignment="1">
      <alignment horizontal="center" vertical="center" wrapText="1"/>
    </xf>
    <xf numFmtId="0" fontId="36" fillId="0" borderId="331" xfId="17" applyFont="1" applyBorder="1" applyAlignment="1">
      <alignment horizontal="center" vertical="center"/>
    </xf>
    <xf numFmtId="0" fontId="38" fillId="0" borderId="0" xfId="17" applyFont="1" applyAlignment="1">
      <alignment horizontal="left" vertical="center" wrapText="1"/>
    </xf>
    <xf numFmtId="0" fontId="38" fillId="0" borderId="0" xfId="17" applyFont="1" applyAlignment="1">
      <alignment horizontal="left" vertical="center"/>
    </xf>
    <xf numFmtId="0" fontId="8" fillId="0" borderId="0" xfId="17" applyFont="1" applyAlignment="1">
      <alignment horizontal="right" vertical="center"/>
    </xf>
    <xf numFmtId="0" fontId="15" fillId="0" borderId="0" xfId="17" applyFont="1" applyAlignment="1">
      <alignment horizontal="center" vertical="center" wrapText="1"/>
    </xf>
    <xf numFmtId="0" fontId="15" fillId="0" borderId="0" xfId="17" applyFont="1" applyAlignment="1">
      <alignment horizontal="center" vertical="center"/>
    </xf>
    <xf numFmtId="0" fontId="15" fillId="0" borderId="4" xfId="17" applyFont="1" applyBorder="1" applyAlignment="1">
      <alignment horizontal="center" vertical="center" wrapText="1"/>
    </xf>
    <xf numFmtId="0" fontId="15" fillId="0" borderId="4" xfId="17" applyFont="1" applyBorder="1" applyAlignment="1">
      <alignment horizontal="left" vertical="center"/>
    </xf>
    <xf numFmtId="0" fontId="36" fillId="0" borderId="4" xfId="17" applyFont="1" applyBorder="1" applyAlignment="1">
      <alignment horizontal="center" vertical="center" wrapText="1"/>
    </xf>
    <xf numFmtId="0" fontId="36" fillId="0" borderId="5" xfId="17" applyFont="1" applyBorder="1" applyAlignment="1">
      <alignment horizontal="right" vertical="center"/>
    </xf>
    <xf numFmtId="0" fontId="36" fillId="0" borderId="7" xfId="17" applyFont="1" applyBorder="1" applyAlignment="1">
      <alignment horizontal="right" vertical="center"/>
    </xf>
    <xf numFmtId="0" fontId="36" fillId="0" borderId="281" xfId="17" applyFont="1" applyBorder="1" applyAlignment="1">
      <alignment horizontal="right" vertical="center"/>
    </xf>
    <xf numFmtId="0" fontId="36" fillId="0" borderId="9" xfId="17" applyFont="1" applyBorder="1" applyAlignment="1">
      <alignment horizontal="right" vertical="center"/>
    </xf>
    <xf numFmtId="0" fontId="36" fillId="0" borderId="14" xfId="17" applyFont="1" applyBorder="1" applyAlignment="1">
      <alignment horizontal="right" vertical="center"/>
    </xf>
    <xf numFmtId="0" fontId="36" fillId="0" borderId="16" xfId="17" applyFont="1" applyBorder="1" applyAlignment="1">
      <alignment horizontal="right" vertical="center"/>
    </xf>
    <xf numFmtId="9" fontId="8" fillId="0" borderId="0" xfId="17" applyNumberFormat="1" applyFont="1" applyAlignment="1">
      <alignment horizontal="center" vertical="center"/>
    </xf>
    <xf numFmtId="0" fontId="8" fillId="0" borderId="0" xfId="17" applyFont="1" applyAlignment="1">
      <alignment horizontal="center" vertical="center"/>
    </xf>
    <xf numFmtId="0" fontId="15" fillId="0" borderId="0" xfId="14" applyFont="1" applyAlignment="1">
      <alignment horizontal="center" vertical="center" wrapText="1"/>
    </xf>
    <xf numFmtId="0" fontId="7" fillId="19" borderId="4" xfId="17" applyFont="1" applyFill="1" applyBorder="1" applyAlignment="1">
      <alignment horizontal="center" vertical="center" wrapText="1"/>
    </xf>
    <xf numFmtId="0" fontId="7" fillId="19" borderId="1" xfId="17" applyFont="1" applyFill="1" applyBorder="1" applyAlignment="1">
      <alignment horizontal="left" vertical="center"/>
    </xf>
    <xf numFmtId="0" fontId="7" fillId="19" borderId="2" xfId="17" applyFont="1" applyFill="1" applyBorder="1" applyAlignment="1">
      <alignment horizontal="left" vertical="center"/>
    </xf>
    <xf numFmtId="0" fontId="7" fillId="19" borderId="3" xfId="17" applyFont="1" applyFill="1" applyBorder="1" applyAlignment="1">
      <alignment horizontal="left" vertical="center"/>
    </xf>
    <xf numFmtId="0" fontId="38" fillId="0" borderId="0" xfId="14" applyFont="1" applyAlignment="1">
      <alignment horizontal="left" vertical="center" wrapText="1"/>
    </xf>
    <xf numFmtId="58" fontId="36" fillId="0" borderId="1" xfId="14" applyNumberFormat="1" applyFont="1" applyBorder="1" applyAlignment="1">
      <alignment horizontal="center" vertical="center"/>
    </xf>
    <xf numFmtId="0" fontId="36" fillId="0" borderId="3" xfId="14" applyFont="1" applyBorder="1" applyAlignment="1">
      <alignment horizontal="center" vertical="center"/>
    </xf>
    <xf numFmtId="0" fontId="36" fillId="0" borderId="4" xfId="14" applyFont="1" applyBorder="1" applyAlignment="1">
      <alignment horizontal="center" vertical="center"/>
    </xf>
    <xf numFmtId="0" fontId="36" fillId="0" borderId="1" xfId="14" applyFont="1" applyBorder="1" applyAlignment="1">
      <alignment horizontal="center" vertical="center"/>
    </xf>
    <xf numFmtId="58" fontId="36" fillId="0" borderId="4" xfId="14" applyNumberFormat="1" applyFont="1" applyBorder="1" applyAlignment="1">
      <alignment horizontal="center" vertical="center"/>
    </xf>
    <xf numFmtId="58" fontId="36" fillId="0" borderId="3" xfId="14" applyNumberFormat="1" applyFont="1" applyBorder="1" applyAlignment="1">
      <alignment horizontal="center" vertical="center"/>
    </xf>
    <xf numFmtId="58" fontId="36" fillId="0" borderId="5" xfId="14" applyNumberFormat="1" applyFont="1" applyBorder="1" applyAlignment="1">
      <alignment horizontal="center" vertical="center"/>
    </xf>
    <xf numFmtId="0" fontId="36" fillId="0" borderId="7" xfId="14" applyFont="1" applyBorder="1" applyAlignment="1">
      <alignment horizontal="center" vertical="center"/>
    </xf>
    <xf numFmtId="0" fontId="36" fillId="0" borderId="2" xfId="14" applyFont="1" applyBorder="1" applyAlignment="1">
      <alignment horizontal="center" vertical="center"/>
    </xf>
    <xf numFmtId="0" fontId="38" fillId="0" borderId="0" xfId="14" applyFont="1" applyAlignment="1">
      <alignment horizontal="left" vertical="center"/>
    </xf>
    <xf numFmtId="0" fontId="36" fillId="0" borderId="4" xfId="14" applyFont="1" applyBorder="1" applyAlignment="1">
      <alignment horizontal="center" vertical="center" wrapText="1"/>
    </xf>
    <xf numFmtId="0" fontId="36" fillId="0" borderId="5" xfId="14" applyFont="1" applyBorder="1" applyAlignment="1">
      <alignment horizontal="right" vertical="center"/>
    </xf>
    <xf numFmtId="0" fontId="36" fillId="0" borderId="6" xfId="14" applyFont="1" applyBorder="1" applyAlignment="1">
      <alignment horizontal="right" vertical="center"/>
    </xf>
    <xf numFmtId="0" fontId="36" fillId="0" borderId="7" xfId="14" applyFont="1" applyBorder="1" applyAlignment="1">
      <alignment horizontal="right" vertical="center"/>
    </xf>
    <xf numFmtId="0" fontId="36" fillId="0" borderId="281" xfId="14" applyFont="1" applyBorder="1" applyAlignment="1">
      <alignment horizontal="right" vertical="center"/>
    </xf>
    <xf numFmtId="0" fontId="36" fillId="0" borderId="0" xfId="14" applyFont="1" applyAlignment="1">
      <alignment horizontal="right" vertical="center"/>
    </xf>
    <xf numFmtId="0" fontId="36" fillId="0" borderId="9" xfId="14" applyFont="1" applyBorder="1" applyAlignment="1">
      <alignment horizontal="right" vertical="center"/>
    </xf>
    <xf numFmtId="0" fontId="36" fillId="0" borderId="14" xfId="14" applyFont="1" applyBorder="1" applyAlignment="1">
      <alignment horizontal="right" vertical="center"/>
    </xf>
    <xf numFmtId="0" fontId="36" fillId="0" borderId="15" xfId="14" applyFont="1" applyBorder="1" applyAlignment="1">
      <alignment horizontal="right" vertical="center"/>
    </xf>
    <xf numFmtId="0" fontId="36" fillId="0" borderId="16" xfId="14" applyFont="1" applyBorder="1" applyAlignment="1">
      <alignment horizontal="right" vertical="center"/>
    </xf>
    <xf numFmtId="0" fontId="36" fillId="0" borderId="5" xfId="14" applyFont="1" applyBorder="1" applyAlignment="1">
      <alignment horizontal="center" vertical="center" wrapText="1"/>
    </xf>
    <xf numFmtId="0" fontId="36" fillId="0" borderId="7" xfId="14" applyFont="1" applyBorder="1" applyAlignment="1">
      <alignment horizontal="center" vertical="center" wrapText="1"/>
    </xf>
    <xf numFmtId="0" fontId="36" fillId="0" borderId="281" xfId="14" applyFont="1" applyBorder="1" applyAlignment="1">
      <alignment horizontal="center" vertical="center" wrapText="1"/>
    </xf>
    <xf numFmtId="0" fontId="36" fillId="0" borderId="9" xfId="14" applyFont="1" applyBorder="1" applyAlignment="1">
      <alignment horizontal="center" vertical="center" wrapText="1"/>
    </xf>
    <xf numFmtId="0" fontId="36" fillId="0" borderId="14" xfId="14" applyFont="1" applyBorder="1" applyAlignment="1">
      <alignment horizontal="center" vertical="center" wrapText="1"/>
    </xf>
    <xf numFmtId="0" fontId="36" fillId="0" borderId="16" xfId="14" applyFont="1" applyBorder="1" applyAlignment="1">
      <alignment horizontal="center" vertical="center" wrapText="1"/>
    </xf>
    <xf numFmtId="0" fontId="36" fillId="0" borderId="17" xfId="14" applyFont="1" applyBorder="1" applyAlignment="1">
      <alignment horizontal="center" vertical="center" wrapText="1"/>
    </xf>
    <xf numFmtId="0" fontId="36" fillId="0" borderId="282" xfId="14" applyFont="1" applyBorder="1" applyAlignment="1">
      <alignment horizontal="center" vertical="center" wrapText="1"/>
    </xf>
    <xf numFmtId="0" fontId="36" fillId="0" borderId="19" xfId="14" applyFont="1" applyBorder="1" applyAlignment="1">
      <alignment horizontal="center" vertical="center" wrapText="1"/>
    </xf>
    <xf numFmtId="0" fontId="36" fillId="0" borderId="6" xfId="14" applyFont="1" applyBorder="1" applyAlignment="1">
      <alignment horizontal="center" vertical="center" wrapText="1"/>
    </xf>
    <xf numFmtId="0" fontId="36" fillId="0" borderId="0" xfId="14" applyFont="1" applyAlignment="1">
      <alignment horizontal="center" vertical="center" wrapText="1"/>
    </xf>
    <xf numFmtId="0" fontId="36" fillId="0" borderId="15" xfId="14" applyFont="1" applyBorder="1" applyAlignment="1">
      <alignment horizontal="center" vertical="center" wrapText="1"/>
    </xf>
    <xf numFmtId="0" fontId="36" fillId="0" borderId="1" xfId="14" applyFont="1" applyBorder="1" applyAlignment="1">
      <alignment horizontal="center" vertical="center" wrapText="1"/>
    </xf>
    <xf numFmtId="0" fontId="36" fillId="0" borderId="2" xfId="14" applyFont="1" applyBorder="1" applyAlignment="1">
      <alignment horizontal="center" vertical="center" wrapText="1"/>
    </xf>
    <xf numFmtId="0" fontId="36" fillId="0" borderId="3" xfId="14" applyFont="1" applyBorder="1" applyAlignment="1">
      <alignment horizontal="center" vertical="center" wrapText="1"/>
    </xf>
    <xf numFmtId="0" fontId="33" fillId="2" borderId="38" xfId="4" applyFont="1" applyFill="1" applyBorder="1" applyAlignment="1">
      <alignment horizontal="center" vertical="center"/>
    </xf>
    <xf numFmtId="0" fontId="33" fillId="2" borderId="82" xfId="4" applyFont="1" applyFill="1" applyBorder="1" applyAlignment="1">
      <alignment horizontal="center" vertical="center"/>
    </xf>
    <xf numFmtId="0" fontId="33" fillId="2" borderId="37" xfId="4" applyFont="1" applyFill="1" applyBorder="1" applyAlignment="1">
      <alignment horizontal="center" vertical="center"/>
    </xf>
    <xf numFmtId="0" fontId="44" fillId="2" borderId="1" xfId="4" applyFont="1" applyFill="1" applyBorder="1" applyAlignment="1">
      <alignment horizontal="center" vertical="center"/>
    </xf>
    <xf numFmtId="0" fontId="44" fillId="2" borderId="2" xfId="4" applyFont="1" applyFill="1" applyBorder="1" applyAlignment="1">
      <alignment horizontal="center" vertical="center"/>
    </xf>
    <xf numFmtId="0" fontId="44" fillId="2" borderId="3" xfId="4" applyFont="1" applyFill="1" applyBorder="1" applyAlignment="1">
      <alignment horizontal="center" vertical="center"/>
    </xf>
    <xf numFmtId="0" fontId="33" fillId="2" borderId="1" xfId="4" applyFont="1" applyFill="1" applyBorder="1" applyAlignment="1">
      <alignment horizontal="center" vertical="center"/>
    </xf>
    <xf numFmtId="0" fontId="33" fillId="2" borderId="2" xfId="4" applyFont="1" applyFill="1" applyBorder="1" applyAlignment="1">
      <alignment horizontal="center" vertical="center"/>
    </xf>
    <xf numFmtId="0" fontId="33" fillId="2" borderId="3" xfId="4" applyFont="1" applyFill="1" applyBorder="1" applyAlignment="1">
      <alignment horizontal="center" vertical="center"/>
    </xf>
    <xf numFmtId="0" fontId="67" fillId="0" borderId="0" xfId="4" applyFont="1" applyBorder="1" applyAlignment="1">
      <alignment horizontal="center" vertical="center" shrinkToFit="1"/>
    </xf>
    <xf numFmtId="0" fontId="33" fillId="0" borderId="76" xfId="4" applyFont="1" applyBorder="1" applyAlignment="1">
      <alignment horizontal="center" vertical="center"/>
    </xf>
    <xf numFmtId="0" fontId="33" fillId="0" borderId="93" xfId="4" applyFont="1" applyBorder="1" applyAlignment="1">
      <alignment horizontal="center" vertical="center"/>
    </xf>
    <xf numFmtId="0" fontId="33" fillId="0" borderId="79" xfId="4" applyFont="1" applyBorder="1" applyAlignment="1">
      <alignment horizontal="center" vertical="center"/>
    </xf>
    <xf numFmtId="0" fontId="33" fillId="0" borderId="102" xfId="4" applyFont="1" applyBorder="1" applyAlignment="1">
      <alignment horizontal="center" vertical="center"/>
    </xf>
    <xf numFmtId="0" fontId="33" fillId="0" borderId="26" xfId="4" applyFont="1" applyBorder="1" applyAlignment="1">
      <alignment horizontal="center" vertical="center"/>
    </xf>
    <xf numFmtId="0" fontId="33" fillId="0" borderId="14" xfId="4" applyFont="1" applyBorder="1" applyAlignment="1">
      <alignment horizontal="center" vertical="center"/>
    </xf>
    <xf numFmtId="0" fontId="44" fillId="2" borderId="19" xfId="4" applyFont="1" applyFill="1" applyBorder="1" applyAlignment="1">
      <alignment horizontal="center" vertical="center"/>
    </xf>
    <xf numFmtId="0" fontId="44" fillId="2" borderId="140" xfId="4" applyFont="1" applyFill="1" applyBorder="1" applyAlignment="1">
      <alignment horizontal="center" vertical="center"/>
    </xf>
    <xf numFmtId="0" fontId="33" fillId="0" borderId="4" xfId="4" applyFont="1" applyBorder="1" applyAlignment="1">
      <alignment horizontal="center" vertical="center"/>
    </xf>
    <xf numFmtId="0" fontId="33" fillId="0" borderId="1" xfId="4" applyFont="1" applyBorder="1" applyAlignment="1">
      <alignment horizontal="center" vertical="center"/>
    </xf>
    <xf numFmtId="0" fontId="44" fillId="2" borderId="4" xfId="4" applyFont="1" applyFill="1" applyBorder="1" applyAlignment="1">
      <alignment horizontal="center" vertical="center"/>
    </xf>
    <xf numFmtId="0" fontId="44" fillId="2" borderId="23" xfId="4" applyFont="1" applyFill="1" applyBorder="1" applyAlignment="1">
      <alignment horizontal="center" vertical="center"/>
    </xf>
    <xf numFmtId="0" fontId="33" fillId="0" borderId="2" xfId="4" applyFont="1" applyBorder="1" applyAlignment="1">
      <alignment horizontal="center" vertical="center"/>
    </xf>
    <xf numFmtId="9" fontId="44" fillId="0" borderId="1" xfId="2" applyFont="1" applyBorder="1" applyAlignment="1">
      <alignment horizontal="center" vertical="center"/>
    </xf>
    <xf numFmtId="9" fontId="44" fillId="0" borderId="75" xfId="2" applyFont="1" applyBorder="1" applyAlignment="1">
      <alignment horizontal="center" vertical="center"/>
    </xf>
    <xf numFmtId="0" fontId="44" fillId="0" borderId="152" xfId="4" applyFont="1" applyBorder="1" applyAlignment="1">
      <alignment horizontal="center" vertical="center"/>
    </xf>
    <xf numFmtId="0" fontId="44" fillId="0" borderId="6" xfId="4" applyFont="1" applyBorder="1" applyAlignment="1">
      <alignment horizontal="center" vertical="center"/>
    </xf>
    <xf numFmtId="0" fontId="44" fillId="0" borderId="94" xfId="4" applyFont="1" applyBorder="1" applyAlignment="1">
      <alignment horizontal="center" vertical="center"/>
    </xf>
    <xf numFmtId="0" fontId="44" fillId="0" borderId="176" xfId="4" applyFont="1" applyBorder="1" applyAlignment="1">
      <alignment horizontal="center" vertical="center"/>
    </xf>
    <xf numFmtId="0" fontId="44" fillId="0" borderId="95" xfId="4" applyFont="1" applyBorder="1" applyAlignment="1">
      <alignment horizontal="center" vertical="center"/>
    </xf>
    <xf numFmtId="10" fontId="33" fillId="0" borderId="8" xfId="4" applyNumberFormat="1" applyFont="1" applyBorder="1" applyAlignment="1">
      <alignment horizontal="center" vertical="center" wrapText="1"/>
    </xf>
    <xf numFmtId="10" fontId="33" fillId="0" borderId="88" xfId="4" applyNumberFormat="1" applyFont="1" applyBorder="1" applyAlignment="1">
      <alignment horizontal="center" vertical="center" wrapText="1"/>
    </xf>
    <xf numFmtId="0" fontId="44" fillId="2" borderId="145" xfId="4" applyFont="1" applyFill="1" applyBorder="1" applyAlignment="1">
      <alignment horizontal="center" vertical="center"/>
    </xf>
    <xf numFmtId="0" fontId="44" fillId="2" borderId="146" xfId="4" applyFont="1" applyFill="1" applyBorder="1" applyAlignment="1">
      <alignment horizontal="center" vertical="center"/>
    </xf>
    <xf numFmtId="0" fontId="44" fillId="2" borderId="99" xfId="4" applyFont="1" applyFill="1" applyBorder="1" applyAlignment="1">
      <alignment horizontal="center" vertical="center"/>
    </xf>
    <xf numFmtId="0" fontId="33" fillId="0" borderId="1" xfId="4" applyFont="1" applyBorder="1" applyAlignment="1">
      <alignment horizontal="center" vertical="center" shrinkToFit="1"/>
    </xf>
    <xf numFmtId="0" fontId="33" fillId="0" borderId="3" xfId="4" applyFont="1" applyBorder="1" applyAlignment="1">
      <alignment horizontal="center" vertical="center" shrinkToFit="1"/>
    </xf>
    <xf numFmtId="0" fontId="67" fillId="0" borderId="1" xfId="4" applyFont="1" applyBorder="1" applyAlignment="1">
      <alignment vertical="center" shrinkToFit="1"/>
    </xf>
    <xf numFmtId="0" fontId="67" fillId="0" borderId="3" xfId="4" applyFont="1" applyBorder="1" applyAlignment="1">
      <alignment vertical="center" shrinkToFit="1"/>
    </xf>
    <xf numFmtId="0" fontId="166" fillId="0" borderId="77" xfId="4" applyFont="1" applyBorder="1" applyAlignment="1">
      <alignment horizontal="center" vertical="top"/>
    </xf>
    <xf numFmtId="0" fontId="166" fillId="0" borderId="77" xfId="4" applyFont="1" applyBorder="1" applyAlignment="1">
      <alignment horizontal="left" vertical="top" wrapText="1"/>
    </xf>
    <xf numFmtId="0" fontId="166" fillId="0" borderId="0" xfId="4" applyFont="1" applyAlignment="1">
      <alignment horizontal="center" vertical="top"/>
    </xf>
    <xf numFmtId="0" fontId="166" fillId="0" borderId="0" xfId="4" applyFont="1" applyAlignment="1">
      <alignment horizontal="left" vertical="top" wrapText="1"/>
    </xf>
    <xf numFmtId="0" fontId="176" fillId="0" borderId="152" xfId="0" applyFont="1" applyBorder="1" applyAlignment="1">
      <alignment horizontal="center" vertical="center" wrapText="1"/>
    </xf>
    <xf numFmtId="0" fontId="176" fillId="0" borderId="7" xfId="0" applyFont="1" applyBorder="1" applyAlignment="1">
      <alignment horizontal="center" vertical="center" wrapText="1"/>
    </xf>
    <xf numFmtId="0" fontId="176" fillId="0" borderId="93" xfId="0" applyFont="1" applyBorder="1" applyAlignment="1">
      <alignment horizontal="center" vertical="center" wrapText="1"/>
    </xf>
    <xf numFmtId="0" fontId="176" fillId="0" borderId="9" xfId="0" applyFont="1" applyBorder="1" applyAlignment="1">
      <alignment horizontal="center" vertical="center" wrapText="1"/>
    </xf>
    <xf numFmtId="0" fontId="176" fillId="0" borderId="79" xfId="0" applyFont="1" applyBorder="1" applyAlignment="1">
      <alignment horizontal="center" vertical="center" wrapText="1"/>
    </xf>
    <xf numFmtId="0" fontId="176" fillId="0" borderId="16" xfId="0" applyFont="1" applyBorder="1" applyAlignment="1">
      <alignment horizontal="center" vertical="center" wrapText="1"/>
    </xf>
    <xf numFmtId="0" fontId="181" fillId="0" borderId="281" xfId="0" applyFont="1" applyBorder="1" applyAlignment="1">
      <alignment horizontal="center" vertical="center" wrapText="1"/>
    </xf>
    <xf numFmtId="0" fontId="181" fillId="0" borderId="0" xfId="0" applyFont="1" applyAlignment="1">
      <alignment horizontal="center" vertical="center" wrapText="1"/>
    </xf>
    <xf numFmtId="0" fontId="181" fillId="0" borderId="9" xfId="0" applyFont="1" applyBorder="1" applyAlignment="1">
      <alignment horizontal="center" vertical="center" wrapText="1"/>
    </xf>
    <xf numFmtId="0" fontId="181" fillId="0" borderId="14" xfId="0" applyFont="1" applyBorder="1" applyAlignment="1">
      <alignment horizontal="center" vertical="center" wrapText="1"/>
    </xf>
    <xf numFmtId="0" fontId="181" fillId="0" borderId="15" xfId="0" applyFont="1" applyBorder="1" applyAlignment="1">
      <alignment horizontal="center" vertical="center" wrapText="1"/>
    </xf>
    <xf numFmtId="0" fontId="181" fillId="0" borderId="16" xfId="0" applyFont="1" applyBorder="1" applyAlignment="1">
      <alignment horizontal="center" vertical="center" wrapText="1"/>
    </xf>
    <xf numFmtId="0" fontId="181" fillId="0" borderId="88" xfId="0" applyFont="1" applyBorder="1" applyAlignment="1">
      <alignment horizontal="center" vertical="center" wrapText="1"/>
    </xf>
    <xf numFmtId="0" fontId="181" fillId="0" borderId="80" xfId="0" applyFont="1" applyBorder="1" applyAlignment="1">
      <alignment horizontal="center" vertical="center" wrapText="1"/>
    </xf>
    <xf numFmtId="0" fontId="181" fillId="0" borderId="5" xfId="0" applyFont="1" applyBorder="1" applyAlignment="1">
      <alignment horizontal="center" vertical="center" wrapText="1"/>
    </xf>
    <xf numFmtId="0" fontId="181" fillId="0" borderId="6" xfId="0" applyFont="1" applyBorder="1" applyAlignment="1">
      <alignment horizontal="center" vertical="center" wrapText="1"/>
    </xf>
    <xf numFmtId="0" fontId="181" fillId="0" borderId="7" xfId="0" applyFont="1" applyBorder="1" applyAlignment="1">
      <alignment horizontal="center" vertical="center" wrapText="1"/>
    </xf>
    <xf numFmtId="0" fontId="181" fillId="0" borderId="120" xfId="0" applyFont="1" applyBorder="1" applyAlignment="1">
      <alignment horizontal="center" vertical="center" wrapText="1"/>
    </xf>
    <xf numFmtId="0" fontId="178" fillId="0" borderId="5" xfId="0" applyFont="1" applyBorder="1" applyAlignment="1">
      <alignment horizontal="center" vertical="center" wrapText="1"/>
    </xf>
    <xf numFmtId="0" fontId="178" fillId="0" borderId="6" xfId="0" applyFont="1" applyBorder="1" applyAlignment="1">
      <alignment horizontal="center" vertical="center" wrapText="1"/>
    </xf>
    <xf numFmtId="0" fontId="178" fillId="0" borderId="281" xfId="0" applyFont="1" applyBorder="1" applyAlignment="1">
      <alignment horizontal="center" vertical="center" wrapText="1"/>
    </xf>
    <xf numFmtId="0" fontId="178" fillId="0" borderId="0" xfId="0" applyFont="1" applyAlignment="1">
      <alignment horizontal="center" vertical="center" wrapText="1"/>
    </xf>
    <xf numFmtId="0" fontId="178" fillId="0" borderId="14" xfId="0" applyFont="1" applyBorder="1" applyAlignment="1">
      <alignment horizontal="center" vertical="center" wrapText="1"/>
    </xf>
    <xf numFmtId="0" fontId="178" fillId="0" borderId="15" xfId="0" applyFont="1" applyBorder="1" applyAlignment="1">
      <alignment horizontal="center" vertical="center" wrapText="1"/>
    </xf>
    <xf numFmtId="0" fontId="177" fillId="0" borderId="5" xfId="0" applyFont="1" applyBorder="1" applyAlignment="1">
      <alignment horizontal="center" vertical="center" wrapText="1"/>
    </xf>
    <xf numFmtId="0" fontId="177" fillId="0" borderId="6" xfId="0" applyFont="1" applyBorder="1" applyAlignment="1">
      <alignment horizontal="center" vertical="center" wrapText="1"/>
    </xf>
    <xf numFmtId="0" fontId="177" fillId="0" borderId="281" xfId="0" applyFont="1" applyBorder="1" applyAlignment="1">
      <alignment horizontal="center" vertical="center" wrapText="1"/>
    </xf>
    <xf numFmtId="0" fontId="177" fillId="0" borderId="0" xfId="0" applyFont="1" applyAlignment="1">
      <alignment horizontal="center" vertical="center" wrapText="1"/>
    </xf>
    <xf numFmtId="0" fontId="177" fillId="0" borderId="14" xfId="0" applyFont="1" applyBorder="1" applyAlignment="1">
      <alignment horizontal="center" vertical="center" wrapText="1"/>
    </xf>
    <xf numFmtId="0" fontId="177" fillId="0" borderId="1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0" xfId="0" applyFont="1" applyAlignment="1">
      <alignment horizontal="center" vertical="center" wrapText="1"/>
    </xf>
    <xf numFmtId="0" fontId="176" fillId="0" borderId="15" xfId="0" applyFont="1" applyBorder="1" applyAlignment="1">
      <alignment horizontal="center" vertical="center" wrapText="1"/>
    </xf>
    <xf numFmtId="196" fontId="181" fillId="0" borderId="6" xfId="0" applyNumberFormat="1" applyFont="1" applyBorder="1" applyAlignment="1">
      <alignment horizontal="center" vertical="center" wrapText="1"/>
    </xf>
    <xf numFmtId="196" fontId="181" fillId="0" borderId="0" xfId="0" applyNumberFormat="1" applyFont="1" applyAlignment="1">
      <alignment horizontal="center" vertical="center" wrapText="1"/>
    </xf>
    <xf numFmtId="196" fontId="181" fillId="0" borderId="15" xfId="0" applyNumberFormat="1" applyFont="1" applyBorder="1" applyAlignment="1">
      <alignment horizontal="center" vertical="center" wrapText="1"/>
    </xf>
    <xf numFmtId="0" fontId="178" fillId="0" borderId="0" xfId="0" applyFont="1" applyAlignment="1">
      <alignment horizontal="left" vertical="center" wrapText="1" indent="3"/>
    </xf>
    <xf numFmtId="0" fontId="178" fillId="0" borderId="4" xfId="0" applyFont="1" applyBorder="1" applyAlignment="1">
      <alignment horizontal="center" vertical="center" wrapText="1"/>
    </xf>
    <xf numFmtId="0" fontId="179" fillId="0" borderId="0" xfId="6" applyFont="1" applyAlignment="1">
      <alignment horizontal="right" vertical="center"/>
    </xf>
    <xf numFmtId="0" fontId="178" fillId="0" borderId="0" xfId="6" applyFont="1" applyAlignment="1">
      <alignment horizontal="center" vertical="center" wrapText="1"/>
    </xf>
    <xf numFmtId="0" fontId="178" fillId="0" borderId="0" xfId="6" applyFont="1" applyAlignment="1">
      <alignment horizontal="center" vertical="center"/>
    </xf>
    <xf numFmtId="49" fontId="178" fillId="0" borderId="4" xfId="0" applyNumberFormat="1" applyFont="1" applyBorder="1" applyAlignment="1">
      <alignment horizontal="center" vertical="center"/>
    </xf>
    <xf numFmtId="49" fontId="180" fillId="0" borderId="4" xfId="0" applyNumberFormat="1" applyFont="1" applyBorder="1" applyAlignment="1">
      <alignment horizontal="center" vertical="center" shrinkToFit="1"/>
    </xf>
    <xf numFmtId="49" fontId="178" fillId="0" borderId="4" xfId="0" applyNumberFormat="1" applyFont="1" applyBorder="1" applyAlignment="1">
      <alignment horizontal="center" vertical="center" shrinkToFit="1"/>
    </xf>
    <xf numFmtId="0" fontId="178" fillId="0" borderId="1" xfId="0" applyFont="1" applyBorder="1" applyAlignment="1">
      <alignment horizontal="center" vertical="center" wrapText="1"/>
    </xf>
    <xf numFmtId="0" fontId="178" fillId="0" borderId="2" xfId="0" applyFont="1" applyBorder="1" applyAlignment="1">
      <alignment horizontal="center" vertical="center" wrapText="1"/>
    </xf>
    <xf numFmtId="0" fontId="178" fillId="0" borderId="75" xfId="0" applyFont="1" applyBorder="1" applyAlignment="1">
      <alignment horizontal="center" vertical="center" wrapText="1"/>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7" xfId="0" applyFont="1" applyBorder="1" applyAlignment="1">
      <alignment horizontal="center" vertical="center" wrapText="1"/>
    </xf>
    <xf numFmtId="0" fontId="175" fillId="0" borderId="281" xfId="0" applyFont="1" applyBorder="1" applyAlignment="1">
      <alignment horizontal="center" vertical="center" wrapText="1"/>
    </xf>
    <xf numFmtId="0" fontId="175" fillId="0" borderId="0" xfId="0" applyFont="1" applyAlignment="1">
      <alignment horizontal="center" vertical="center" wrapText="1"/>
    </xf>
    <xf numFmtId="0" fontId="175" fillId="0" borderId="9" xfId="0" applyFont="1" applyBorder="1" applyAlignment="1">
      <alignment horizontal="center" vertical="center" wrapText="1"/>
    </xf>
    <xf numFmtId="0" fontId="175" fillId="0" borderId="135" xfId="0" applyFont="1" applyBorder="1" applyAlignment="1">
      <alignment horizontal="center" vertical="center" wrapText="1"/>
    </xf>
    <xf numFmtId="0" fontId="175" fillId="0" borderId="176" xfId="0" applyFont="1" applyBorder="1" applyAlignment="1">
      <alignment horizontal="center" vertical="center" wrapText="1"/>
    </xf>
    <xf numFmtId="0" fontId="175" fillId="0" borderId="95" xfId="0" applyFont="1" applyBorder="1" applyAlignment="1">
      <alignment horizontal="center" vertical="center" wrapText="1"/>
    </xf>
    <xf numFmtId="0" fontId="175" fillId="0" borderId="120" xfId="0" applyFont="1" applyBorder="1" applyAlignment="1">
      <alignment horizontal="center" vertical="center" wrapText="1"/>
    </xf>
    <xf numFmtId="0" fontId="175" fillId="0" borderId="88" xfId="0" applyFont="1" applyBorder="1" applyAlignment="1">
      <alignment horizontal="center" vertical="center" wrapText="1"/>
    </xf>
    <xf numFmtId="0" fontId="175" fillId="0" borderId="136" xfId="0" applyFont="1" applyBorder="1" applyAlignment="1">
      <alignment horizontal="center" vertical="center" wrapText="1"/>
    </xf>
    <xf numFmtId="0" fontId="181" fillId="0" borderId="85" xfId="0" applyFont="1" applyBorder="1" applyAlignment="1">
      <alignment horizontal="center" vertical="center" wrapText="1"/>
    </xf>
    <xf numFmtId="0" fontId="181" fillId="0" borderId="86" xfId="0" applyFont="1" applyBorder="1" applyAlignment="1">
      <alignment horizontal="center" vertical="center" wrapText="1"/>
    </xf>
    <xf numFmtId="0" fontId="181" fillId="0" borderId="98" xfId="0" applyFont="1" applyBorder="1" applyAlignment="1">
      <alignment horizontal="center" vertical="center" wrapText="1"/>
    </xf>
    <xf numFmtId="0" fontId="181" fillId="0" borderId="87" xfId="0" applyFont="1" applyBorder="1" applyAlignment="1">
      <alignment horizontal="center" vertical="center" wrapText="1"/>
    </xf>
    <xf numFmtId="0" fontId="178" fillId="0" borderId="7" xfId="0" applyFont="1" applyBorder="1" applyAlignment="1">
      <alignment horizontal="center" vertical="center" wrapText="1"/>
    </xf>
    <xf numFmtId="0" fontId="178" fillId="0" borderId="16" xfId="0" applyFont="1" applyBorder="1" applyAlignment="1">
      <alignment horizontal="center" vertical="center" wrapText="1"/>
    </xf>
    <xf numFmtId="0" fontId="49" fillId="0" borderId="0" xfId="5" applyFont="1" applyAlignment="1">
      <alignment horizontal="left" vertical="center" wrapText="1"/>
    </xf>
    <xf numFmtId="0" fontId="43" fillId="0" borderId="143" xfId="5" applyFont="1" applyBorder="1" applyAlignment="1">
      <alignment horizontal="right" vertical="center"/>
    </xf>
    <xf numFmtId="0" fontId="43" fillId="0" borderId="142" xfId="5" applyFont="1" applyBorder="1" applyAlignment="1">
      <alignment horizontal="right" vertical="center"/>
    </xf>
    <xf numFmtId="0" fontId="43" fillId="0" borderId="182" xfId="5" applyFont="1" applyBorder="1" applyAlignment="1">
      <alignment horizontal="right" vertical="center"/>
    </xf>
    <xf numFmtId="0" fontId="45" fillId="0" borderId="4" xfId="5" applyFont="1" applyBorder="1" applyAlignment="1">
      <alignment horizontal="left" vertical="center" wrapText="1"/>
    </xf>
    <xf numFmtId="0" fontId="43" fillId="0" borderId="17" xfId="5" applyFont="1" applyBorder="1" applyAlignment="1">
      <alignment horizontal="right" vertical="center"/>
    </xf>
    <xf numFmtId="0" fontId="43" fillId="0" borderId="19" xfId="5" applyFont="1" applyBorder="1" applyAlignment="1">
      <alignment horizontal="right" vertical="center"/>
    </xf>
    <xf numFmtId="176" fontId="43" fillId="0" borderId="185" xfId="5" applyNumberFormat="1" applyFont="1" applyBorder="1" applyAlignment="1">
      <alignment horizontal="center" vertical="center"/>
    </xf>
    <xf numFmtId="176" fontId="43" fillId="0" borderId="186" xfId="5" applyNumberFormat="1" applyFont="1" applyBorder="1" applyAlignment="1">
      <alignment horizontal="center" vertical="center"/>
    </xf>
    <xf numFmtId="0" fontId="43" fillId="0" borderId="185" xfId="5" applyFont="1" applyBorder="1" applyAlignment="1">
      <alignment horizontal="center" vertical="center"/>
    </xf>
    <xf numFmtId="0" fontId="43" fillId="0" borderId="186" xfId="5" applyFont="1" applyBorder="1" applyAlignment="1">
      <alignment horizontal="center" vertical="center"/>
    </xf>
    <xf numFmtId="0" fontId="45" fillId="2" borderId="1" xfId="5" applyFont="1" applyFill="1" applyBorder="1" applyAlignment="1">
      <alignment horizontal="center" vertical="center"/>
    </xf>
    <xf numFmtId="0" fontId="45" fillId="2" borderId="2" xfId="5" applyFont="1" applyFill="1" applyBorder="1" applyAlignment="1">
      <alignment horizontal="center" vertical="center"/>
    </xf>
    <xf numFmtId="0" fontId="45" fillId="2" borderId="3" xfId="5" applyFont="1" applyFill="1" applyBorder="1" applyAlignment="1">
      <alignment horizontal="center" vertical="center"/>
    </xf>
    <xf numFmtId="0" fontId="45" fillId="2" borderId="158" xfId="5" applyFont="1" applyFill="1" applyBorder="1" applyAlignment="1">
      <alignment horizontal="center" vertical="center"/>
    </xf>
    <xf numFmtId="0" fontId="45" fillId="2" borderId="5" xfId="5" applyFont="1" applyFill="1" applyBorder="1" applyAlignment="1">
      <alignment horizontal="center" vertical="center"/>
    </xf>
    <xf numFmtId="0" fontId="45" fillId="2" borderId="6" xfId="5" applyFont="1" applyFill="1" applyBorder="1" applyAlignment="1">
      <alignment horizontal="center" vertical="center"/>
    </xf>
    <xf numFmtId="0" fontId="45" fillId="2" borderId="7" xfId="5" applyFont="1" applyFill="1" applyBorder="1" applyAlignment="1">
      <alignment horizontal="center" vertical="center"/>
    </xf>
    <xf numFmtId="0" fontId="45" fillId="2" borderId="170" xfId="5" applyFont="1" applyFill="1" applyBorder="1" applyAlignment="1">
      <alignment horizontal="center" vertical="center"/>
    </xf>
    <xf numFmtId="0" fontId="43" fillId="2" borderId="1" xfId="5" applyFont="1" applyFill="1" applyBorder="1" applyAlignment="1">
      <alignment horizontal="center" vertical="center"/>
    </xf>
    <xf numFmtId="0" fontId="43" fillId="2" borderId="2" xfId="5" applyFont="1" applyFill="1" applyBorder="1" applyAlignment="1">
      <alignment horizontal="center" vertical="center"/>
    </xf>
    <xf numFmtId="0" fontId="43" fillId="2" borderId="3" xfId="5" applyFont="1" applyFill="1" applyBorder="1" applyAlignment="1">
      <alignment horizontal="center" vertical="center"/>
    </xf>
    <xf numFmtId="0" fontId="43" fillId="2" borderId="158" xfId="5" applyFont="1" applyFill="1" applyBorder="1" applyAlignment="1">
      <alignment horizontal="center" vertical="center"/>
    </xf>
    <xf numFmtId="0" fontId="45" fillId="2" borderId="4" xfId="5" applyFont="1" applyFill="1" applyBorder="1" applyAlignment="1">
      <alignment horizontal="center" vertical="center"/>
    </xf>
    <xf numFmtId="0" fontId="45" fillId="2" borderId="168" xfId="5" applyFont="1" applyFill="1" applyBorder="1" applyAlignment="1">
      <alignment horizontal="center" vertical="center"/>
    </xf>
    <xf numFmtId="0" fontId="45" fillId="2" borderId="131" xfId="5" applyFont="1" applyFill="1" applyBorder="1" applyAlignment="1">
      <alignment horizontal="center" vertical="center"/>
    </xf>
    <xf numFmtId="0" fontId="45" fillId="2" borderId="178" xfId="5" applyFont="1" applyFill="1" applyBorder="1" applyAlignment="1">
      <alignment horizontal="center" vertical="center"/>
    </xf>
    <xf numFmtId="0" fontId="45" fillId="0" borderId="165" xfId="5" applyFont="1" applyBorder="1" applyAlignment="1">
      <alignment horizontal="center" vertical="center"/>
    </xf>
    <xf numFmtId="0" fontId="45" fillId="0" borderId="73" xfId="5" applyFont="1" applyBorder="1" applyAlignment="1">
      <alignment horizontal="center" vertical="center"/>
    </xf>
    <xf numFmtId="0" fontId="45" fillId="0" borderId="166" xfId="5" applyFont="1" applyBorder="1" applyAlignment="1">
      <alignment horizontal="center" vertical="center"/>
    </xf>
    <xf numFmtId="0" fontId="43" fillId="2" borderId="4" xfId="5" applyFont="1" applyFill="1" applyBorder="1" applyAlignment="1">
      <alignment horizontal="center" vertical="center"/>
    </xf>
    <xf numFmtId="0" fontId="43" fillId="2" borderId="168" xfId="5" applyFont="1" applyFill="1" applyBorder="1" applyAlignment="1">
      <alignment horizontal="center" vertical="center"/>
    </xf>
    <xf numFmtId="0" fontId="43" fillId="2" borderId="73" xfId="5" applyFont="1" applyFill="1" applyBorder="1" applyAlignment="1">
      <alignment horizontal="center" vertical="center"/>
    </xf>
    <xf numFmtId="0" fontId="43" fillId="2" borderId="166" xfId="5" applyFont="1" applyFill="1" applyBorder="1" applyAlignment="1">
      <alignment horizontal="center" vertical="center"/>
    </xf>
    <xf numFmtId="0" fontId="44" fillId="0" borderId="0" xfId="5" applyFont="1" applyAlignment="1">
      <alignment horizontal="right" vertical="center"/>
    </xf>
    <xf numFmtId="0" fontId="44" fillId="0" borderId="0" xfId="5" applyFont="1" applyAlignment="1">
      <alignment horizontal="center" vertical="center"/>
    </xf>
    <xf numFmtId="0" fontId="45" fillId="0" borderId="165" xfId="5" applyFont="1" applyBorder="1" applyAlignment="1">
      <alignment horizontal="left" vertical="center"/>
    </xf>
    <xf numFmtId="0" fontId="45" fillId="0" borderId="73" xfId="5" applyFont="1" applyBorder="1" applyAlignment="1">
      <alignment horizontal="left" vertical="center"/>
    </xf>
    <xf numFmtId="0" fontId="45" fillId="0" borderId="19" xfId="5" applyFont="1" applyBorder="1" applyAlignment="1">
      <alignment horizontal="left" vertical="center"/>
    </xf>
    <xf numFmtId="0" fontId="17" fillId="2" borderId="19" xfId="5" applyFill="1" applyBorder="1" applyAlignment="1">
      <alignment horizontal="center" vertical="center"/>
    </xf>
    <xf numFmtId="0" fontId="17" fillId="2" borderId="239" xfId="5" applyFill="1" applyBorder="1" applyAlignment="1">
      <alignment horizontal="center" vertical="center"/>
    </xf>
    <xf numFmtId="0" fontId="45" fillId="0" borderId="167" xfId="5" applyFont="1" applyBorder="1" applyAlignment="1">
      <alignment horizontal="left" vertical="center"/>
    </xf>
    <xf numFmtId="0" fontId="45" fillId="0" borderId="4" xfId="5" applyFont="1" applyBorder="1" applyAlignment="1">
      <alignment horizontal="left" vertical="center"/>
    </xf>
    <xf numFmtId="176" fontId="17" fillId="0" borderId="4" xfId="5" applyNumberFormat="1" applyBorder="1" applyAlignment="1">
      <alignment horizontal="center" vertical="center"/>
    </xf>
    <xf numFmtId="176" fontId="17" fillId="0" borderId="168" xfId="5" applyNumberFormat="1" applyBorder="1" applyAlignment="1">
      <alignment horizontal="center" vertical="center"/>
    </xf>
    <xf numFmtId="0" fontId="45" fillId="0" borderId="175" xfId="5" applyFont="1" applyBorder="1" applyAlignment="1">
      <alignment horizontal="left" vertical="center"/>
    </xf>
    <xf numFmtId="0" fontId="45" fillId="0" borderId="131" xfId="5" applyFont="1" applyBorder="1" applyAlignment="1">
      <alignment horizontal="left" vertical="center"/>
    </xf>
    <xf numFmtId="176" fontId="17" fillId="0" borderId="131" xfId="5" applyNumberFormat="1" applyBorder="1" applyAlignment="1">
      <alignment horizontal="center" vertical="center"/>
    </xf>
    <xf numFmtId="176" fontId="17" fillId="0" borderId="178" xfId="5" applyNumberFormat="1" applyBorder="1" applyAlignment="1">
      <alignment horizontal="center" vertical="center"/>
    </xf>
    <xf numFmtId="0" fontId="45" fillId="0" borderId="86" xfId="5" applyFont="1" applyBorder="1" applyAlignment="1">
      <alignment horizontal="left" vertical="center" wrapText="1"/>
    </xf>
    <xf numFmtId="0" fontId="45" fillId="0" borderId="179" xfId="5" applyFont="1" applyBorder="1" applyAlignment="1">
      <alignment horizontal="center" vertical="center"/>
    </xf>
    <xf numFmtId="0" fontId="45" fillId="0" borderId="180" xfId="5" applyFont="1" applyBorder="1" applyAlignment="1">
      <alignment horizontal="center" vertical="center"/>
    </xf>
    <xf numFmtId="0" fontId="45" fillId="0" borderId="181" xfId="5" applyFont="1" applyBorder="1" applyAlignment="1">
      <alignment horizontal="center" vertical="center"/>
    </xf>
    <xf numFmtId="0" fontId="17" fillId="2" borderId="0" xfId="5" applyFill="1" applyAlignment="1">
      <alignment horizontal="center" vertical="center"/>
    </xf>
    <xf numFmtId="0" fontId="44" fillId="0" borderId="1" xfId="5" applyFont="1" applyBorder="1" applyAlignment="1">
      <alignment vertical="center"/>
    </xf>
    <xf numFmtId="0" fontId="44" fillId="0" borderId="3" xfId="5" applyFont="1" applyBorder="1" applyAlignment="1">
      <alignment vertical="center"/>
    </xf>
    <xf numFmtId="0" fontId="43" fillId="0" borderId="5" xfId="5" applyFont="1" applyBorder="1" applyAlignment="1">
      <alignment horizontal="right" vertical="center"/>
    </xf>
    <xf numFmtId="0" fontId="43" fillId="0" borderId="14" xfId="5" applyFont="1" applyBorder="1" applyAlignment="1">
      <alignment horizontal="right" vertical="center"/>
    </xf>
    <xf numFmtId="0" fontId="55" fillId="2" borderId="1" xfId="5" applyFont="1" applyFill="1" applyBorder="1" applyAlignment="1">
      <alignment horizontal="center" vertical="center"/>
    </xf>
    <xf numFmtId="0" fontId="55" fillId="2" borderId="2" xfId="5" applyFont="1" applyFill="1" applyBorder="1" applyAlignment="1">
      <alignment horizontal="center" vertical="center"/>
    </xf>
    <xf numFmtId="0" fontId="55" fillId="2" borderId="3" xfId="5" applyFont="1" applyFill="1" applyBorder="1" applyAlignment="1">
      <alignment horizontal="center" vertical="center"/>
    </xf>
    <xf numFmtId="0" fontId="55" fillId="2" borderId="158" xfId="5" applyFont="1" applyFill="1" applyBorder="1" applyAlignment="1">
      <alignment horizontal="center" vertical="center"/>
    </xf>
    <xf numFmtId="0" fontId="55" fillId="2" borderId="4" xfId="5" applyFont="1" applyFill="1" applyBorder="1" applyAlignment="1">
      <alignment horizontal="center" vertical="center"/>
    </xf>
    <xf numFmtId="0" fontId="55" fillId="2" borderId="168" xfId="5" applyFont="1" applyFill="1" applyBorder="1" applyAlignment="1">
      <alignment horizontal="center" vertical="center"/>
    </xf>
    <xf numFmtId="0" fontId="55" fillId="2" borderId="73" xfId="5" applyFont="1" applyFill="1" applyBorder="1" applyAlignment="1">
      <alignment horizontal="center" vertical="center"/>
    </xf>
    <xf numFmtId="0" fontId="55" fillId="2" borderId="166" xfId="5" applyFont="1" applyFill="1" applyBorder="1" applyAlignment="1">
      <alignment horizontal="center" vertical="center"/>
    </xf>
    <xf numFmtId="0" fontId="86" fillId="2" borderId="73" xfId="5" applyFont="1" applyFill="1" applyBorder="1" applyAlignment="1">
      <alignment horizontal="center" vertical="center"/>
    </xf>
    <xf numFmtId="0" fontId="86" fillId="2" borderId="166" xfId="5" applyFont="1" applyFill="1" applyBorder="1" applyAlignment="1">
      <alignment horizontal="center" vertical="center"/>
    </xf>
    <xf numFmtId="0" fontId="17" fillId="0" borderId="4" xfId="5" applyBorder="1" applyAlignment="1">
      <alignment horizontal="center" vertical="center"/>
    </xf>
    <xf numFmtId="0" fontId="17" fillId="0" borderId="168" xfId="5" applyBorder="1" applyAlignment="1">
      <alignment horizontal="center" vertical="center"/>
    </xf>
    <xf numFmtId="0" fontId="17" fillId="0" borderId="131" xfId="5" applyBorder="1" applyAlignment="1">
      <alignment horizontal="center" vertical="center"/>
    </xf>
    <xf numFmtId="0" fontId="17" fillId="0" borderId="178" xfId="5" applyBorder="1" applyAlignment="1">
      <alignment horizontal="center" vertical="center"/>
    </xf>
    <xf numFmtId="0" fontId="39" fillId="0" borderId="0" xfId="14" applyFont="1" applyAlignment="1">
      <alignment horizontal="right" vertical="center"/>
    </xf>
    <xf numFmtId="0" fontId="203" fillId="0" borderId="5" xfId="14" applyFont="1" applyBorder="1" applyAlignment="1">
      <alignment horizontal="left" vertical="center" wrapText="1"/>
    </xf>
    <xf numFmtId="0" fontId="203" fillId="0" borderId="6" xfId="14" applyFont="1" applyBorder="1" applyAlignment="1">
      <alignment horizontal="left" vertical="center" wrapText="1"/>
    </xf>
    <xf numFmtId="0" fontId="203" fillId="0" borderId="120" xfId="14" applyFont="1" applyBorder="1" applyAlignment="1">
      <alignment horizontal="left" vertical="center" wrapText="1"/>
    </xf>
    <xf numFmtId="0" fontId="203" fillId="0" borderId="220" xfId="14" applyFont="1" applyBorder="1" applyAlignment="1">
      <alignment horizontal="center" vertical="center" wrapText="1"/>
    </xf>
    <xf numFmtId="0" fontId="203" fillId="0" borderId="221" xfId="14" applyFont="1" applyBorder="1" applyAlignment="1">
      <alignment horizontal="center" vertical="center" wrapText="1"/>
    </xf>
    <xf numFmtId="0" fontId="206" fillId="0" borderId="220" xfId="14" applyFont="1" applyBorder="1" applyAlignment="1">
      <alignment horizontal="center" vertical="center" wrapText="1"/>
    </xf>
    <xf numFmtId="0" fontId="206" fillId="0" borderId="221" xfId="14" applyFont="1" applyBorder="1" applyAlignment="1">
      <alignment horizontal="center" vertical="center" wrapText="1"/>
    </xf>
    <xf numFmtId="0" fontId="9" fillId="0" borderId="0" xfId="14" applyFont="1" applyAlignment="1">
      <alignment horizontal="center" vertical="center"/>
    </xf>
    <xf numFmtId="0" fontId="8" fillId="0" borderId="4" xfId="14" applyFont="1" applyBorder="1" applyAlignment="1">
      <alignment horizontal="center" vertical="center"/>
    </xf>
    <xf numFmtId="0" fontId="8" fillId="0" borderId="1" xfId="14" applyFont="1" applyBorder="1" applyAlignment="1">
      <alignment horizontal="center" vertical="center"/>
    </xf>
    <xf numFmtId="0" fontId="8" fillId="0" borderId="2" xfId="14" applyFont="1" applyBorder="1" applyAlignment="1">
      <alignment horizontal="center" vertical="center"/>
    </xf>
    <xf numFmtId="0" fontId="8" fillId="0" borderId="3" xfId="14" applyFont="1" applyBorder="1" applyAlignment="1">
      <alignment horizontal="center" vertical="center"/>
    </xf>
    <xf numFmtId="0" fontId="205" fillId="0" borderId="77" xfId="14" applyFont="1" applyBorder="1" applyAlignment="1">
      <alignment horizontal="left" vertical="center" wrapText="1"/>
    </xf>
    <xf numFmtId="0" fontId="169" fillId="0" borderId="0" xfId="14" applyFont="1" applyAlignment="1">
      <alignment horizontal="left" vertical="center" wrapText="1"/>
    </xf>
    <xf numFmtId="0" fontId="203" fillId="0" borderId="29" xfId="14" applyFont="1" applyBorder="1" applyAlignment="1">
      <alignment horizontal="center" vertical="center" wrapText="1"/>
    </xf>
    <xf numFmtId="0" fontId="203" fillId="0" borderId="366" xfId="14" applyFont="1" applyBorder="1" applyAlignment="1">
      <alignment horizontal="center" vertical="center" wrapText="1"/>
    </xf>
    <xf numFmtId="0" fontId="203" fillId="0" borderId="127" xfId="14" applyFont="1" applyBorder="1" applyAlignment="1">
      <alignment horizontal="center" vertical="center"/>
    </xf>
    <xf numFmtId="0" fontId="203" fillId="0" borderId="100" xfId="14" applyFont="1" applyBorder="1" applyAlignment="1">
      <alignment horizontal="center" vertical="center"/>
    </xf>
    <xf numFmtId="0" fontId="203" fillId="0" borderId="121" xfId="14" applyFont="1" applyBorder="1" applyAlignment="1">
      <alignment horizontal="center" vertical="center"/>
    </xf>
    <xf numFmtId="0" fontId="203" fillId="0" borderId="77" xfId="14" applyFont="1" applyBorder="1" applyAlignment="1">
      <alignment horizontal="left" vertical="center" wrapText="1"/>
    </xf>
    <xf numFmtId="0" fontId="203" fillId="0" borderId="103" xfId="14" applyFont="1" applyBorder="1" applyAlignment="1">
      <alignment horizontal="left" vertical="center" wrapText="1"/>
    </xf>
    <xf numFmtId="0" fontId="39" fillId="0" borderId="220" xfId="0" applyFont="1" applyBorder="1" applyAlignment="1">
      <alignment horizontal="center" vertical="center" wrapText="1"/>
    </xf>
    <xf numFmtId="0" fontId="39" fillId="0" borderId="221" xfId="0" applyFont="1" applyBorder="1" applyAlignment="1">
      <alignment horizontal="center" vertical="center" wrapText="1"/>
    </xf>
    <xf numFmtId="0" fontId="39" fillId="0" borderId="222" xfId="0" applyFont="1" applyBorder="1" applyAlignment="1">
      <alignment horizontal="center" vertical="center" wrapText="1"/>
    </xf>
    <xf numFmtId="0" fontId="39" fillId="0" borderId="223" xfId="0" applyFont="1" applyBorder="1" applyAlignment="1">
      <alignment horizontal="center" vertical="center" wrapText="1"/>
    </xf>
    <xf numFmtId="0" fontId="203" fillId="0" borderId="127" xfId="14" applyFont="1" applyBorder="1" applyAlignment="1">
      <alignment horizontal="center" vertical="center" wrapText="1"/>
    </xf>
    <xf numFmtId="0" fontId="203" fillId="0" borderId="100" xfId="14" applyFont="1" applyBorder="1" applyAlignment="1">
      <alignment horizontal="center" vertical="center" wrapText="1"/>
    </xf>
    <xf numFmtId="0" fontId="203" fillId="0" borderId="121" xfId="14" applyFont="1" applyBorder="1" applyAlignment="1">
      <alignment horizontal="center" vertical="center" wrapText="1"/>
    </xf>
    <xf numFmtId="0" fontId="203" fillId="0" borderId="148" xfId="14" applyFont="1" applyBorder="1" applyAlignment="1">
      <alignment horizontal="left" vertical="center" wrapText="1"/>
    </xf>
    <xf numFmtId="0" fontId="4" fillId="0" borderId="0" xfId="16" applyAlignment="1">
      <alignment horizontal="left" vertical="center" wrapText="1"/>
    </xf>
    <xf numFmtId="0" fontId="4" fillId="2" borderId="4" xfId="16" applyFill="1" applyBorder="1" applyAlignment="1">
      <alignment horizontal="center" vertical="center"/>
    </xf>
    <xf numFmtId="0" fontId="4" fillId="0" borderId="4" xfId="16" applyBorder="1" applyAlignment="1">
      <alignment horizontal="center" vertical="center"/>
    </xf>
    <xf numFmtId="0" fontId="4" fillId="2" borderId="1" xfId="16" applyFill="1" applyBorder="1" applyAlignment="1">
      <alignment horizontal="center" vertical="center"/>
    </xf>
    <xf numFmtId="0" fontId="4" fillId="2" borderId="2" xfId="16" applyFill="1" applyBorder="1" applyAlignment="1">
      <alignment horizontal="center" vertical="center"/>
    </xf>
    <xf numFmtId="0" fontId="4" fillId="2" borderId="3" xfId="16" applyFill="1" applyBorder="1" applyAlignment="1">
      <alignment horizontal="center" vertical="center"/>
    </xf>
    <xf numFmtId="0" fontId="4" fillId="0" borderId="1" xfId="16" applyBorder="1" applyAlignment="1">
      <alignment horizontal="center" vertical="center" shrinkToFit="1"/>
    </xf>
    <xf numFmtId="0" fontId="4" fillId="0" borderId="3" xfId="16" applyBorder="1" applyAlignment="1">
      <alignment horizontal="center" vertical="center" shrinkToFit="1"/>
    </xf>
    <xf numFmtId="0" fontId="4" fillId="2" borderId="1" xfId="16" applyFill="1" applyBorder="1" applyAlignment="1">
      <alignment horizontal="left" vertical="center" wrapText="1"/>
    </xf>
    <xf numFmtId="0" fontId="4" fillId="2" borderId="2" xfId="16" applyFill="1" applyBorder="1" applyAlignment="1">
      <alignment horizontal="left" vertical="center"/>
    </xf>
    <xf numFmtId="0" fontId="4" fillId="2" borderId="3" xfId="16" applyFill="1" applyBorder="1" applyAlignment="1">
      <alignment horizontal="left" vertical="center"/>
    </xf>
    <xf numFmtId="0" fontId="4" fillId="2" borderId="0" xfId="16" applyFill="1" applyAlignment="1">
      <alignment horizontal="right" vertical="center"/>
    </xf>
    <xf numFmtId="0" fontId="71" fillId="0" borderId="0" xfId="16" applyFont="1" applyAlignment="1">
      <alignment horizontal="center" vertical="center"/>
    </xf>
    <xf numFmtId="0" fontId="16" fillId="0" borderId="0" xfId="4" applyFont="1" applyAlignment="1">
      <alignment vertical="center" wrapText="1"/>
    </xf>
    <xf numFmtId="0" fontId="4" fillId="0" borderId="2" xfId="4" applyBorder="1" applyAlignment="1">
      <alignment horizontal="left" vertical="center"/>
    </xf>
    <xf numFmtId="0" fontId="4" fillId="0" borderId="3" xfId="4" applyBorder="1" applyAlignment="1">
      <alignment horizontal="left" vertical="center"/>
    </xf>
    <xf numFmtId="0" fontId="4" fillId="2" borderId="6" xfId="4" applyFill="1" applyBorder="1" applyAlignment="1">
      <alignment horizontal="left" vertical="center"/>
    </xf>
    <xf numFmtId="0" fontId="4" fillId="2" borderId="15" xfId="4" applyFill="1" applyBorder="1" applyAlignment="1">
      <alignment horizontal="left" vertical="center"/>
    </xf>
    <xf numFmtId="0" fontId="4" fillId="2" borderId="5" xfId="4" applyFill="1" applyBorder="1" applyAlignment="1">
      <alignment horizontal="center" vertical="center"/>
    </xf>
    <xf numFmtId="0" fontId="4" fillId="2" borderId="14" xfId="4" applyFill="1" applyBorder="1" applyAlignment="1">
      <alignment horizontal="center" vertical="center"/>
    </xf>
    <xf numFmtId="0" fontId="33" fillId="6" borderId="4" xfId="4" applyFont="1" applyFill="1" applyBorder="1" applyAlignment="1">
      <alignment vertical="center" wrapText="1"/>
    </xf>
    <xf numFmtId="0" fontId="33" fillId="6" borderId="4" xfId="4" applyFont="1" applyFill="1" applyBorder="1">
      <alignment vertical="center"/>
    </xf>
    <xf numFmtId="0" fontId="33" fillId="2" borderId="4" xfId="4" applyFont="1" applyFill="1" applyBorder="1" applyAlignment="1">
      <alignment horizontal="center" vertical="center"/>
    </xf>
    <xf numFmtId="0" fontId="4" fillId="0" borderId="17" xfId="4" applyBorder="1" applyAlignment="1">
      <alignment horizontal="center" vertical="center" wrapText="1"/>
    </xf>
    <xf numFmtId="0" fontId="4" fillId="0" borderId="19" xfId="4" applyBorder="1" applyAlignment="1">
      <alignment horizontal="center" vertical="center" wrapText="1"/>
    </xf>
    <xf numFmtId="0" fontId="4" fillId="2" borderId="6" xfId="4" applyFill="1" applyBorder="1" applyAlignment="1">
      <alignment horizontal="center" vertical="center"/>
    </xf>
    <xf numFmtId="0" fontId="4" fillId="2" borderId="7" xfId="4" applyFill="1" applyBorder="1" applyAlignment="1">
      <alignment horizontal="center" vertical="center"/>
    </xf>
    <xf numFmtId="0" fontId="4" fillId="2" borderId="15" xfId="4" applyFill="1" applyBorder="1" applyAlignment="1">
      <alignment horizontal="center" vertical="center"/>
    </xf>
    <xf numFmtId="0" fontId="4" fillId="2" borderId="16" xfId="4" applyFill="1" applyBorder="1" applyAlignment="1">
      <alignment horizontal="center" vertical="center"/>
    </xf>
    <xf numFmtId="0" fontId="4" fillId="0" borderId="18" xfId="4" applyBorder="1" applyAlignment="1">
      <alignment horizontal="center" vertical="center" wrapText="1"/>
    </xf>
    <xf numFmtId="0" fontId="4" fillId="0" borderId="1" xfId="4" applyBorder="1" applyAlignment="1">
      <alignment vertical="center" wrapText="1"/>
    </xf>
    <xf numFmtId="0" fontId="4" fillId="0" borderId="2" xfId="4" applyBorder="1" applyAlignment="1">
      <alignment vertical="center" wrapText="1"/>
    </xf>
    <xf numFmtId="0" fontId="4" fillId="0" borderId="5" xfId="4" applyBorder="1" applyAlignment="1">
      <alignment vertical="center" wrapText="1"/>
    </xf>
    <xf numFmtId="0" fontId="4" fillId="0" borderId="6" xfId="4" applyBorder="1" applyAlignment="1">
      <alignment vertical="center" wrapText="1"/>
    </xf>
    <xf numFmtId="0" fontId="4" fillId="0" borderId="14" xfId="4" applyBorder="1" applyAlignment="1">
      <alignment vertical="center" wrapText="1"/>
    </xf>
    <xf numFmtId="0" fontId="4" fillId="0" borderId="15" xfId="4" applyBorder="1" applyAlignment="1">
      <alignment vertical="center" wrapText="1"/>
    </xf>
    <xf numFmtId="0" fontId="4" fillId="0" borderId="4" xfId="4" applyBorder="1" applyAlignment="1">
      <alignment vertical="center" wrapText="1"/>
    </xf>
    <xf numFmtId="0" fontId="4" fillId="0" borderId="4" xfId="4" applyBorder="1">
      <alignment vertical="center"/>
    </xf>
    <xf numFmtId="0" fontId="4" fillId="2" borderId="4" xfId="4" applyFill="1" applyBorder="1" applyAlignment="1">
      <alignment horizontal="center" vertical="center"/>
    </xf>
    <xf numFmtId="0" fontId="4" fillId="0" borderId="19" xfId="1" applyBorder="1" applyAlignment="1">
      <alignment horizontal="center" vertical="center" wrapText="1"/>
    </xf>
    <xf numFmtId="0" fontId="4" fillId="0" borderId="3" xfId="4" applyBorder="1" applyAlignment="1">
      <alignment vertical="center" wrapText="1"/>
    </xf>
    <xf numFmtId="0" fontId="72" fillId="0" borderId="0" xfId="4" applyFont="1" applyAlignment="1">
      <alignment horizontal="center" vertical="center"/>
    </xf>
    <xf numFmtId="0" fontId="37" fillId="2" borderId="1" xfId="4" applyFont="1" applyFill="1" applyBorder="1" applyAlignment="1">
      <alignment horizontal="center" vertical="center"/>
    </xf>
    <xf numFmtId="0" fontId="37" fillId="2" borderId="2" xfId="4" applyFont="1" applyFill="1" applyBorder="1" applyAlignment="1">
      <alignment horizontal="center" vertical="center"/>
    </xf>
    <xf numFmtId="0" fontId="37" fillId="2" borderId="3" xfId="4" applyFont="1" applyFill="1" applyBorder="1" applyAlignment="1">
      <alignment horizontal="center" vertical="center"/>
    </xf>
    <xf numFmtId="0" fontId="4" fillId="2" borderId="3" xfId="4" applyFill="1" applyBorder="1" applyAlignment="1">
      <alignment horizontal="center" vertical="center"/>
    </xf>
    <xf numFmtId="0" fontId="4" fillId="0" borderId="5" xfId="1" applyFont="1" applyBorder="1" applyAlignment="1">
      <alignment horizontal="center" vertical="center" wrapText="1"/>
    </xf>
    <xf numFmtId="0" fontId="4" fillId="0" borderId="6" xfId="1" applyFont="1" applyBorder="1" applyAlignment="1">
      <alignment horizontal="center" vertical="center" wrapText="1"/>
    </xf>
    <xf numFmtId="0" fontId="4" fillId="0" borderId="7" xfId="1" applyFont="1" applyBorder="1" applyAlignment="1">
      <alignment horizontal="center" vertical="center" wrapText="1"/>
    </xf>
    <xf numFmtId="0" fontId="4" fillId="0" borderId="281" xfId="1" applyFont="1" applyBorder="1" applyAlignment="1">
      <alignment horizontal="center" vertical="center" wrapText="1"/>
    </xf>
    <xf numFmtId="0" fontId="4" fillId="0" borderId="0" xfId="1" applyFont="1" applyBorder="1" applyAlignment="1">
      <alignment horizontal="center" vertical="center" wrapText="1"/>
    </xf>
    <xf numFmtId="0" fontId="4" fillId="0" borderId="9"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16" xfId="1" applyFont="1" applyBorder="1" applyAlignment="1">
      <alignment horizontal="center" vertical="center" wrapText="1"/>
    </xf>
    <xf numFmtId="0" fontId="52" fillId="0" borderId="1" xfId="1" applyFont="1" applyBorder="1" applyAlignment="1">
      <alignment horizontal="center" vertical="center" wrapText="1"/>
    </xf>
    <xf numFmtId="0" fontId="52" fillId="0" borderId="5" xfId="1" applyFont="1" applyBorder="1" applyAlignment="1">
      <alignment horizontal="center" vertical="center"/>
    </xf>
    <xf numFmtId="0" fontId="52" fillId="0" borderId="6" xfId="1" applyFont="1" applyBorder="1" applyAlignment="1">
      <alignment horizontal="center" vertical="center"/>
    </xf>
    <xf numFmtId="0" fontId="52" fillId="0" borderId="7" xfId="1" applyFont="1" applyBorder="1" applyAlignment="1">
      <alignment horizontal="center" vertical="center"/>
    </xf>
    <xf numFmtId="0" fontId="52" fillId="0" borderId="14" xfId="1" applyFont="1" applyBorder="1" applyAlignment="1">
      <alignment horizontal="center" vertical="center"/>
    </xf>
    <xf numFmtId="0" fontId="52" fillId="0" borderId="15" xfId="1" applyFont="1" applyBorder="1" applyAlignment="1">
      <alignment horizontal="center" vertical="center"/>
    </xf>
    <xf numFmtId="0" fontId="52" fillId="0" borderId="16" xfId="1" applyFont="1" applyBorder="1" applyAlignment="1">
      <alignment horizontal="center" vertical="center"/>
    </xf>
    <xf numFmtId="0" fontId="19" fillId="0" borderId="6" xfId="14" applyFont="1" applyBorder="1" applyAlignment="1">
      <alignment horizontal="left" vertical="center" wrapText="1"/>
    </xf>
    <xf numFmtId="0" fontId="52" fillId="0" borderId="4" xfId="1" applyFont="1" applyBorder="1" applyAlignment="1">
      <alignment horizontal="center" vertical="center" wrapText="1" shrinkToFit="1"/>
    </xf>
    <xf numFmtId="180" fontId="52" fillId="2" borderId="5" xfId="1" applyNumberFormat="1" applyFont="1" applyFill="1" applyBorder="1" applyAlignment="1">
      <alignment horizontal="center" vertical="center" shrinkToFit="1"/>
    </xf>
    <xf numFmtId="180" fontId="52" fillId="2" borderId="6" xfId="1" applyNumberFormat="1" applyFont="1" applyFill="1" applyBorder="1" applyAlignment="1">
      <alignment horizontal="center" vertical="center" shrinkToFit="1"/>
    </xf>
    <xf numFmtId="180" fontId="52" fillId="2" borderId="7" xfId="1" applyNumberFormat="1" applyFont="1" applyFill="1" applyBorder="1" applyAlignment="1">
      <alignment horizontal="center" vertical="center" shrinkToFit="1"/>
    </xf>
    <xf numFmtId="180" fontId="52" fillId="2" borderId="14" xfId="1" applyNumberFormat="1" applyFont="1" applyFill="1" applyBorder="1" applyAlignment="1">
      <alignment horizontal="center" vertical="center" shrinkToFit="1"/>
    </xf>
    <xf numFmtId="180" fontId="52" fillId="2" borderId="15" xfId="1" applyNumberFormat="1" applyFont="1" applyFill="1" applyBorder="1" applyAlignment="1">
      <alignment horizontal="center" vertical="center" shrinkToFit="1"/>
    </xf>
    <xf numFmtId="180" fontId="52" fillId="2" borderId="16" xfId="1" applyNumberFormat="1" applyFont="1" applyFill="1" applyBorder="1" applyAlignment="1">
      <alignment horizontal="center" vertical="center" shrinkToFit="1"/>
    </xf>
    <xf numFmtId="180" fontId="52" fillId="0" borderId="4" xfId="1" applyNumberFormat="1" applyFont="1" applyBorder="1" applyAlignment="1">
      <alignment horizontal="center" vertical="center" shrinkToFit="1"/>
    </xf>
    <xf numFmtId="180" fontId="52" fillId="0" borderId="1" xfId="1" applyNumberFormat="1" applyFont="1" applyBorder="1" applyAlignment="1">
      <alignment horizontal="center" vertical="center" shrinkToFit="1"/>
    </xf>
    <xf numFmtId="0" fontId="51" fillId="0" borderId="5" xfId="1" applyFont="1" applyBorder="1" applyAlignment="1">
      <alignment horizontal="center" vertical="center" textRotation="255" wrapText="1" shrinkToFit="1"/>
    </xf>
    <xf numFmtId="0" fontId="51" fillId="0" borderId="7" xfId="1" applyFont="1" applyBorder="1" applyAlignment="1">
      <alignment horizontal="center" vertical="center" textRotation="255" wrapText="1" shrinkToFit="1"/>
    </xf>
    <xf numFmtId="0" fontId="51" fillId="0" borderId="281" xfId="1" applyFont="1" applyBorder="1" applyAlignment="1">
      <alignment horizontal="center" vertical="center" textRotation="255" wrapText="1" shrinkToFit="1"/>
    </xf>
    <xf numFmtId="0" fontId="51" fillId="0" borderId="9" xfId="1" applyFont="1" applyBorder="1" applyAlignment="1">
      <alignment horizontal="center" vertical="center" textRotation="255" wrapText="1" shrinkToFit="1"/>
    </xf>
    <xf numFmtId="0" fontId="51" fillId="0" borderId="14" xfId="1" applyFont="1" applyBorder="1" applyAlignment="1">
      <alignment horizontal="center" vertical="center" textRotation="255" wrapText="1" shrinkToFit="1"/>
    </xf>
    <xf numFmtId="0" fontId="51" fillId="0" borderId="16" xfId="1" applyFont="1" applyBorder="1" applyAlignment="1">
      <alignment horizontal="center" vertical="center" textRotation="255" wrapText="1" shrinkToFit="1"/>
    </xf>
    <xf numFmtId="0" fontId="61" fillId="0" borderId="5" xfId="1" applyFont="1" applyBorder="1" applyAlignment="1">
      <alignment horizontal="center" vertical="center" textRotation="255" wrapText="1"/>
    </xf>
    <xf numFmtId="0" fontId="61" fillId="0" borderId="7" xfId="1" applyFont="1" applyBorder="1" applyAlignment="1">
      <alignment horizontal="center" vertical="center" textRotation="255" wrapText="1"/>
    </xf>
    <xf numFmtId="0" fontId="61" fillId="0" borderId="281" xfId="1" applyFont="1" applyBorder="1" applyAlignment="1">
      <alignment horizontal="center" vertical="center" textRotation="255" wrapText="1"/>
    </xf>
    <xf numFmtId="0" fontId="61" fillId="0" borderId="9" xfId="1" applyFont="1" applyBorder="1" applyAlignment="1">
      <alignment horizontal="center" vertical="center" textRotation="255" wrapText="1"/>
    </xf>
    <xf numFmtId="0" fontId="61" fillId="0" borderId="14" xfId="1" applyFont="1" applyBorder="1" applyAlignment="1">
      <alignment horizontal="center" vertical="center" textRotation="255" wrapText="1"/>
    </xf>
    <xf numFmtId="0" fontId="61" fillId="0" borderId="16" xfId="1" applyFont="1" applyBorder="1" applyAlignment="1">
      <alignment horizontal="center" vertical="center" textRotation="255" wrapText="1"/>
    </xf>
    <xf numFmtId="184" fontId="52" fillId="2" borderId="4" xfId="1" applyNumberFormat="1" applyFont="1" applyFill="1" applyBorder="1" applyAlignment="1">
      <alignment horizontal="center" vertical="center" shrinkToFit="1"/>
    </xf>
    <xf numFmtId="0" fontId="52" fillId="0" borderId="5" xfId="1" applyFont="1" applyBorder="1" applyAlignment="1">
      <alignment horizontal="center" vertical="center" wrapText="1"/>
    </xf>
    <xf numFmtId="0" fontId="52" fillId="0" borderId="6" xfId="1" applyFont="1" applyBorder="1" applyAlignment="1">
      <alignment horizontal="center" vertical="center" wrapText="1"/>
    </xf>
    <xf numFmtId="0" fontId="52" fillId="0" borderId="7" xfId="1" applyFont="1" applyBorder="1" applyAlignment="1">
      <alignment horizontal="center" vertical="center" wrapText="1"/>
    </xf>
    <xf numFmtId="0" fontId="52" fillId="0" borderId="14" xfId="1" applyFont="1" applyBorder="1" applyAlignment="1">
      <alignment horizontal="center" vertical="center" wrapText="1"/>
    </xf>
    <xf numFmtId="0" fontId="52" fillId="0" borderId="15" xfId="1" applyFont="1" applyBorder="1" applyAlignment="1">
      <alignment horizontal="center" vertical="center" wrapText="1"/>
    </xf>
    <xf numFmtId="0" fontId="52" fillId="0" borderId="16" xfId="1" applyFont="1" applyBorder="1" applyAlignment="1">
      <alignment horizontal="center" vertical="center" wrapText="1"/>
    </xf>
    <xf numFmtId="0" fontId="52" fillId="0" borderId="17" xfId="1" applyFont="1" applyBorder="1" applyAlignment="1">
      <alignment horizontal="center" vertical="center" wrapText="1" shrinkToFit="1"/>
    </xf>
    <xf numFmtId="180" fontId="52" fillId="2" borderId="4" xfId="1" applyNumberFormat="1" applyFont="1" applyFill="1" applyBorder="1" applyAlignment="1">
      <alignment horizontal="center" vertical="center" shrinkToFit="1"/>
    </xf>
    <xf numFmtId="180" fontId="52" fillId="2" borderId="17" xfId="1" applyNumberFormat="1" applyFont="1" applyFill="1" applyBorder="1" applyAlignment="1">
      <alignment horizontal="center" vertical="center" shrinkToFit="1"/>
    </xf>
    <xf numFmtId="0" fontId="4" fillId="2" borderId="0" xfId="1" applyFont="1" applyFill="1" applyAlignment="1">
      <alignment horizontal="center" vertical="center"/>
    </xf>
    <xf numFmtId="184" fontId="4" fillId="2" borderId="76" xfId="1" applyNumberFormat="1" applyFont="1" applyFill="1" applyBorder="1" applyAlignment="1">
      <alignment horizontal="center" vertical="center"/>
    </xf>
    <xf numFmtId="184" fontId="4" fillId="2" borderId="77" xfId="1" applyNumberFormat="1" applyFont="1" applyFill="1" applyBorder="1" applyAlignment="1">
      <alignment horizontal="center" vertical="center"/>
    </xf>
    <xf numFmtId="184" fontId="4" fillId="2" borderId="153" xfId="1" applyNumberFormat="1" applyFont="1" applyFill="1" applyBorder="1" applyAlignment="1">
      <alignment horizontal="center" vertical="center"/>
    </xf>
    <xf numFmtId="184" fontId="4" fillId="2" borderId="84" xfId="1" applyNumberFormat="1" applyFont="1" applyFill="1" applyBorder="1" applyAlignment="1">
      <alignment horizontal="center" vertical="center"/>
    </xf>
    <xf numFmtId="0" fontId="4" fillId="0" borderId="77" xfId="1" applyFont="1" applyBorder="1" applyAlignment="1">
      <alignment horizontal="center" vertical="center"/>
    </xf>
    <xf numFmtId="0" fontId="4" fillId="0" borderId="103" xfId="1" applyFont="1" applyBorder="1" applyAlignment="1">
      <alignment horizontal="center" vertical="center"/>
    </xf>
    <xf numFmtId="0" fontId="4" fillId="0" borderId="84" xfId="1" applyFont="1" applyBorder="1" applyAlignment="1">
      <alignment horizontal="center" vertical="center"/>
    </xf>
    <xf numFmtId="0" fontId="4" fillId="0" borderId="126" xfId="1" applyFont="1" applyBorder="1" applyAlignment="1">
      <alignment horizontal="center" vertical="center"/>
    </xf>
    <xf numFmtId="0" fontId="35" fillId="0" borderId="77" xfId="1" applyFont="1" applyBorder="1" applyAlignment="1">
      <alignment horizontal="center" vertical="center" wrapText="1"/>
    </xf>
    <xf numFmtId="0" fontId="35" fillId="0" borderId="103" xfId="1" applyFont="1" applyBorder="1" applyAlignment="1">
      <alignment horizontal="center" vertical="center" wrapText="1"/>
    </xf>
    <xf numFmtId="0" fontId="35" fillId="0" borderId="84" xfId="1" applyFont="1" applyBorder="1" applyAlignment="1">
      <alignment horizontal="center" vertical="center" wrapText="1"/>
    </xf>
    <xf numFmtId="0" fontId="35" fillId="0" borderId="126" xfId="1" applyFont="1" applyBorder="1" applyAlignment="1">
      <alignment horizontal="center" vertical="center" wrapText="1"/>
    </xf>
    <xf numFmtId="0" fontId="35" fillId="0" borderId="76" xfId="1" applyFont="1" applyBorder="1" applyAlignment="1">
      <alignment horizontal="center" vertical="center" wrapText="1"/>
    </xf>
    <xf numFmtId="0" fontId="35" fillId="0" borderId="153" xfId="1" applyFont="1" applyBorder="1" applyAlignment="1">
      <alignment horizontal="center" vertical="center" wrapText="1"/>
    </xf>
    <xf numFmtId="0" fontId="17" fillId="2" borderId="6" xfId="10" applyFont="1" applyFill="1" applyBorder="1" applyAlignment="1">
      <alignment horizontal="center" vertical="center" wrapText="1"/>
    </xf>
    <xf numFmtId="0" fontId="17" fillId="2" borderId="15" xfId="10" applyFont="1" applyFill="1" applyBorder="1" applyAlignment="1">
      <alignment horizontal="center" vertical="center" wrapText="1"/>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14" xfId="1" applyFont="1" applyBorder="1" applyAlignment="1">
      <alignment horizontal="center" vertical="center"/>
    </xf>
    <xf numFmtId="0" fontId="4" fillId="0" borderId="15" xfId="1" applyFont="1" applyBorder="1" applyAlignment="1">
      <alignment horizontal="center" vertical="center"/>
    </xf>
    <xf numFmtId="0" fontId="4" fillId="0" borderId="5" xfId="10" applyFont="1" applyBorder="1" applyAlignment="1">
      <alignment vertical="center" wrapText="1"/>
    </xf>
    <xf numFmtId="0" fontId="4" fillId="0" borderId="6" xfId="10" applyFont="1" applyBorder="1" applyAlignment="1">
      <alignment vertical="center" wrapText="1"/>
    </xf>
    <xf numFmtId="0" fontId="4" fillId="0" borderId="7" xfId="10" applyFont="1" applyBorder="1" applyAlignment="1">
      <alignment vertical="center" wrapText="1"/>
    </xf>
    <xf numFmtId="0" fontId="4" fillId="0" borderId="14" xfId="10" applyFont="1" applyBorder="1" applyAlignment="1">
      <alignment vertical="center" wrapText="1"/>
    </xf>
    <xf numFmtId="0" fontId="4" fillId="0" borderId="15" xfId="10" applyFont="1" applyBorder="1" applyAlignment="1">
      <alignment vertical="center" wrapText="1"/>
    </xf>
    <xf numFmtId="0" fontId="4" fillId="0" borderId="16" xfId="10" applyFont="1" applyBorder="1" applyAlignment="1">
      <alignment vertical="center" wrapText="1"/>
    </xf>
    <xf numFmtId="0" fontId="4" fillId="0" borderId="5" xfId="10" applyFont="1" applyBorder="1" applyAlignment="1">
      <alignment horizontal="center" vertical="center" wrapText="1"/>
    </xf>
    <xf numFmtId="0" fontId="4" fillId="0" borderId="6" xfId="10" applyFont="1" applyBorder="1" applyAlignment="1">
      <alignment horizontal="center" vertical="center" wrapText="1"/>
    </xf>
    <xf numFmtId="0" fontId="4" fillId="0" borderId="7" xfId="10" applyFont="1" applyBorder="1" applyAlignment="1">
      <alignment horizontal="center" vertical="center" wrapText="1"/>
    </xf>
    <xf numFmtId="0" fontId="4" fillId="0" borderId="281" xfId="10" applyFont="1" applyBorder="1" applyAlignment="1">
      <alignment horizontal="center" vertical="center" wrapText="1"/>
    </xf>
    <xf numFmtId="0" fontId="4" fillId="0" borderId="0" xfId="10" applyFont="1" applyBorder="1" applyAlignment="1">
      <alignment horizontal="center" vertical="center" wrapText="1"/>
    </xf>
    <xf numFmtId="0" fontId="4" fillId="0" borderId="9" xfId="10" applyFont="1" applyBorder="1" applyAlignment="1">
      <alignment horizontal="center" vertical="center" wrapText="1"/>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2" borderId="16" xfId="1" applyFont="1" applyFill="1" applyBorder="1" applyAlignment="1">
      <alignment horizontal="center" vertical="center"/>
    </xf>
    <xf numFmtId="0" fontId="52" fillId="0" borderId="77" xfId="1" applyFont="1" applyBorder="1" applyAlignment="1">
      <alignment horizontal="center" vertical="center" wrapText="1"/>
    </xf>
    <xf numFmtId="0" fontId="52" fillId="0" borderId="103" xfId="1" applyFont="1" applyBorder="1" applyAlignment="1">
      <alignment horizontal="center" vertical="center" wrapText="1"/>
    </xf>
    <xf numFmtId="0" fontId="52" fillId="0" borderId="84" xfId="1" applyFont="1" applyBorder="1" applyAlignment="1">
      <alignment horizontal="center" vertical="center" wrapText="1"/>
    </xf>
    <xf numFmtId="0" fontId="52" fillId="0" borderId="126" xfId="1" applyFont="1" applyBorder="1" applyAlignment="1">
      <alignment horizontal="center" vertical="center" wrapText="1"/>
    </xf>
    <xf numFmtId="0" fontId="52" fillId="0" borderId="76" xfId="10" applyFont="1" applyFill="1" applyBorder="1" applyAlignment="1">
      <alignment horizontal="center" vertical="center" wrapText="1"/>
    </xf>
    <xf numFmtId="0" fontId="52" fillId="0" borderId="77" xfId="10" applyFont="1" applyFill="1" applyBorder="1" applyAlignment="1">
      <alignment horizontal="center" vertical="center" wrapText="1"/>
    </xf>
    <xf numFmtId="0" fontId="52" fillId="0" borderId="103" xfId="10" applyFont="1" applyFill="1" applyBorder="1" applyAlignment="1">
      <alignment horizontal="center" vertical="center" wrapText="1"/>
    </xf>
    <xf numFmtId="0" fontId="52" fillId="0" borderId="153" xfId="10" applyFont="1" applyFill="1" applyBorder="1" applyAlignment="1">
      <alignment horizontal="center" vertical="center" wrapText="1"/>
    </xf>
    <xf numFmtId="0" fontId="52" fillId="0" borderId="84" xfId="10" applyFont="1" applyFill="1" applyBorder="1" applyAlignment="1">
      <alignment horizontal="center" vertical="center" wrapText="1"/>
    </xf>
    <xf numFmtId="0" fontId="52" fillId="0" borderId="126" xfId="10" applyFont="1" applyFill="1" applyBorder="1" applyAlignment="1">
      <alignment horizontal="center" vertical="center" wrapText="1"/>
    </xf>
    <xf numFmtId="0" fontId="4" fillId="2" borderId="77" xfId="10" applyFont="1" applyFill="1" applyBorder="1" applyAlignment="1">
      <alignment horizontal="center" vertical="center"/>
    </xf>
    <xf numFmtId="0" fontId="4" fillId="2" borderId="84" xfId="10" applyFont="1" applyFill="1" applyBorder="1" applyAlignment="1">
      <alignment horizontal="center" vertical="center"/>
    </xf>
    <xf numFmtId="0" fontId="4" fillId="0" borderId="77" xfId="10" applyFont="1" applyFill="1" applyBorder="1" applyAlignment="1">
      <alignment horizontal="center" vertical="center"/>
    </xf>
    <xf numFmtId="0" fontId="4" fillId="0" borderId="103" xfId="10" applyFont="1" applyFill="1" applyBorder="1" applyAlignment="1">
      <alignment horizontal="center" vertical="center"/>
    </xf>
    <xf numFmtId="0" fontId="4" fillId="0" borderId="84" xfId="10" applyFont="1" applyFill="1" applyBorder="1" applyAlignment="1">
      <alignment horizontal="center" vertical="center"/>
    </xf>
    <xf numFmtId="0" fontId="4" fillId="0" borderId="126" xfId="10" applyFont="1" applyFill="1" applyBorder="1" applyAlignment="1">
      <alignment horizontal="center" vertical="center"/>
    </xf>
    <xf numFmtId="0" fontId="35" fillId="0" borderId="77" xfId="1" applyFont="1" applyBorder="1" applyAlignment="1">
      <alignment horizontal="left" vertical="center"/>
    </xf>
    <xf numFmtId="0" fontId="35" fillId="0" borderId="103" xfId="1" applyFont="1" applyBorder="1" applyAlignment="1">
      <alignment horizontal="left" vertical="center"/>
    </xf>
    <xf numFmtId="0" fontId="35" fillId="0" borderId="84" xfId="1" applyFont="1" applyBorder="1" applyAlignment="1">
      <alignment horizontal="left" vertical="center"/>
    </xf>
    <xf numFmtId="0" fontId="35" fillId="0" borderId="126" xfId="1" applyFont="1" applyBorder="1" applyAlignment="1">
      <alignment horizontal="left" vertical="center"/>
    </xf>
    <xf numFmtId="185" fontId="61" fillId="2" borderId="76" xfId="1" applyNumberFormat="1" applyFont="1" applyFill="1" applyBorder="1" applyAlignment="1">
      <alignment horizontal="center" vertical="center" shrinkToFit="1"/>
    </xf>
    <xf numFmtId="185" fontId="61" fillId="2" borderId="77" xfId="1" applyNumberFormat="1" applyFont="1" applyFill="1" applyBorder="1" applyAlignment="1">
      <alignment horizontal="center" vertical="center" shrinkToFit="1"/>
    </xf>
    <xf numFmtId="185" fontId="61" fillId="2" borderId="153" xfId="1" applyNumberFormat="1" applyFont="1" applyFill="1" applyBorder="1" applyAlignment="1">
      <alignment horizontal="center" vertical="center" shrinkToFit="1"/>
    </xf>
    <xf numFmtId="185" fontId="61" fillId="2" borderId="84" xfId="1" applyNumberFormat="1" applyFont="1" applyFill="1" applyBorder="1" applyAlignment="1">
      <alignment horizontal="center" vertical="center" shrinkToFit="1"/>
    </xf>
    <xf numFmtId="0" fontId="51" fillId="0" borderId="77"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84" xfId="1" applyFont="1" applyBorder="1" applyAlignment="1">
      <alignment horizontal="center" vertical="center" wrapText="1"/>
    </xf>
    <xf numFmtId="0" fontId="51" fillId="0" borderId="126" xfId="1" applyFont="1" applyBorder="1" applyAlignment="1">
      <alignment horizontal="center" vertical="center" wrapText="1"/>
    </xf>
    <xf numFmtId="0" fontId="4" fillId="0" borderId="76" xfId="1" applyFont="1" applyFill="1" applyBorder="1" applyAlignment="1">
      <alignment horizontal="center" vertical="center"/>
    </xf>
    <xf numFmtId="0" fontId="4" fillId="0" borderId="77" xfId="1" applyFont="1" applyFill="1" applyBorder="1" applyAlignment="1">
      <alignment horizontal="center" vertical="center"/>
    </xf>
    <xf numFmtId="0" fontId="4" fillId="0" borderId="153" xfId="1" applyFont="1" applyFill="1" applyBorder="1" applyAlignment="1">
      <alignment horizontal="center" vertical="center"/>
    </xf>
    <xf numFmtId="0" fontId="4" fillId="0" borderId="84" xfId="1" applyFont="1" applyFill="1" applyBorder="1" applyAlignment="1">
      <alignment horizontal="center" vertical="center"/>
    </xf>
    <xf numFmtId="184" fontId="52" fillId="0" borderId="4" xfId="1" applyNumberFormat="1" applyFont="1" applyBorder="1" applyAlignment="1">
      <alignment horizontal="center" vertical="center" shrinkToFit="1"/>
    </xf>
    <xf numFmtId="0" fontId="52" fillId="0" borderId="4" xfId="1" applyFont="1" applyBorder="1" applyAlignment="1">
      <alignment horizontal="center" vertical="center" shrinkToFit="1"/>
    </xf>
    <xf numFmtId="0" fontId="52" fillId="0" borderId="1" xfId="1" applyFont="1" applyBorder="1" applyAlignment="1">
      <alignment horizontal="center" vertical="center" shrinkToFit="1"/>
    </xf>
    <xf numFmtId="0" fontId="4" fillId="2" borderId="0" xfId="1" applyFont="1" applyFill="1" applyBorder="1" applyAlignment="1">
      <alignment horizontal="center" vertical="center"/>
    </xf>
    <xf numFmtId="0" fontId="4" fillId="0" borderId="0" xfId="1" applyFont="1" applyBorder="1" applyAlignment="1">
      <alignment horizontal="center" vertical="center"/>
    </xf>
    <xf numFmtId="0" fontId="4" fillId="0" borderId="7" xfId="1" applyFont="1" applyBorder="1" applyAlignment="1">
      <alignment horizontal="center" vertical="center"/>
    </xf>
    <xf numFmtId="0" fontId="4" fillId="0" borderId="281" xfId="1" applyFont="1" applyBorder="1" applyAlignment="1">
      <alignment horizontal="center" vertical="center"/>
    </xf>
    <xf numFmtId="0" fontId="4" fillId="0" borderId="9" xfId="1" applyFont="1" applyBorder="1" applyAlignment="1">
      <alignment horizontal="center" vertical="center"/>
    </xf>
    <xf numFmtId="0" fontId="4" fillId="0" borderId="16" xfId="1" applyFont="1" applyBorder="1" applyAlignment="1">
      <alignment horizontal="center" vertical="center"/>
    </xf>
    <xf numFmtId="0" fontId="35" fillId="0" borderId="0" xfId="1" applyFont="1" applyBorder="1" applyAlignment="1">
      <alignment horizontal="left" vertical="center"/>
    </xf>
    <xf numFmtId="0" fontId="35" fillId="0" borderId="0" xfId="1" applyFont="1" applyBorder="1" applyAlignment="1">
      <alignment vertical="center"/>
    </xf>
    <xf numFmtId="0" fontId="35" fillId="0" borderId="15" xfId="1" applyFont="1" applyBorder="1" applyAlignment="1">
      <alignment vertical="center"/>
    </xf>
    <xf numFmtId="0" fontId="4" fillId="2" borderId="4"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17" xfId="1" applyFont="1" applyFill="1" applyBorder="1" applyAlignment="1">
      <alignment horizontal="center" vertical="center"/>
    </xf>
    <xf numFmtId="0" fontId="4" fillId="2" borderId="281" xfId="1" applyFont="1" applyFill="1" applyBorder="1" applyAlignment="1">
      <alignment horizontal="center" vertical="center"/>
    </xf>
    <xf numFmtId="0" fontId="35" fillId="0" borderId="6" xfId="1" applyFont="1" applyBorder="1" applyAlignment="1">
      <alignment horizontal="left" vertical="center"/>
    </xf>
    <xf numFmtId="0" fontId="4" fillId="0" borderId="76" xfId="1" applyFont="1" applyBorder="1" applyAlignment="1">
      <alignment horizontal="center" vertical="center" wrapText="1"/>
    </xf>
    <xf numFmtId="0" fontId="4" fillId="0" borderId="77" xfId="1" applyFont="1" applyBorder="1" applyAlignment="1">
      <alignment horizontal="center" vertical="center" wrapText="1"/>
    </xf>
    <xf numFmtId="0" fontId="4" fillId="0" borderId="153" xfId="1" applyFont="1" applyBorder="1" applyAlignment="1">
      <alignment horizontal="center" vertical="center" wrapText="1"/>
    </xf>
    <xf numFmtId="0" fontId="4" fillId="0" borderId="84" xfId="1" applyFont="1" applyBorder="1" applyAlignment="1">
      <alignment horizontal="center" vertical="center" wrapText="1"/>
    </xf>
    <xf numFmtId="0" fontId="35" fillId="0" borderId="76" xfId="1" applyFont="1" applyBorder="1" applyAlignment="1">
      <alignment horizontal="center" vertical="center" textRotation="255" shrinkToFit="1"/>
    </xf>
    <xf numFmtId="0" fontId="35" fillId="0" borderId="77" xfId="1" applyFont="1" applyBorder="1" applyAlignment="1">
      <alignment horizontal="center" vertical="center" textRotation="255" shrinkToFit="1"/>
    </xf>
    <xf numFmtId="0" fontId="35" fillId="0" borderId="93" xfId="1" applyFont="1" applyBorder="1" applyAlignment="1">
      <alignment horizontal="center" vertical="center" textRotation="255" shrinkToFit="1"/>
    </xf>
    <xf numFmtId="0" fontId="35" fillId="0" borderId="0" xfId="1" applyFont="1" applyBorder="1" applyAlignment="1">
      <alignment horizontal="center" vertical="center" textRotation="255" shrinkToFit="1"/>
    </xf>
    <xf numFmtId="0" fontId="4" fillId="0" borderId="0" xfId="14" applyFont="1" applyAlignment="1">
      <alignment vertical="center" wrapText="1"/>
    </xf>
    <xf numFmtId="0" fontId="61" fillId="0" borderId="0" xfId="14" applyFont="1" applyAlignment="1">
      <alignment horizontal="left" vertical="center" wrapText="1"/>
    </xf>
    <xf numFmtId="0" fontId="35" fillId="0" borderId="0" xfId="14" applyFont="1" applyAlignment="1">
      <alignment vertical="center" wrapText="1"/>
    </xf>
    <xf numFmtId="0" fontId="4" fillId="2" borderId="0" xfId="14" applyFont="1" applyFill="1" applyAlignment="1">
      <alignment horizontal="right" vertical="center"/>
    </xf>
    <xf numFmtId="0" fontId="4" fillId="2" borderId="4" xfId="14" applyFont="1" applyFill="1" applyBorder="1" applyAlignment="1">
      <alignment horizontal="center" vertical="center"/>
    </xf>
    <xf numFmtId="0" fontId="4" fillId="0" borderId="17" xfId="14" applyFont="1" applyBorder="1" applyAlignment="1">
      <alignment horizontal="center" vertical="center" wrapText="1"/>
    </xf>
    <xf numFmtId="0" fontId="4" fillId="0" borderId="19" xfId="14" applyFont="1" applyBorder="1" applyAlignment="1">
      <alignment horizontal="center" vertical="center" wrapText="1"/>
    </xf>
    <xf numFmtId="0" fontId="4" fillId="0" borderId="5" xfId="14" applyFont="1" applyBorder="1" applyAlignment="1">
      <alignment horizontal="left" vertical="center" wrapText="1"/>
    </xf>
    <xf numFmtId="0" fontId="4" fillId="0" borderId="6" xfId="14" applyFont="1" applyBorder="1" applyAlignment="1">
      <alignment horizontal="left" vertical="center" wrapText="1"/>
    </xf>
    <xf numFmtId="0" fontId="4" fillId="0" borderId="7" xfId="14" applyFont="1" applyBorder="1" applyAlignment="1">
      <alignment horizontal="left" vertical="center" wrapText="1"/>
    </xf>
    <xf numFmtId="0" fontId="4" fillId="0" borderId="14" xfId="14" applyFont="1" applyBorder="1" applyAlignment="1">
      <alignment horizontal="left" vertical="center" wrapText="1"/>
    </xf>
    <xf numFmtId="0" fontId="4" fillId="0" borderId="15" xfId="14" applyFont="1" applyBorder="1" applyAlignment="1">
      <alignment horizontal="left" vertical="center" wrapText="1"/>
    </xf>
    <xf numFmtId="0" fontId="4" fillId="0" borderId="16" xfId="14" applyFont="1" applyBorder="1" applyAlignment="1">
      <alignment horizontal="left" vertical="center" wrapText="1"/>
    </xf>
    <xf numFmtId="0" fontId="4" fillId="0" borderId="1" xfId="14" applyFont="1" applyBorder="1" applyAlignment="1">
      <alignment horizontal="center" vertical="center"/>
    </xf>
    <xf numFmtId="0" fontId="4" fillId="0" borderId="2" xfId="14" applyFont="1" applyBorder="1" applyAlignment="1">
      <alignment horizontal="center" vertical="center"/>
    </xf>
    <xf numFmtId="0" fontId="4" fillId="0" borderId="3" xfId="14" applyFont="1" applyBorder="1" applyAlignment="1">
      <alignment horizontal="center" vertical="center"/>
    </xf>
    <xf numFmtId="0" fontId="4" fillId="2" borderId="1" xfId="14" applyFont="1" applyFill="1" applyBorder="1" applyAlignment="1">
      <alignment horizontal="center" vertical="center" wrapText="1"/>
    </xf>
    <xf numFmtId="0" fontId="4" fillId="2" borderId="2" xfId="14" applyFont="1" applyFill="1" applyBorder="1" applyAlignment="1">
      <alignment horizontal="center" vertical="center" wrapText="1"/>
    </xf>
    <xf numFmtId="0" fontId="4" fillId="2" borderId="3" xfId="14" applyFont="1" applyFill="1" applyBorder="1" applyAlignment="1">
      <alignment horizontal="center" vertical="center" wrapText="1"/>
    </xf>
    <xf numFmtId="0" fontId="4" fillId="0" borderId="14" xfId="14" applyFont="1" applyBorder="1" applyAlignment="1">
      <alignment horizontal="center" vertical="center"/>
    </xf>
    <xf numFmtId="0" fontId="4" fillId="0" borderId="15" xfId="14" applyFont="1" applyBorder="1" applyAlignment="1">
      <alignment horizontal="center" vertical="center"/>
    </xf>
    <xf numFmtId="0" fontId="4" fillId="0" borderId="16" xfId="14" applyFont="1" applyBorder="1" applyAlignment="1">
      <alignment horizontal="center" vertical="center"/>
    </xf>
    <xf numFmtId="0" fontId="4" fillId="0" borderId="4" xfId="14" applyFont="1" applyBorder="1" applyAlignment="1">
      <alignment horizontal="center" vertical="center"/>
    </xf>
    <xf numFmtId="0" fontId="4" fillId="0" borderId="4" xfId="6" applyFont="1" applyBorder="1" applyAlignment="1">
      <alignment horizontal="center" vertical="center" wrapText="1"/>
    </xf>
    <xf numFmtId="0" fontId="71" fillId="0" borderId="0" xfId="14" applyFont="1" applyAlignment="1">
      <alignment horizontal="center" vertical="center"/>
    </xf>
    <xf numFmtId="0" fontId="4" fillId="2" borderId="1" xfId="14" applyFont="1" applyFill="1" applyBorder="1" applyAlignment="1">
      <alignment horizontal="center" vertical="center"/>
    </xf>
    <xf numFmtId="0" fontId="4" fillId="2" borderId="2" xfId="14" applyFont="1" applyFill="1" applyBorder="1" applyAlignment="1">
      <alignment horizontal="center" vertical="center"/>
    </xf>
    <xf numFmtId="0" fontId="4" fillId="2" borderId="3" xfId="14" applyFont="1" applyFill="1" applyBorder="1" applyAlignment="1">
      <alignment horizontal="center" vertical="center"/>
    </xf>
    <xf numFmtId="0" fontId="4" fillId="2" borderId="6" xfId="14" applyFont="1" applyFill="1" applyBorder="1" applyAlignment="1">
      <alignment horizontal="center" vertical="center"/>
    </xf>
    <xf numFmtId="0" fontId="4" fillId="2" borderId="1" xfId="14" applyFont="1" applyFill="1" applyBorder="1" applyAlignment="1">
      <alignment horizontal="left" vertical="center" wrapText="1"/>
    </xf>
    <xf numFmtId="0" fontId="4" fillId="2" borderId="2" xfId="14" applyFont="1" applyFill="1" applyBorder="1" applyAlignment="1">
      <alignment horizontal="left" vertical="center" wrapText="1"/>
    </xf>
    <xf numFmtId="0" fontId="4" fillId="2" borderId="3" xfId="14" applyFont="1" applyFill="1" applyBorder="1" applyAlignment="1">
      <alignment horizontal="left" vertical="center" wrapText="1"/>
    </xf>
    <xf numFmtId="0" fontId="4" fillId="0" borderId="17" xfId="14" applyFont="1" applyBorder="1" applyAlignment="1">
      <alignment horizontal="left" vertical="center" wrapText="1"/>
    </xf>
    <xf numFmtId="0" fontId="4" fillId="0" borderId="18" xfId="14" applyFont="1" applyBorder="1" applyAlignment="1">
      <alignment horizontal="left" vertical="center" wrapText="1"/>
    </xf>
    <xf numFmtId="0" fontId="4" fillId="0" borderId="19" xfId="14" applyFont="1" applyBorder="1" applyAlignment="1">
      <alignment horizontal="left" vertical="center" wrapText="1"/>
    </xf>
    <xf numFmtId="0" fontId="4" fillId="0" borderId="5" xfId="14" applyFont="1" applyBorder="1" applyAlignment="1">
      <alignment horizontal="center" vertical="center"/>
    </xf>
    <xf numFmtId="0" fontId="4" fillId="0" borderId="6" xfId="14" applyFont="1" applyBorder="1" applyAlignment="1">
      <alignment horizontal="center" vertical="center"/>
    </xf>
    <xf numFmtId="0" fontId="8" fillId="0" borderId="0" xfId="14" applyFont="1" applyAlignment="1">
      <alignment vertical="center" wrapText="1"/>
    </xf>
    <xf numFmtId="0" fontId="195" fillId="0" borderId="0" xfId="14" applyFont="1" applyAlignment="1">
      <alignment horizontal="left" vertical="center" wrapText="1"/>
    </xf>
    <xf numFmtId="0" fontId="8" fillId="2" borderId="0" xfId="14" applyFont="1" applyFill="1" applyAlignment="1">
      <alignment horizontal="right" vertical="center"/>
    </xf>
    <xf numFmtId="0" fontId="8" fillId="2" borderId="4" xfId="14" applyFont="1" applyFill="1" applyBorder="1" applyAlignment="1">
      <alignment horizontal="center" vertical="center"/>
    </xf>
    <xf numFmtId="0" fontId="8" fillId="0" borderId="17" xfId="14" applyFont="1" applyBorder="1" applyAlignment="1">
      <alignment horizontal="center" vertical="center" wrapText="1"/>
    </xf>
    <xf numFmtId="0" fontId="8" fillId="0" borderId="19" xfId="14" applyFont="1" applyBorder="1" applyAlignment="1">
      <alignment horizontal="center" vertical="center" wrapText="1"/>
    </xf>
    <xf numFmtId="0" fontId="8" fillId="0" borderId="5" xfId="14" applyFont="1" applyBorder="1" applyAlignment="1">
      <alignment horizontal="left" vertical="center" wrapText="1"/>
    </xf>
    <xf numFmtId="0" fontId="8" fillId="0" borderId="6" xfId="14" applyFont="1" applyBorder="1" applyAlignment="1">
      <alignment horizontal="left" vertical="center" wrapText="1"/>
    </xf>
    <xf numFmtId="0" fontId="8" fillId="0" borderId="7" xfId="14" applyFont="1" applyBorder="1" applyAlignment="1">
      <alignment horizontal="left" vertical="center" wrapText="1"/>
    </xf>
    <xf numFmtId="0" fontId="8" fillId="0" borderId="14" xfId="14" applyFont="1" applyBorder="1" applyAlignment="1">
      <alignment horizontal="left" vertical="center" wrapText="1"/>
    </xf>
    <xf numFmtId="0" fontId="8" fillId="0" borderId="15" xfId="14" applyFont="1" applyBorder="1" applyAlignment="1">
      <alignment horizontal="left" vertical="center" wrapText="1"/>
    </xf>
    <xf numFmtId="0" fontId="8" fillId="0" borderId="16" xfId="14" applyFont="1" applyBorder="1" applyAlignment="1">
      <alignment horizontal="left" vertical="center" wrapText="1"/>
    </xf>
    <xf numFmtId="0" fontId="8" fillId="2" borderId="1" xfId="14" applyFont="1" applyFill="1" applyBorder="1" applyAlignment="1">
      <alignment horizontal="center" vertical="center"/>
    </xf>
    <xf numFmtId="0" fontId="8" fillId="2" borderId="2" xfId="14" applyFont="1" applyFill="1" applyBorder="1" applyAlignment="1">
      <alignment horizontal="center" vertical="center"/>
    </xf>
    <xf numFmtId="0" fontId="8" fillId="2" borderId="3" xfId="14" applyFont="1" applyFill="1" applyBorder="1" applyAlignment="1">
      <alignment horizontal="center" vertical="center"/>
    </xf>
    <xf numFmtId="0" fontId="8" fillId="0" borderId="17" xfId="14" applyFont="1" applyBorder="1" applyAlignment="1">
      <alignment horizontal="left" vertical="center" wrapText="1"/>
    </xf>
    <xf numFmtId="0" fontId="8" fillId="0" borderId="18" xfId="14" applyFont="1" applyBorder="1" applyAlignment="1">
      <alignment horizontal="left" vertical="center" wrapText="1"/>
    </xf>
    <xf numFmtId="0" fontId="8" fillId="0" borderId="19" xfId="14" applyFont="1" applyBorder="1" applyAlignment="1">
      <alignment horizontal="left" vertical="center" wrapText="1"/>
    </xf>
    <xf numFmtId="0" fontId="8" fillId="0" borderId="5" xfId="14" applyFont="1" applyBorder="1" applyAlignment="1">
      <alignment horizontal="center" vertical="center"/>
    </xf>
    <xf numFmtId="0" fontId="8" fillId="0" borderId="6" xfId="14" applyFont="1" applyBorder="1" applyAlignment="1">
      <alignment horizontal="center" vertical="center"/>
    </xf>
    <xf numFmtId="0" fontId="8" fillId="0" borderId="4" xfId="6" applyFont="1" applyBorder="1" applyAlignment="1">
      <alignment horizontal="center" vertical="center" wrapText="1"/>
    </xf>
    <xf numFmtId="0" fontId="8" fillId="0" borderId="14" xfId="14" applyFont="1" applyBorder="1" applyAlignment="1">
      <alignment horizontal="center" vertical="center"/>
    </xf>
    <xf numFmtId="0" fontId="8" fillId="0" borderId="15" xfId="14" applyFont="1" applyBorder="1" applyAlignment="1">
      <alignment horizontal="center" vertical="center"/>
    </xf>
    <xf numFmtId="0" fontId="8" fillId="0" borderId="16" xfId="14" applyFont="1" applyBorder="1" applyAlignment="1">
      <alignment horizontal="center" vertical="center"/>
    </xf>
    <xf numFmtId="0" fontId="8" fillId="2" borderId="6" xfId="14" applyFont="1" applyFill="1" applyBorder="1" applyAlignment="1">
      <alignment horizontal="center" vertical="center"/>
    </xf>
    <xf numFmtId="0" fontId="8" fillId="0" borderId="17" xfId="14" applyFont="1" applyBorder="1">
      <alignment vertical="center"/>
    </xf>
    <xf numFmtId="0" fontId="8" fillId="0" borderId="19" xfId="14" applyFont="1" applyBorder="1">
      <alignment vertical="center"/>
    </xf>
    <xf numFmtId="0" fontId="8" fillId="0" borderId="7" xfId="14" applyFont="1" applyBorder="1" applyAlignment="1">
      <alignment horizontal="center" vertical="center"/>
    </xf>
    <xf numFmtId="0" fontId="8" fillId="2" borderId="4" xfId="14" applyFont="1" applyFill="1" applyBorder="1" applyAlignment="1">
      <alignment horizontal="center" vertical="center" wrapText="1"/>
    </xf>
    <xf numFmtId="0" fontId="8" fillId="0" borderId="17" xfId="14" applyFont="1" applyBorder="1" applyAlignment="1">
      <alignment vertical="center" wrapText="1"/>
    </xf>
    <xf numFmtId="0" fontId="8" fillId="0" borderId="19" xfId="14" applyFont="1" applyBorder="1" applyAlignment="1">
      <alignment vertical="center" wrapText="1"/>
    </xf>
    <xf numFmtId="0" fontId="8" fillId="2" borderId="1" xfId="14" applyFont="1" applyFill="1" applyBorder="1" applyAlignment="1">
      <alignment horizontal="center" vertical="center" wrapText="1"/>
    </xf>
    <xf numFmtId="0" fontId="8" fillId="2" borderId="2" xfId="14" applyFont="1" applyFill="1" applyBorder="1" applyAlignment="1">
      <alignment horizontal="center" vertical="center" wrapText="1"/>
    </xf>
    <xf numFmtId="0" fontId="8" fillId="2" borderId="3" xfId="14" applyFont="1" applyFill="1" applyBorder="1" applyAlignment="1">
      <alignment horizontal="center" vertical="center" wrapText="1"/>
    </xf>
    <xf numFmtId="0" fontId="8" fillId="0" borderId="4" xfId="14" applyFont="1" applyBorder="1" applyAlignment="1">
      <alignment horizontal="center" vertical="center" wrapText="1"/>
    </xf>
    <xf numFmtId="0" fontId="35" fillId="2" borderId="5" xfId="1" applyFont="1" applyFill="1" applyBorder="1" applyAlignment="1">
      <alignment horizontal="center" vertical="center"/>
    </xf>
    <xf numFmtId="0" fontId="35" fillId="2" borderId="6" xfId="1" applyFont="1" applyFill="1" applyBorder="1" applyAlignment="1">
      <alignment horizontal="center" vertical="center"/>
    </xf>
    <xf numFmtId="0" fontId="35" fillId="2" borderId="281"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9" xfId="1" applyFont="1" applyFill="1" applyBorder="1" applyAlignment="1">
      <alignment horizontal="center" vertical="center"/>
    </xf>
    <xf numFmtId="0" fontId="35" fillId="0" borderId="5" xfId="1" applyFont="1" applyBorder="1" applyAlignment="1">
      <alignment horizontal="center" vertical="center" wrapText="1" shrinkToFit="1"/>
    </xf>
    <xf numFmtId="0" fontId="35" fillId="0" borderId="6" xfId="1" applyFont="1" applyBorder="1" applyAlignment="1">
      <alignment horizontal="center" vertical="center" wrapText="1" shrinkToFit="1"/>
    </xf>
    <xf numFmtId="0" fontId="35" fillId="0" borderId="7" xfId="1" applyFont="1" applyBorder="1" applyAlignment="1">
      <alignment horizontal="center" vertical="center" wrapText="1" shrinkToFit="1"/>
    </xf>
    <xf numFmtId="0" fontId="35" fillId="0" borderId="14" xfId="1" applyFont="1" applyBorder="1" applyAlignment="1">
      <alignment horizontal="center" vertical="center" wrapText="1" shrinkToFit="1"/>
    </xf>
    <xf numFmtId="0" fontId="35" fillId="0" borderId="15" xfId="1" applyFont="1" applyBorder="1" applyAlignment="1">
      <alignment horizontal="center" vertical="center" wrapText="1" shrinkToFit="1"/>
    </xf>
    <xf numFmtId="0" fontId="35" fillId="0" borderId="16" xfId="1" applyFont="1" applyBorder="1" applyAlignment="1">
      <alignment horizontal="center" vertical="center" wrapText="1" shrinkToFit="1"/>
    </xf>
    <xf numFmtId="0" fontId="35" fillId="2" borderId="14" xfId="1" applyFont="1" applyFill="1" applyBorder="1" applyAlignment="1">
      <alignment horizontal="center" vertical="center"/>
    </xf>
    <xf numFmtId="0" fontId="35" fillId="2" borderId="15" xfId="1" applyFont="1" applyFill="1" applyBorder="1" applyAlignment="1">
      <alignment horizontal="center" vertical="center"/>
    </xf>
    <xf numFmtId="0" fontId="35" fillId="2" borderId="16" xfId="1" applyFont="1" applyFill="1" applyBorder="1" applyAlignment="1">
      <alignment horizontal="center" vertical="center"/>
    </xf>
    <xf numFmtId="0" fontId="52" fillId="0" borderId="6" xfId="1" applyFont="1" applyBorder="1" applyAlignment="1">
      <alignment horizontal="left" vertical="center" wrapText="1"/>
    </xf>
    <xf numFmtId="0" fontId="4" fillId="2" borderId="4" xfId="1" applyFont="1" applyFill="1" applyBorder="1" applyAlignment="1">
      <alignment horizontal="left" vertical="center" shrinkToFit="1"/>
    </xf>
    <xf numFmtId="0" fontId="4" fillId="0" borderId="8" xfId="1" applyFont="1" applyBorder="1" applyAlignment="1">
      <alignment horizontal="center" vertical="center" wrapText="1"/>
    </xf>
    <xf numFmtId="0" fontId="4" fillId="0" borderId="0" xfId="1" applyFont="1" applyAlignment="1">
      <alignment horizontal="center" vertical="center" wrapText="1"/>
    </xf>
    <xf numFmtId="0" fontId="35" fillId="0" borderId="1" xfId="1" applyFont="1" applyBorder="1" applyAlignment="1">
      <alignment horizontal="center" vertical="center" textRotation="255" wrapText="1" shrinkToFit="1"/>
    </xf>
    <xf numFmtId="0" fontId="35" fillId="0" borderId="3" xfId="1" applyFont="1" applyBorder="1" applyAlignment="1">
      <alignment horizontal="center" vertical="center" textRotation="255" wrapText="1" shrinkToFit="1"/>
    </xf>
    <xf numFmtId="0" fontId="52" fillId="2" borderId="5" xfId="1" applyFont="1" applyFill="1" applyBorder="1" applyAlignment="1">
      <alignment horizontal="left" vertical="center" wrapText="1"/>
    </xf>
    <xf numFmtId="0" fontId="52" fillId="2" borderId="6" xfId="1" applyFont="1" applyFill="1" applyBorder="1" applyAlignment="1">
      <alignment horizontal="left" vertical="center"/>
    </xf>
    <xf numFmtId="0" fontId="52" fillId="2" borderId="7" xfId="1" applyFont="1" applyFill="1" applyBorder="1" applyAlignment="1">
      <alignment horizontal="left" vertical="center"/>
    </xf>
    <xf numFmtId="0" fontId="52" fillId="2" borderId="8" xfId="1" applyFont="1" applyFill="1" applyBorder="1" applyAlignment="1">
      <alignment horizontal="left" vertical="center"/>
    </xf>
    <xf numFmtId="0" fontId="52" fillId="2" borderId="0" xfId="1" applyFont="1" applyFill="1" applyAlignment="1">
      <alignment horizontal="left" vertical="center"/>
    </xf>
    <xf numFmtId="0" fontId="52" fillId="2" borderId="9" xfId="1" applyFont="1" applyFill="1" applyBorder="1" applyAlignment="1">
      <alignment horizontal="left" vertical="center"/>
    </xf>
    <xf numFmtId="0" fontId="35" fillId="2" borderId="8" xfId="1" applyFont="1" applyFill="1" applyBorder="1" applyAlignment="1">
      <alignment horizontal="left" vertical="center" wrapText="1"/>
    </xf>
    <xf numFmtId="0" fontId="35" fillId="2" borderId="0" xfId="1" applyFont="1" applyFill="1" applyAlignment="1">
      <alignment horizontal="left" vertical="center"/>
    </xf>
    <xf numFmtId="0" fontId="35" fillId="2" borderId="9" xfId="1" applyFont="1" applyFill="1" applyBorder="1" applyAlignment="1">
      <alignment horizontal="left" vertical="center"/>
    </xf>
    <xf numFmtId="0" fontId="35" fillId="2" borderId="8" xfId="1" applyFont="1" applyFill="1" applyBorder="1" applyAlignment="1">
      <alignment horizontal="left" vertical="center"/>
    </xf>
    <xf numFmtId="0" fontId="35" fillId="2" borderId="14" xfId="1" applyFont="1" applyFill="1" applyBorder="1" applyAlignment="1">
      <alignment horizontal="left" vertical="center"/>
    </xf>
    <xf numFmtId="0" fontId="35" fillId="2" borderId="15" xfId="1" applyFont="1" applyFill="1" applyBorder="1" applyAlignment="1">
      <alignment horizontal="left" vertical="center"/>
    </xf>
    <xf numFmtId="0" fontId="35" fillId="2" borderId="16" xfId="1" applyFont="1" applyFill="1" applyBorder="1" applyAlignment="1">
      <alignment horizontal="left" vertical="center"/>
    </xf>
    <xf numFmtId="0" fontId="35" fillId="0" borderId="5" xfId="1" applyFont="1" applyBorder="1" applyAlignment="1">
      <alignment horizontal="center" vertical="center" textRotation="255" shrinkToFit="1"/>
    </xf>
    <xf numFmtId="0" fontId="35" fillId="0" borderId="7" xfId="1" applyFont="1" applyBorder="1" applyAlignment="1">
      <alignment horizontal="center" vertical="center" textRotation="255" shrinkToFit="1"/>
    </xf>
    <xf numFmtId="0" fontId="35" fillId="0" borderId="281" xfId="1" applyFont="1" applyBorder="1" applyAlignment="1">
      <alignment horizontal="center" vertical="center" textRotation="255" shrinkToFit="1"/>
    </xf>
    <xf numFmtId="0" fontId="35" fillId="0" borderId="9" xfId="1" applyFont="1" applyBorder="1" applyAlignment="1">
      <alignment horizontal="center" vertical="center" textRotation="255" shrinkToFit="1"/>
    </xf>
    <xf numFmtId="0" fontId="4" fillId="0" borderId="4" xfId="1" applyFont="1" applyBorder="1" applyAlignment="1">
      <alignment horizontal="center" vertical="center"/>
    </xf>
    <xf numFmtId="0" fontId="4" fillId="0" borderId="4" xfId="1" applyFont="1" applyBorder="1" applyAlignment="1">
      <alignment horizontal="center" vertical="center" shrinkToFit="1"/>
    </xf>
    <xf numFmtId="0" fontId="35" fillId="0" borderId="4" xfId="5" applyFont="1" applyBorder="1" applyAlignment="1">
      <alignment horizontal="center" vertical="center" shrinkToFit="1"/>
    </xf>
    <xf numFmtId="0" fontId="35" fillId="0" borderId="3" xfId="5" applyFont="1" applyBorder="1" applyAlignment="1">
      <alignment horizontal="center" vertical="center" shrinkToFit="1"/>
    </xf>
    <xf numFmtId="0" fontId="4" fillId="2" borderId="6" xfId="1" applyFont="1" applyFill="1" applyBorder="1" applyAlignment="1">
      <alignment vertical="center"/>
    </xf>
    <xf numFmtId="0" fontId="4" fillId="2" borderId="15" xfId="1" applyFont="1" applyFill="1" applyBorder="1" applyAlignment="1">
      <alignment vertical="center"/>
    </xf>
    <xf numFmtId="0" fontId="4" fillId="2" borderId="6" xfId="1" applyFont="1" applyFill="1" applyBorder="1" applyAlignment="1">
      <alignment horizontal="left" vertical="center"/>
    </xf>
    <xf numFmtId="0" fontId="4" fillId="2" borderId="15" xfId="1" applyFont="1" applyFill="1" applyBorder="1" applyAlignment="1">
      <alignment horizontal="left" vertical="center"/>
    </xf>
    <xf numFmtId="0" fontId="75" fillId="0" borderId="15" xfId="17" applyFont="1" applyBorder="1" applyAlignment="1" applyProtection="1">
      <alignment horizontal="center" vertical="center"/>
      <protection locked="0"/>
    </xf>
    <xf numFmtId="0" fontId="76" fillId="7" borderId="0" xfId="17" applyFont="1" applyFill="1" applyAlignment="1" applyProtection="1">
      <alignment horizontal="center" vertical="center"/>
      <protection locked="0"/>
    </xf>
    <xf numFmtId="0" fontId="75" fillId="3" borderId="4" xfId="17" applyFont="1" applyFill="1" applyBorder="1" applyAlignment="1" applyProtection="1">
      <alignment horizontal="center" vertical="center"/>
      <protection locked="0"/>
    </xf>
    <xf numFmtId="0" fontId="75" fillId="0" borderId="4" xfId="17" applyFont="1" applyBorder="1" applyAlignment="1" applyProtection="1">
      <alignment horizontal="center" vertical="center"/>
      <protection locked="0"/>
    </xf>
    <xf numFmtId="0" fontId="77" fillId="3" borderId="1" xfId="17" applyFont="1" applyFill="1" applyBorder="1" applyAlignment="1" applyProtection="1">
      <alignment horizontal="center" vertical="center"/>
      <protection locked="0"/>
    </xf>
    <xf numFmtId="0" fontId="77" fillId="3" borderId="2" xfId="17" applyFont="1" applyFill="1" applyBorder="1" applyAlignment="1" applyProtection="1">
      <alignment horizontal="center" vertical="center"/>
      <protection locked="0"/>
    </xf>
    <xf numFmtId="0" fontId="77" fillId="3" borderId="3" xfId="17" applyFont="1" applyFill="1" applyBorder="1" applyAlignment="1" applyProtection="1">
      <alignment horizontal="center" vertical="center"/>
      <protection locked="0"/>
    </xf>
    <xf numFmtId="0" fontId="75" fillId="0" borderId="4" xfId="17" applyFont="1" applyBorder="1" applyAlignment="1" applyProtection="1">
      <alignment horizontal="left" vertical="center"/>
      <protection locked="0"/>
    </xf>
    <xf numFmtId="0" fontId="78" fillId="0" borderId="174" xfId="17" applyFont="1" applyBorder="1" applyAlignment="1" applyProtection="1">
      <alignment horizontal="center" vertical="center"/>
      <protection locked="0"/>
    </xf>
    <xf numFmtId="0" fontId="78" fillId="0" borderId="230" xfId="17" applyFont="1" applyBorder="1" applyAlignment="1" applyProtection="1">
      <alignment horizontal="center" vertical="center"/>
      <protection locked="0"/>
    </xf>
    <xf numFmtId="0" fontId="79" fillId="0" borderId="5" xfId="17" applyFont="1" applyBorder="1" applyAlignment="1" applyProtection="1">
      <alignment horizontal="left" vertical="center"/>
      <protection locked="0"/>
    </xf>
    <xf numFmtId="0" fontId="79" fillId="0" borderId="6" xfId="17" applyFont="1" applyBorder="1" applyAlignment="1" applyProtection="1">
      <alignment horizontal="left" vertical="center"/>
      <protection locked="0"/>
    </xf>
    <xf numFmtId="0" fontId="79" fillId="0" borderId="7" xfId="17" applyFont="1" applyBorder="1" applyAlignment="1" applyProtection="1">
      <alignment horizontal="left" vertical="center"/>
      <protection locked="0"/>
    </xf>
    <xf numFmtId="0" fontId="78" fillId="0" borderId="7" xfId="17" applyFont="1" applyBorder="1" applyAlignment="1" applyProtection="1">
      <alignment horizontal="center" vertical="center"/>
      <protection locked="0"/>
    </xf>
    <xf numFmtId="0" fontId="78" fillId="0" borderId="9" xfId="17" applyFont="1" applyBorder="1" applyAlignment="1" applyProtection="1">
      <alignment horizontal="center" vertical="center"/>
      <protection locked="0"/>
    </xf>
    <xf numFmtId="0" fontId="78" fillId="0" borderId="16" xfId="17" applyFont="1" applyBorder="1" applyAlignment="1" applyProtection="1">
      <alignment horizontal="center" vertical="center"/>
      <protection locked="0"/>
    </xf>
    <xf numFmtId="0" fontId="75" fillId="0" borderId="1" xfId="17" applyFont="1" applyBorder="1" applyAlignment="1" applyProtection="1">
      <alignment horizontal="left" vertical="center"/>
      <protection locked="0"/>
    </xf>
    <xf numFmtId="0" fontId="75" fillId="0" borderId="2" xfId="17" applyFont="1" applyBorder="1" applyAlignment="1" applyProtection="1">
      <alignment horizontal="left" vertical="center"/>
      <protection locked="0"/>
    </xf>
    <xf numFmtId="0" fontId="75" fillId="0" borderId="3" xfId="17" applyFont="1" applyBorder="1" applyAlignment="1" applyProtection="1">
      <alignment horizontal="left" vertical="center"/>
      <protection locked="0"/>
    </xf>
    <xf numFmtId="0" fontId="79" fillId="0" borderId="1" xfId="17" applyFont="1" applyBorder="1" applyAlignment="1" applyProtection="1">
      <alignment horizontal="left" vertical="center"/>
      <protection locked="0"/>
    </xf>
    <xf numFmtId="0" fontId="79" fillId="0" borderId="2" xfId="17" applyFont="1" applyBorder="1" applyAlignment="1" applyProtection="1">
      <alignment horizontal="left" vertical="center"/>
      <protection locked="0"/>
    </xf>
    <xf numFmtId="0" fontId="79" fillId="0" borderId="3" xfId="17" applyFont="1" applyBorder="1" applyAlignment="1" applyProtection="1">
      <alignment horizontal="left" vertical="center"/>
      <protection locked="0"/>
    </xf>
    <xf numFmtId="0" fontId="75" fillId="0" borderId="281" xfId="17" applyFont="1" applyBorder="1" applyAlignment="1" applyProtection="1">
      <alignment horizontal="left" vertical="center"/>
      <protection locked="0"/>
    </xf>
    <xf numFmtId="0" fontId="75" fillId="0" borderId="0" xfId="17" applyFont="1" applyAlignment="1" applyProtection="1">
      <alignment horizontal="left" vertical="center"/>
      <protection locked="0"/>
    </xf>
    <xf numFmtId="0" fontId="75" fillId="0" borderId="9" xfId="17" applyFont="1" applyBorder="1" applyAlignment="1" applyProtection="1">
      <alignment horizontal="left" vertical="center"/>
      <protection locked="0"/>
    </xf>
    <xf numFmtId="0" fontId="79" fillId="0" borderId="281" xfId="17" applyFont="1" applyBorder="1" applyAlignment="1" applyProtection="1">
      <alignment horizontal="left" vertical="center"/>
      <protection locked="0"/>
    </xf>
    <xf numFmtId="0" fontId="79" fillId="0" borderId="0" xfId="17" applyFont="1" applyAlignment="1" applyProtection="1">
      <alignment horizontal="left" vertical="center"/>
      <protection locked="0"/>
    </xf>
    <xf numFmtId="0" fontId="79" fillId="0" borderId="9" xfId="17" applyFont="1" applyBorder="1" applyAlignment="1" applyProtection="1">
      <alignment horizontal="left" vertical="center"/>
      <protection locked="0"/>
    </xf>
    <xf numFmtId="0" fontId="80" fillId="0" borderId="2" xfId="17" applyFont="1" applyBorder="1" applyAlignment="1" applyProtection="1">
      <alignment horizontal="right" vertical="top"/>
      <protection locked="0"/>
    </xf>
    <xf numFmtId="0" fontId="75" fillId="0" borderId="5" xfId="17" applyFont="1" applyBorder="1" applyAlignment="1" applyProtection="1">
      <alignment horizontal="left" vertical="center" wrapText="1"/>
      <protection locked="0"/>
    </xf>
    <xf numFmtId="0" fontId="75" fillId="0" borderId="6" xfId="17" applyFont="1" applyBorder="1" applyAlignment="1" applyProtection="1">
      <alignment horizontal="left" vertical="center" wrapText="1"/>
      <protection locked="0"/>
    </xf>
    <xf numFmtId="0" fontId="75" fillId="0" borderId="7" xfId="17" applyFont="1" applyBorder="1" applyAlignment="1" applyProtection="1">
      <alignment horizontal="left" vertical="center" wrapText="1"/>
      <protection locked="0"/>
    </xf>
    <xf numFmtId="0" fontId="75" fillId="0" borderId="14" xfId="17" applyFont="1" applyBorder="1" applyAlignment="1" applyProtection="1">
      <alignment horizontal="left" vertical="center" wrapText="1"/>
      <protection locked="0"/>
    </xf>
    <xf numFmtId="0" fontId="75" fillId="0" borderId="15" xfId="17" applyFont="1" applyBorder="1" applyAlignment="1" applyProtection="1">
      <alignment horizontal="left" vertical="center" wrapText="1"/>
      <protection locked="0"/>
    </xf>
    <xf numFmtId="0" fontId="75" fillId="0" borderId="16" xfId="17" applyFont="1" applyBorder="1" applyAlignment="1" applyProtection="1">
      <alignment horizontal="left" vertical="center" wrapText="1"/>
      <protection locked="0"/>
    </xf>
    <xf numFmtId="0" fontId="75" fillId="0" borderId="17" xfId="17" applyFont="1" applyBorder="1" applyAlignment="1" applyProtection="1">
      <alignment horizontal="center" vertical="center"/>
      <protection locked="0"/>
    </xf>
    <xf numFmtId="0" fontId="75" fillId="0" borderId="19" xfId="17" applyFont="1" applyBorder="1" applyAlignment="1" applyProtection="1">
      <alignment horizontal="center" vertical="center"/>
      <protection locked="0"/>
    </xf>
    <xf numFmtId="0" fontId="75" fillId="0" borderId="4" xfId="17" applyFont="1" applyBorder="1" applyAlignment="1" applyProtection="1">
      <alignment horizontal="left" vertical="center" wrapText="1"/>
      <protection locked="0"/>
    </xf>
    <xf numFmtId="0" fontId="75" fillId="0" borderId="1" xfId="17" applyFont="1" applyBorder="1" applyAlignment="1" applyProtection="1">
      <alignment horizontal="center" vertical="center"/>
      <protection locked="0"/>
    </xf>
    <xf numFmtId="0" fontId="75" fillId="0" borderId="282" xfId="17" applyFont="1" applyBorder="1" applyAlignment="1" applyProtection="1">
      <alignment horizontal="center" vertical="center"/>
      <protection locked="0"/>
    </xf>
    <xf numFmtId="0" fontId="75" fillId="0" borderId="16" xfId="17" applyFont="1" applyBorder="1" applyAlignment="1" applyProtection="1">
      <alignment horizontal="center" vertical="center"/>
      <protection locked="0"/>
    </xf>
    <xf numFmtId="0" fontId="75" fillId="8" borderId="1" xfId="17" applyFont="1" applyFill="1" applyBorder="1" applyAlignment="1" applyProtection="1">
      <alignment horizontal="center" vertical="center"/>
      <protection locked="0"/>
    </xf>
    <xf numFmtId="0" fontId="75" fillId="8" borderId="2"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75" fillId="0" borderId="281" xfId="17" applyFont="1" applyBorder="1" applyAlignment="1" applyProtection="1">
      <alignment horizontal="left" vertical="center" wrapText="1"/>
      <protection locked="0"/>
    </xf>
    <xf numFmtId="0" fontId="75" fillId="0" borderId="0" xfId="17" applyFont="1" applyAlignment="1" applyProtection="1">
      <alignment horizontal="left" vertical="center" wrapText="1"/>
      <protection locked="0"/>
    </xf>
    <xf numFmtId="0" fontId="75" fillId="0" borderId="9" xfId="17" applyFont="1" applyBorder="1" applyAlignment="1" applyProtection="1">
      <alignment horizontal="left" vertical="center" wrapText="1"/>
      <protection locked="0"/>
    </xf>
    <xf numFmtId="0" fontId="75" fillId="0" borderId="283" xfId="17" applyFont="1" applyBorder="1" applyAlignment="1" applyProtection="1">
      <alignment horizontal="center" vertical="center"/>
      <protection locked="0"/>
    </xf>
    <xf numFmtId="0" fontId="75" fillId="0" borderId="239" xfId="17" applyFont="1" applyBorder="1" applyAlignment="1" applyProtection="1">
      <alignment horizontal="center" vertical="center"/>
      <protection locked="0"/>
    </xf>
    <xf numFmtId="0" fontId="75" fillId="0" borderId="238" xfId="17" applyFont="1" applyBorder="1" applyAlignment="1" applyProtection="1">
      <alignment horizontal="center" vertical="center"/>
      <protection locked="0"/>
    </xf>
    <xf numFmtId="0" fontId="78" fillId="0" borderId="174" xfId="17" applyFont="1" applyBorder="1" applyAlignment="1" applyProtection="1">
      <alignment horizontal="center"/>
      <protection locked="0"/>
    </xf>
    <xf numFmtId="0" fontId="78" fillId="0" borderId="230" xfId="17" applyFont="1" applyBorder="1" applyAlignment="1" applyProtection="1">
      <alignment horizontal="center"/>
      <protection locked="0"/>
    </xf>
    <xf numFmtId="0" fontId="78" fillId="0" borderId="17" xfId="17" applyFont="1" applyBorder="1" applyAlignment="1" applyProtection="1">
      <alignment horizontal="center" vertical="center"/>
      <protection locked="0"/>
    </xf>
    <xf numFmtId="0" fontId="78" fillId="0" borderId="282" xfId="17" applyFont="1" applyBorder="1" applyAlignment="1" applyProtection="1">
      <alignment horizontal="center" vertical="center"/>
      <protection locked="0"/>
    </xf>
    <xf numFmtId="0" fontId="78" fillId="0" borderId="19" xfId="17" applyFont="1" applyBorder="1" applyAlignment="1" applyProtection="1">
      <alignment horizontal="center" vertical="center"/>
      <protection locked="0"/>
    </xf>
    <xf numFmtId="0" fontId="75" fillId="0" borderId="4" xfId="17" applyFont="1" applyBorder="1" applyProtection="1">
      <alignment vertical="center"/>
      <protection locked="0"/>
    </xf>
    <xf numFmtId="0" fontId="75" fillId="0" borderId="17" xfId="17" applyFont="1" applyBorder="1" applyAlignment="1" applyProtection="1">
      <alignment horizontal="left" vertical="center"/>
      <protection locked="0"/>
    </xf>
    <xf numFmtId="0" fontId="75" fillId="0" borderId="0" xfId="17" applyFont="1" applyBorder="1" applyAlignment="1" applyProtection="1">
      <alignment horizontal="center" vertical="center"/>
      <protection locked="0"/>
    </xf>
    <xf numFmtId="0" fontId="77" fillId="3" borderId="4" xfId="17" applyFont="1" applyFill="1" applyBorder="1" applyAlignment="1" applyProtection="1">
      <alignment horizontal="center" vertical="center"/>
      <protection locked="0"/>
    </xf>
    <xf numFmtId="0" fontId="77" fillId="3" borderId="17" xfId="17" applyFont="1" applyFill="1" applyBorder="1" applyAlignment="1" applyProtection="1">
      <alignment horizontal="center" vertical="center"/>
      <protection locked="0"/>
    </xf>
    <xf numFmtId="0" fontId="110" fillId="0" borderId="169" xfId="17" applyFont="1" applyBorder="1" applyAlignment="1" applyProtection="1">
      <alignment horizontal="center" vertical="center" wrapText="1"/>
      <protection locked="0"/>
    </xf>
    <xf numFmtId="0" fontId="110" fillId="0" borderId="6" xfId="17" applyFont="1" applyBorder="1" applyAlignment="1" applyProtection="1">
      <alignment horizontal="center" vertical="center" wrapText="1"/>
      <protection locked="0"/>
    </xf>
    <xf numFmtId="0" fontId="110" fillId="0" borderId="243" xfId="17" applyFont="1" applyBorder="1" applyAlignment="1" applyProtection="1">
      <alignment horizontal="center" vertical="center" wrapText="1"/>
      <protection locked="0"/>
    </xf>
    <xf numFmtId="0" fontId="110" fillId="0" borderId="0" xfId="17" applyFont="1" applyAlignment="1" applyProtection="1">
      <alignment horizontal="center" vertical="center" wrapText="1"/>
      <protection locked="0"/>
    </xf>
    <xf numFmtId="0" fontId="110" fillId="0" borderId="244" xfId="17" applyFont="1" applyBorder="1" applyAlignment="1" applyProtection="1">
      <alignment horizontal="center" vertical="center" wrapText="1"/>
      <protection locked="0"/>
    </xf>
    <xf numFmtId="0" fontId="110" fillId="0" borderId="176" xfId="17" applyFont="1" applyBorder="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170"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3" xfId="17" applyFont="1" applyBorder="1" applyAlignment="1" applyProtection="1">
      <alignment horizontal="center" wrapText="1"/>
      <protection locked="0"/>
    </xf>
    <xf numFmtId="0" fontId="83" fillId="0" borderId="176" xfId="17" applyFont="1" applyBorder="1" applyAlignment="1" applyProtection="1">
      <alignment horizontal="center" wrapText="1"/>
      <protection locked="0"/>
    </xf>
    <xf numFmtId="0" fontId="83" fillId="0" borderId="177" xfId="17" applyFont="1" applyBorder="1" applyAlignment="1" applyProtection="1">
      <alignment horizontal="center" wrapText="1"/>
      <protection locked="0"/>
    </xf>
    <xf numFmtId="0" fontId="78" fillId="7" borderId="14" xfId="17" applyFont="1" applyFill="1" applyBorder="1" applyAlignment="1" applyProtection="1">
      <alignment horizontal="center" vertical="center" wrapText="1"/>
      <protection locked="0"/>
    </xf>
    <xf numFmtId="0" fontId="78" fillId="7" borderId="16" xfId="17" applyFont="1" applyFill="1" applyBorder="1" applyAlignment="1" applyProtection="1">
      <alignment horizontal="center" vertical="center" wrapText="1"/>
      <protection locked="0"/>
    </xf>
    <xf numFmtId="0" fontId="75" fillId="8" borderId="4" xfId="17" applyFont="1" applyFill="1" applyBorder="1" applyAlignment="1" applyProtection="1">
      <alignment horizontal="center" vertical="center"/>
      <protection locked="0"/>
    </xf>
    <xf numFmtId="0" fontId="75" fillId="7" borderId="1" xfId="17" applyFont="1" applyFill="1" applyBorder="1" applyAlignment="1" applyProtection="1">
      <alignment horizontal="center" vertical="center"/>
      <protection locked="0"/>
    </xf>
    <xf numFmtId="0" fontId="75" fillId="7" borderId="3" xfId="17" applyFont="1" applyFill="1" applyBorder="1" applyAlignment="1" applyProtection="1">
      <alignment horizontal="center" vertical="center"/>
      <protection locked="0"/>
    </xf>
    <xf numFmtId="0" fontId="5" fillId="10" borderId="0" xfId="26" applyFont="1" applyFill="1" applyAlignment="1">
      <alignment horizontal="center" vertical="center"/>
    </xf>
    <xf numFmtId="0" fontId="118" fillId="10" borderId="6" xfId="26" applyFont="1" applyFill="1" applyBorder="1" applyAlignment="1">
      <alignment horizontal="center" vertical="center"/>
    </xf>
    <xf numFmtId="0" fontId="118" fillId="10" borderId="7" xfId="26" applyFont="1" applyFill="1" applyBorder="1" applyAlignment="1">
      <alignment horizontal="center" vertical="center"/>
    </xf>
    <xf numFmtId="0" fontId="81" fillId="7" borderId="0" xfId="26" applyFont="1" applyFill="1" applyAlignment="1">
      <alignment horizontal="center" vertical="center"/>
    </xf>
    <xf numFmtId="0" fontId="131" fillId="3" borderId="281" xfId="26" applyFont="1" applyFill="1" applyBorder="1" applyAlignment="1">
      <alignment horizontal="center" vertical="center" wrapText="1"/>
    </xf>
    <xf numFmtId="0" fontId="131" fillId="3" borderId="0" xfId="26" applyFont="1" applyFill="1" applyAlignment="1">
      <alignment horizontal="center" vertical="center" wrapText="1"/>
    </xf>
    <xf numFmtId="0" fontId="131" fillId="3" borderId="9" xfId="26" applyFont="1" applyFill="1" applyBorder="1" applyAlignment="1">
      <alignment horizontal="center" vertical="center" wrapText="1"/>
    </xf>
    <xf numFmtId="0" fontId="184" fillId="10" borderId="17" xfId="26" applyFont="1" applyFill="1" applyBorder="1" applyAlignment="1">
      <alignment vertical="center" wrapText="1"/>
    </xf>
    <xf numFmtId="0" fontId="184" fillId="10" borderId="282" xfId="26" applyFont="1" applyFill="1" applyBorder="1" applyAlignment="1">
      <alignment vertical="center" wrapText="1"/>
    </xf>
    <xf numFmtId="0" fontId="184" fillId="10" borderId="19" xfId="26" applyFont="1" applyFill="1" applyBorder="1" applyAlignment="1">
      <alignment vertical="center" wrapText="1"/>
    </xf>
    <xf numFmtId="184" fontId="118" fillId="10" borderId="4" xfId="26" applyNumberFormat="1" applyFont="1" applyFill="1" applyBorder="1" applyAlignment="1">
      <alignment horizontal="center" vertical="center" wrapText="1"/>
    </xf>
    <xf numFmtId="0" fontId="184" fillId="10" borderId="4" xfId="26" applyFont="1" applyFill="1" applyBorder="1" applyAlignment="1">
      <alignment horizontal="left" vertical="center" wrapText="1"/>
    </xf>
    <xf numFmtId="0" fontId="184" fillId="10" borderId="6" xfId="26" applyFont="1" applyFill="1" applyBorder="1" applyAlignment="1">
      <alignment horizontal="left" vertical="center" wrapText="1"/>
    </xf>
    <xf numFmtId="0" fontId="184" fillId="10" borderId="7" xfId="26" applyFont="1" applyFill="1" applyBorder="1" applyAlignment="1">
      <alignment horizontal="left" vertical="center" wrapText="1"/>
    </xf>
    <xf numFmtId="0" fontId="184" fillId="10" borderId="0" xfId="26" applyFont="1" applyFill="1" applyAlignment="1">
      <alignment horizontal="left" vertical="center" wrapText="1"/>
    </xf>
    <xf numFmtId="0" fontId="184" fillId="10" borderId="9" xfId="26" applyFont="1" applyFill="1" applyBorder="1" applyAlignment="1">
      <alignment horizontal="left" vertical="center" wrapText="1"/>
    </xf>
    <xf numFmtId="0" fontId="184" fillId="10" borderId="15" xfId="26" applyFont="1" applyFill="1" applyBorder="1" applyAlignment="1">
      <alignment horizontal="left" vertical="center" wrapText="1"/>
    </xf>
    <xf numFmtId="0" fontId="184" fillId="10" borderId="16" xfId="26" applyFont="1" applyFill="1" applyBorder="1" applyAlignment="1">
      <alignment horizontal="left" vertical="center" wrapText="1"/>
    </xf>
    <xf numFmtId="184" fontId="118" fillId="10" borderId="4" xfId="26" applyNumberFormat="1" applyFont="1" applyFill="1" applyBorder="1" applyAlignment="1">
      <alignment horizontal="center" vertical="center"/>
    </xf>
    <xf numFmtId="200" fontId="116" fillId="10" borderId="4" xfId="26" applyNumberFormat="1" applyFont="1" applyFill="1" applyBorder="1" applyAlignment="1">
      <alignment horizontal="center" vertical="center"/>
    </xf>
    <xf numFmtId="0" fontId="131" fillId="3" borderId="5" xfId="26" applyFont="1" applyFill="1" applyBorder="1" applyAlignment="1">
      <alignment horizontal="center" vertical="center"/>
    </xf>
    <xf numFmtId="0" fontId="131" fillId="3" borderId="6" xfId="26" applyFont="1" applyFill="1" applyBorder="1" applyAlignment="1">
      <alignment horizontal="center" vertical="center"/>
    </xf>
    <xf numFmtId="0" fontId="131" fillId="3" borderId="7" xfId="26" applyFont="1" applyFill="1" applyBorder="1" applyAlignment="1">
      <alignment horizontal="center" vertical="center"/>
    </xf>
    <xf numFmtId="0" fontId="184" fillId="10" borderId="5" xfId="26" applyFont="1" applyFill="1" applyBorder="1" applyAlignment="1">
      <alignment horizontal="left" vertical="center" wrapText="1"/>
    </xf>
    <xf numFmtId="0" fontId="184" fillId="10" borderId="14" xfId="26" applyFont="1" applyFill="1" applyBorder="1" applyAlignment="1">
      <alignment horizontal="left" vertical="center" wrapText="1"/>
    </xf>
    <xf numFmtId="184" fontId="118" fillId="10" borderId="5" xfId="26" applyNumberFormat="1" applyFont="1" applyFill="1" applyBorder="1" applyAlignment="1">
      <alignment horizontal="center" vertical="center" wrapText="1"/>
    </xf>
    <xf numFmtId="184" fontId="118" fillId="10" borderId="6" xfId="26" applyNumberFormat="1" applyFont="1" applyFill="1" applyBorder="1" applyAlignment="1">
      <alignment horizontal="center" vertical="center" wrapText="1"/>
    </xf>
    <xf numFmtId="184" fontId="118" fillId="10" borderId="7" xfId="26" applyNumberFormat="1" applyFont="1" applyFill="1" applyBorder="1" applyAlignment="1">
      <alignment horizontal="center" vertical="center" wrapText="1"/>
    </xf>
    <xf numFmtId="184" fontId="118" fillId="10" borderId="14" xfId="26" applyNumberFormat="1" applyFont="1" applyFill="1" applyBorder="1" applyAlignment="1">
      <alignment horizontal="center" vertical="center" wrapText="1"/>
    </xf>
    <xf numFmtId="184" fontId="118" fillId="10" borderId="15" xfId="26" applyNumberFormat="1" applyFont="1" applyFill="1" applyBorder="1" applyAlignment="1">
      <alignment horizontal="center" vertical="center" wrapText="1"/>
    </xf>
    <xf numFmtId="184" fontId="118" fillId="10" borderId="16" xfId="26" applyNumberFormat="1" applyFont="1" applyFill="1" applyBorder="1" applyAlignment="1">
      <alignment horizontal="center" vertical="center" wrapText="1"/>
    </xf>
    <xf numFmtId="0" fontId="118" fillId="10" borderId="4" xfId="26" applyFont="1" applyFill="1" applyBorder="1" applyAlignment="1">
      <alignment horizontal="center" vertical="center"/>
    </xf>
    <xf numFmtId="0" fontId="131" fillId="10" borderId="15" xfId="26" applyFont="1" applyFill="1" applyBorder="1" applyAlignment="1">
      <alignment horizontal="left" vertical="center" shrinkToFit="1"/>
    </xf>
    <xf numFmtId="0" fontId="187" fillId="10" borderId="17" xfId="26" applyFont="1" applyFill="1" applyBorder="1" applyAlignment="1">
      <alignment horizontal="center" vertical="center"/>
    </xf>
    <xf numFmtId="0" fontId="187" fillId="10" borderId="19" xfId="26" applyFont="1" applyFill="1" applyBorder="1" applyAlignment="1">
      <alignment horizontal="center" vertical="center"/>
    </xf>
    <xf numFmtId="0" fontId="187" fillId="0" borderId="17" xfId="26" applyFont="1" applyBorder="1" applyAlignment="1">
      <alignment horizontal="center" vertical="center"/>
    </xf>
    <xf numFmtId="0" fontId="187" fillId="0" borderId="19" xfId="26" applyFont="1" applyBorder="1" applyAlignment="1">
      <alignment horizontal="center" vertical="center"/>
    </xf>
    <xf numFmtId="0" fontId="190" fillId="2" borderId="1" xfId="26" applyFont="1" applyFill="1" applyBorder="1" applyAlignment="1">
      <alignment horizontal="center" vertical="center"/>
    </xf>
    <xf numFmtId="0" fontId="189" fillId="0" borderId="2" xfId="26" applyFont="1" applyBorder="1" applyAlignment="1">
      <alignment horizontal="center" vertical="center"/>
    </xf>
    <xf numFmtId="0" fontId="189" fillId="0" borderId="3" xfId="26" applyFont="1" applyBorder="1" applyAlignment="1">
      <alignment horizontal="center" vertical="center"/>
    </xf>
    <xf numFmtId="0" fontId="190" fillId="2" borderId="2" xfId="26" applyFont="1" applyFill="1" applyBorder="1" applyAlignment="1">
      <alignment horizontal="center" vertical="center"/>
    </xf>
    <xf numFmtId="0" fontId="190" fillId="2" borderId="3" xfId="26" applyFont="1" applyFill="1" applyBorder="1" applyAlignment="1">
      <alignment horizontal="center" vertical="center"/>
    </xf>
    <xf numFmtId="0" fontId="192" fillId="0" borderId="0" xfId="26" applyFont="1" applyAlignment="1">
      <alignment horizontal="center" vertical="center"/>
    </xf>
    <xf numFmtId="0" fontId="187" fillId="3" borderId="4" xfId="26" applyFont="1" applyFill="1" applyBorder="1" applyAlignment="1">
      <alignment horizontal="center" vertical="center"/>
    </xf>
    <xf numFmtId="0" fontId="187" fillId="0" borderId="4" xfId="26" applyFont="1" applyBorder="1" applyAlignment="1">
      <alignment horizontal="center" vertical="center"/>
    </xf>
    <xf numFmtId="0" fontId="187" fillId="0" borderId="0" xfId="26" applyFont="1" applyAlignment="1">
      <alignment horizontal="center" vertical="center"/>
    </xf>
    <xf numFmtId="176" fontId="143" fillId="0" borderId="4" xfId="0" applyNumberFormat="1" applyFont="1" applyBorder="1" applyAlignment="1">
      <alignment horizontal="center" vertical="center"/>
    </xf>
    <xf numFmtId="0" fontId="154" fillId="0" borderId="4" xfId="0" applyFont="1" applyBorder="1" applyAlignment="1">
      <alignment horizontal="center" vertical="center" wrapText="1"/>
    </xf>
    <xf numFmtId="0" fontId="154" fillId="0" borderId="4" xfId="0" applyFont="1" applyBorder="1" applyAlignment="1">
      <alignment horizontal="center" vertical="center"/>
    </xf>
    <xf numFmtId="0" fontId="147" fillId="0" borderId="6" xfId="0" applyFont="1" applyBorder="1" applyAlignment="1">
      <alignment horizontal="left" vertical="center" wrapText="1"/>
    </xf>
    <xf numFmtId="0" fontId="167" fillId="0" borderId="1" xfId="0" applyFont="1" applyBorder="1" applyAlignment="1">
      <alignment horizontal="left" vertical="center" wrapText="1"/>
    </xf>
    <xf numFmtId="0" fontId="167" fillId="0" borderId="2" xfId="0" applyFont="1" applyBorder="1" applyAlignment="1">
      <alignment horizontal="left" vertical="center" wrapText="1"/>
    </xf>
    <xf numFmtId="0" fontId="167" fillId="0" borderId="3" xfId="0" applyFont="1" applyBorder="1" applyAlignment="1">
      <alignment horizontal="left" vertical="center" wrapText="1"/>
    </xf>
    <xf numFmtId="0" fontId="167" fillId="0" borderId="14" xfId="0" applyFont="1" applyBorder="1" applyAlignment="1">
      <alignment horizontal="left" vertical="center" wrapText="1"/>
    </xf>
    <xf numFmtId="0" fontId="167" fillId="0" borderId="15" xfId="0" applyFont="1" applyBorder="1" applyAlignment="1">
      <alignment horizontal="left" vertical="center" wrapText="1"/>
    </xf>
    <xf numFmtId="0" fontId="167" fillId="0" borderId="16" xfId="0" applyFont="1" applyBorder="1" applyAlignment="1">
      <alignment horizontal="left" vertical="center" wrapText="1"/>
    </xf>
    <xf numFmtId="0" fontId="167" fillId="0" borderId="1" xfId="0" applyFont="1" applyBorder="1" applyAlignment="1">
      <alignment horizontal="center" vertical="center"/>
    </xf>
    <xf numFmtId="0" fontId="167" fillId="0" borderId="2" xfId="0" applyFont="1" applyBorder="1" applyAlignment="1">
      <alignment horizontal="center" vertical="center"/>
    </xf>
    <xf numFmtId="0" fontId="167" fillId="0" borderId="3" xfId="0" applyFont="1" applyBorder="1" applyAlignment="1">
      <alignment horizontal="center" vertical="center"/>
    </xf>
    <xf numFmtId="0" fontId="167" fillId="0" borderId="4" xfId="0" applyFont="1" applyBorder="1" applyAlignment="1">
      <alignment horizontal="left" vertical="center" wrapText="1"/>
    </xf>
    <xf numFmtId="0" fontId="196" fillId="0" borderId="1" xfId="0" applyFont="1" applyBorder="1" applyAlignment="1">
      <alignment horizontal="left" vertical="center" wrapText="1"/>
    </xf>
    <xf numFmtId="0" fontId="196" fillId="0" borderId="2" xfId="0" applyFont="1" applyBorder="1" applyAlignment="1">
      <alignment horizontal="left" vertical="center" wrapText="1"/>
    </xf>
    <xf numFmtId="0" fontId="196" fillId="0" borderId="3" xfId="0" applyFont="1" applyBorder="1" applyAlignment="1">
      <alignment horizontal="left" vertical="center" wrapText="1"/>
    </xf>
    <xf numFmtId="0" fontId="167" fillId="0" borderId="0" xfId="0" applyFont="1" applyAlignment="1">
      <alignment horizontal="center" vertical="center"/>
    </xf>
    <xf numFmtId="0" fontId="168" fillId="0" borderId="0" xfId="0" applyFont="1" applyAlignment="1">
      <alignment horizontal="center" vertical="center"/>
    </xf>
    <xf numFmtId="0" fontId="140" fillId="0" borderId="4" xfId="0" applyFont="1" applyBorder="1" applyAlignment="1">
      <alignment horizontal="left" vertical="center"/>
    </xf>
    <xf numFmtId="0" fontId="167" fillId="0" borderId="5" xfId="0" applyFont="1" applyBorder="1" applyAlignment="1">
      <alignment horizontal="left" vertical="center" wrapText="1"/>
    </xf>
    <xf numFmtId="0" fontId="167" fillId="0" borderId="6" xfId="0" applyFont="1" applyBorder="1" applyAlignment="1">
      <alignment horizontal="left" vertical="center" wrapText="1"/>
    </xf>
    <xf numFmtId="0" fontId="167" fillId="0" borderId="7" xfId="0" applyFont="1" applyBorder="1" applyAlignment="1">
      <alignment horizontal="left" vertical="center" wrapText="1"/>
    </xf>
    <xf numFmtId="0" fontId="167" fillId="0" borderId="1" xfId="0" applyFont="1" applyBorder="1" applyAlignment="1">
      <alignment horizontal="left" vertical="center"/>
    </xf>
    <xf numFmtId="0" fontId="167" fillId="0" borderId="2" xfId="0" applyFont="1" applyBorder="1" applyAlignment="1">
      <alignment horizontal="left" vertical="center"/>
    </xf>
    <xf numFmtId="0" fontId="167" fillId="0" borderId="3" xfId="0" applyFont="1" applyBorder="1" applyAlignment="1">
      <alignment horizontal="left" vertical="center"/>
    </xf>
    <xf numFmtId="0" fontId="140" fillId="0" borderId="4" xfId="0" applyFont="1" applyBorder="1" applyAlignment="1">
      <alignment horizontal="center" vertical="center"/>
    </xf>
    <xf numFmtId="0" fontId="167" fillId="0" borderId="281" xfId="0" applyFont="1" applyBorder="1" applyAlignment="1">
      <alignment horizontal="left" vertical="center" wrapText="1"/>
    </xf>
    <xf numFmtId="0" fontId="167" fillId="0" borderId="0" xfId="0" applyFont="1" applyAlignment="1">
      <alignment horizontal="left" vertical="center" wrapText="1"/>
    </xf>
    <xf numFmtId="0" fontId="167" fillId="0" borderId="5" xfId="0" applyFont="1" applyBorder="1" applyAlignment="1">
      <alignment horizontal="left" vertical="center"/>
    </xf>
    <xf numFmtId="0" fontId="167" fillId="0" borderId="6" xfId="0" applyFont="1" applyBorder="1" applyAlignment="1">
      <alignment horizontal="left" vertical="center"/>
    </xf>
    <xf numFmtId="0" fontId="167" fillId="0" borderId="7" xfId="0" applyFont="1" applyBorder="1" applyAlignment="1">
      <alignment horizontal="left" vertical="center"/>
    </xf>
    <xf numFmtId="0" fontId="167" fillId="0" borderId="5" xfId="0" applyFont="1" applyBorder="1" applyAlignment="1">
      <alignment horizontal="center" vertical="center"/>
    </xf>
    <xf numFmtId="0" fontId="167" fillId="0" borderId="6" xfId="0" applyFont="1" applyBorder="1" applyAlignment="1">
      <alignment horizontal="center" vertical="center"/>
    </xf>
    <xf numFmtId="0" fontId="167" fillId="0" borderId="7" xfId="0" applyFont="1" applyBorder="1" applyAlignment="1">
      <alignment horizontal="center" vertical="center"/>
    </xf>
    <xf numFmtId="0" fontId="167" fillId="0" borderId="281" xfId="0" applyFont="1" applyBorder="1" applyAlignment="1">
      <alignment horizontal="center" vertical="center"/>
    </xf>
    <xf numFmtId="0" fontId="167" fillId="0" borderId="9" xfId="0" applyFont="1" applyBorder="1" applyAlignment="1">
      <alignment horizontal="center" vertical="center"/>
    </xf>
    <xf numFmtId="0" fontId="167" fillId="0" borderId="14" xfId="0" applyFont="1" applyBorder="1" applyAlignment="1">
      <alignment horizontal="center" vertical="center"/>
    </xf>
    <xf numFmtId="0" fontId="167" fillId="0" borderId="15" xfId="0" applyFont="1" applyBorder="1" applyAlignment="1">
      <alignment horizontal="center" vertical="center"/>
    </xf>
    <xf numFmtId="0" fontId="167" fillId="0" borderId="16" xfId="0" applyFont="1" applyBorder="1" applyAlignment="1">
      <alignment horizontal="center" vertical="center"/>
    </xf>
    <xf numFmtId="0" fontId="150" fillId="0" borderId="1" xfId="0" applyFont="1" applyBorder="1" applyAlignment="1">
      <alignment horizontal="center" vertical="center"/>
    </xf>
    <xf numFmtId="0" fontId="150" fillId="0" borderId="2" xfId="0" applyFont="1" applyBorder="1" applyAlignment="1">
      <alignment horizontal="center" vertical="center"/>
    </xf>
    <xf numFmtId="0" fontId="150" fillId="0" borderId="3" xfId="0" applyFont="1" applyBorder="1" applyAlignment="1">
      <alignment horizontal="center" vertical="center"/>
    </xf>
    <xf numFmtId="0" fontId="143" fillId="0" borderId="1" xfId="0" applyFont="1" applyBorder="1" applyAlignment="1">
      <alignment horizontal="center" vertical="center"/>
    </xf>
    <xf numFmtId="0" fontId="143" fillId="0" borderId="2" xfId="0" applyFont="1" applyBorder="1" applyAlignment="1">
      <alignment horizontal="center" vertical="center"/>
    </xf>
    <xf numFmtId="0" fontId="16" fillId="0" borderId="5" xfId="5" applyFont="1" applyBorder="1" applyAlignment="1">
      <alignment horizontal="right" vertical="center"/>
    </xf>
    <xf numFmtId="0" fontId="16" fillId="0" borderId="6" xfId="5" applyFont="1" applyBorder="1" applyAlignment="1">
      <alignment horizontal="right" vertical="center"/>
    </xf>
    <xf numFmtId="0" fontId="16" fillId="0" borderId="7" xfId="5" applyFont="1" applyBorder="1" applyAlignment="1">
      <alignment horizontal="right" vertical="center"/>
    </xf>
    <xf numFmtId="0" fontId="16" fillId="0" borderId="245" xfId="5" applyFont="1" applyBorder="1" applyAlignment="1">
      <alignment horizontal="right" vertical="center"/>
    </xf>
    <xf numFmtId="0" fontId="16" fillId="0" borderId="246" xfId="5" applyFont="1" applyBorder="1" applyAlignment="1">
      <alignment horizontal="right" vertical="center"/>
    </xf>
    <xf numFmtId="0" fontId="16" fillId="0" borderId="213" xfId="5" applyFont="1" applyBorder="1" applyAlignment="1">
      <alignment horizontal="right" vertical="center"/>
    </xf>
    <xf numFmtId="0" fontId="19" fillId="0" borderId="19" xfId="5" applyFont="1" applyBorder="1" applyAlignment="1">
      <alignment vertical="top"/>
    </xf>
    <xf numFmtId="0" fontId="19" fillId="0" borderId="4" xfId="5" applyFont="1" applyBorder="1" applyAlignment="1">
      <alignment vertical="top"/>
    </xf>
    <xf numFmtId="0" fontId="84" fillId="0" borderId="15" xfId="5" applyFont="1" applyBorder="1">
      <alignment vertical="center"/>
    </xf>
    <xf numFmtId="0" fontId="16" fillId="0" borderId="15" xfId="5" applyFont="1" applyBorder="1">
      <alignment vertical="center"/>
    </xf>
    <xf numFmtId="0" fontId="16" fillId="0" borderId="4" xfId="5" applyFont="1" applyBorder="1" applyAlignment="1">
      <alignment horizontal="center" vertical="center"/>
    </xf>
    <xf numFmtId="0" fontId="16" fillId="0" borderId="4" xfId="5" applyFont="1" applyBorder="1" applyAlignment="1">
      <alignment horizontal="right" vertical="center"/>
    </xf>
    <xf numFmtId="0" fontId="16" fillId="0" borderId="17" xfId="5" applyFont="1" applyBorder="1" applyAlignment="1">
      <alignment horizontal="right" vertical="center"/>
    </xf>
    <xf numFmtId="0" fontId="19" fillId="0" borderId="203" xfId="5" applyFont="1" applyBorder="1" applyAlignment="1">
      <alignment vertical="top"/>
    </xf>
    <xf numFmtId="0" fontId="19" fillId="0" borderId="5" xfId="5" applyFont="1" applyBorder="1" applyAlignment="1">
      <alignment horizontal="left" vertical="top"/>
    </xf>
    <xf numFmtId="0" fontId="16" fillId="0" borderId="6" xfId="5" applyFont="1" applyBorder="1" applyAlignment="1">
      <alignment horizontal="left" vertical="top"/>
    </xf>
    <xf numFmtId="0" fontId="16" fillId="0" borderId="7" xfId="5" applyFont="1" applyBorder="1" applyAlignment="1">
      <alignment horizontal="left" vertical="top"/>
    </xf>
    <xf numFmtId="0" fontId="16" fillId="0" borderId="8" xfId="5" applyFont="1" applyBorder="1" applyAlignment="1">
      <alignment horizontal="left" vertical="top"/>
    </xf>
    <xf numFmtId="0" fontId="16" fillId="0" borderId="0" xfId="5" applyFont="1" applyAlignment="1">
      <alignment horizontal="left" vertical="top"/>
    </xf>
    <xf numFmtId="0" fontId="16" fillId="0" borderId="9" xfId="5" applyFont="1" applyBorder="1" applyAlignment="1">
      <alignment horizontal="left" vertical="top"/>
    </xf>
    <xf numFmtId="0" fontId="16" fillId="0" borderId="14" xfId="5" applyFont="1" applyBorder="1" applyAlignment="1">
      <alignment horizontal="left" vertical="top"/>
    </xf>
    <xf numFmtId="0" fontId="16" fillId="0" borderId="15" xfId="5" applyFont="1" applyBorder="1" applyAlignment="1">
      <alignment horizontal="left" vertical="top"/>
    </xf>
    <xf numFmtId="0" fontId="16" fillId="0" borderId="16" xfId="5" applyFont="1" applyBorder="1" applyAlignment="1">
      <alignment horizontal="left" vertical="top"/>
    </xf>
    <xf numFmtId="0" fontId="19" fillId="0" borderId="6" xfId="5" applyFont="1" applyBorder="1" applyAlignment="1">
      <alignment vertical="center" wrapText="1"/>
    </xf>
    <xf numFmtId="0" fontId="16" fillId="0" borderId="6" xfId="5" applyFont="1" applyBorder="1" applyAlignment="1">
      <alignment vertical="center" wrapText="1"/>
    </xf>
    <xf numFmtId="0" fontId="16" fillId="0" borderId="0" xfId="5" applyFont="1" applyAlignment="1">
      <alignment vertical="center" wrapText="1"/>
    </xf>
    <xf numFmtId="0" fontId="74" fillId="0" borderId="3" xfId="5" applyFont="1" applyBorder="1">
      <alignment vertical="center"/>
    </xf>
    <xf numFmtId="0" fontId="16" fillId="0" borderId="1" xfId="5" applyFont="1" applyBorder="1">
      <alignment vertical="center"/>
    </xf>
    <xf numFmtId="0" fontId="20" fillId="0" borderId="4" xfId="5" applyFont="1" applyBorder="1">
      <alignment vertical="center"/>
    </xf>
    <xf numFmtId="0" fontId="20" fillId="0" borderId="4" xfId="5" applyFont="1" applyBorder="1" applyAlignment="1">
      <alignment horizontal="center" vertical="center"/>
    </xf>
    <xf numFmtId="0" fontId="74" fillId="0" borderId="2" xfId="5" applyFont="1" applyBorder="1">
      <alignment vertical="center"/>
    </xf>
    <xf numFmtId="0" fontId="16" fillId="0" borderId="2" xfId="5" applyFont="1" applyBorder="1">
      <alignment vertical="center"/>
    </xf>
    <xf numFmtId="0" fontId="20" fillId="0" borderId="3" xfId="5" applyFont="1" applyBorder="1">
      <alignment vertical="center"/>
    </xf>
    <xf numFmtId="0" fontId="20" fillId="0" borderId="1" xfId="5" applyFont="1" applyBorder="1">
      <alignment vertical="center"/>
    </xf>
    <xf numFmtId="0" fontId="16" fillId="0" borderId="4" xfId="5" applyFont="1" applyBorder="1">
      <alignment vertical="center"/>
    </xf>
    <xf numFmtId="0" fontId="20" fillId="0" borderId="2" xfId="5" applyFont="1" applyBorder="1" applyAlignment="1">
      <alignment horizontal="left" vertical="center" shrinkToFit="1"/>
    </xf>
    <xf numFmtId="0" fontId="20" fillId="0" borderId="2" xfId="5" applyFont="1" applyBorder="1">
      <alignment vertical="center"/>
    </xf>
    <xf numFmtId="0" fontId="20" fillId="0" borderId="4" xfId="5" applyFont="1" applyBorder="1" applyAlignment="1">
      <alignment vertical="center" shrinkToFit="1"/>
    </xf>
    <xf numFmtId="0" fontId="20" fillId="0" borderId="1" xfId="5" applyFont="1" applyBorder="1" applyAlignment="1">
      <alignment horizontal="left" vertical="center"/>
    </xf>
    <xf numFmtId="0" fontId="20" fillId="0" borderId="2" xfId="5" applyFont="1" applyBorder="1" applyAlignment="1">
      <alignment horizontal="left" vertical="center"/>
    </xf>
    <xf numFmtId="0" fontId="20" fillId="0" borderId="3" xfId="5" applyFont="1" applyBorder="1" applyAlignment="1">
      <alignment horizontal="left" vertical="center"/>
    </xf>
    <xf numFmtId="0" fontId="20" fillId="0" borderId="1" xfId="5" applyFont="1" applyBorder="1" applyAlignment="1">
      <alignment horizontal="center" vertical="center"/>
    </xf>
    <xf numFmtId="0" fontId="20" fillId="0" borderId="2" xfId="5" applyFont="1" applyBorder="1" applyAlignment="1">
      <alignment horizontal="center" vertical="center"/>
    </xf>
    <xf numFmtId="0" fontId="20" fillId="0" borderId="3" xfId="5" applyFont="1" applyBorder="1" applyAlignment="1">
      <alignment horizontal="center" vertical="center"/>
    </xf>
    <xf numFmtId="0" fontId="16" fillId="0" borderId="1" xfId="5" applyFont="1" applyBorder="1" applyAlignment="1">
      <alignment horizontal="center" vertical="center"/>
    </xf>
    <xf numFmtId="0" fontId="16" fillId="0" borderId="2" xfId="5" applyFont="1" applyBorder="1" applyAlignment="1">
      <alignment horizontal="center" vertical="center"/>
    </xf>
    <xf numFmtId="0" fontId="16" fillId="0" borderId="3" xfId="5" applyFont="1" applyBorder="1" applyAlignment="1">
      <alignment horizontal="center" vertical="center"/>
    </xf>
    <xf numFmtId="0" fontId="16" fillId="0" borderId="0" xfId="5" applyFont="1" applyAlignment="1">
      <alignment horizontal="right" vertical="center"/>
    </xf>
    <xf numFmtId="0" fontId="74" fillId="0" borderId="4" xfId="5" applyFont="1" applyBorder="1">
      <alignment vertical="center"/>
    </xf>
    <xf numFmtId="0" fontId="4" fillId="0" borderId="20" xfId="1" applyBorder="1" applyAlignment="1">
      <alignment horizontal="center" vertical="center"/>
    </xf>
    <xf numFmtId="0" fontId="4" fillId="0" borderId="26" xfId="1" applyBorder="1" applyAlignment="1">
      <alignment horizontal="center" vertical="center"/>
    </xf>
    <xf numFmtId="0" fontId="4" fillId="0" borderId="24" xfId="1" applyBorder="1" applyAlignment="1">
      <alignment horizontal="center" vertical="center"/>
    </xf>
    <xf numFmtId="0" fontId="4" fillId="0" borderId="27" xfId="1" applyBorder="1" applyAlignment="1">
      <alignment horizontal="center" vertical="center"/>
    </xf>
    <xf numFmtId="0" fontId="4" fillId="0" borderId="21" xfId="1" applyBorder="1" applyAlignment="1">
      <alignment horizontal="center" vertical="center"/>
    </xf>
    <xf numFmtId="0" fontId="4" fillId="0" borderId="25"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5" xfId="1" applyBorder="1" applyAlignment="1">
      <alignment horizontal="center" vertical="center" wrapText="1"/>
    </xf>
    <xf numFmtId="0" fontId="4" fillId="0" borderId="20" xfId="1" applyBorder="1" applyAlignment="1">
      <alignment horizontal="center" vertical="center" wrapText="1"/>
    </xf>
    <xf numFmtId="0" fontId="4" fillId="2" borderId="8" xfId="1" applyFill="1" applyBorder="1" applyAlignment="1">
      <alignment horizontal="center" vertical="center"/>
    </xf>
    <xf numFmtId="0" fontId="4" fillId="2" borderId="9" xfId="1" applyFill="1" applyBorder="1" applyAlignment="1">
      <alignment horizontal="center" vertical="center"/>
    </xf>
    <xf numFmtId="0" fontId="4" fillId="0" borderId="8" xfId="1" applyBorder="1" applyAlignment="1">
      <alignment horizontal="center" vertical="center"/>
    </xf>
    <xf numFmtId="0" fontId="4" fillId="0" borderId="9" xfId="1" applyBorder="1" applyAlignment="1">
      <alignment horizontal="center" vertical="center"/>
    </xf>
    <xf numFmtId="0" fontId="4" fillId="0" borderId="76" xfId="1" applyBorder="1" applyAlignment="1">
      <alignment horizontal="center" vertical="center" wrapText="1"/>
    </xf>
    <xf numFmtId="0" fontId="4" fillId="0" borderId="77" xfId="1" applyBorder="1" applyAlignment="1">
      <alignment horizontal="center" vertical="center"/>
    </xf>
    <xf numFmtId="0" fontId="4" fillId="0" borderId="103" xfId="1" applyBorder="1" applyAlignment="1">
      <alignment horizontal="center" vertical="center"/>
    </xf>
    <xf numFmtId="0" fontId="4" fillId="0" borderId="79" xfId="1" applyBorder="1" applyAlignment="1">
      <alignment horizontal="center" vertical="center"/>
    </xf>
    <xf numFmtId="0" fontId="4" fillId="0" borderId="80" xfId="1" applyBorder="1" applyAlignment="1">
      <alignment horizontal="center" vertical="center"/>
    </xf>
    <xf numFmtId="0" fontId="35" fillId="0" borderId="20" xfId="1" applyFont="1" applyBorder="1" applyAlignment="1">
      <alignment horizontal="center" vertical="center" wrapText="1"/>
    </xf>
    <xf numFmtId="0" fontId="35" fillId="0" borderId="26" xfId="1" applyFont="1" applyBorder="1" applyAlignment="1">
      <alignment horizontal="center" vertical="center" wrapText="1"/>
    </xf>
    <xf numFmtId="0" fontId="35" fillId="0" borderId="22" xfId="1" applyFont="1" applyBorder="1" applyAlignment="1">
      <alignment horizontal="center" vertical="center" wrapText="1"/>
    </xf>
    <xf numFmtId="0" fontId="35" fillId="0" borderId="24" xfId="1" applyFont="1" applyBorder="1" applyAlignment="1">
      <alignment horizontal="center" vertical="center" wrapText="1"/>
    </xf>
    <xf numFmtId="0" fontId="35" fillId="0" borderId="27" xfId="1" applyFont="1" applyBorder="1" applyAlignment="1">
      <alignment horizontal="center" vertical="center" wrapText="1"/>
    </xf>
    <xf numFmtId="0" fontId="37" fillId="2" borderId="26" xfId="1" applyFont="1" applyFill="1" applyBorder="1" applyAlignment="1">
      <alignment horizontal="center" vertical="center"/>
    </xf>
    <xf numFmtId="0" fontId="37" fillId="2" borderId="21" xfId="1" applyFont="1" applyFill="1" applyBorder="1" applyAlignment="1">
      <alignment horizontal="center" vertical="center"/>
    </xf>
    <xf numFmtId="0" fontId="37" fillId="2" borderId="23" xfId="1" applyFont="1" applyFill="1" applyBorder="1" applyAlignment="1">
      <alignment horizontal="center" vertical="center"/>
    </xf>
    <xf numFmtId="0" fontId="37" fillId="2" borderId="27" xfId="1" applyFont="1" applyFill="1" applyBorder="1" applyAlignment="1">
      <alignment horizontal="center" vertical="center"/>
    </xf>
    <xf numFmtId="0" fontId="37" fillId="2" borderId="25" xfId="1" applyFont="1" applyFill="1" applyBorder="1" applyAlignment="1">
      <alignment horizontal="center" vertical="center"/>
    </xf>
    <xf numFmtId="0" fontId="150" fillId="0" borderId="0" xfId="0" applyFont="1" applyAlignment="1">
      <alignment horizontal="right" vertical="top"/>
    </xf>
    <xf numFmtId="0" fontId="150" fillId="0" borderId="0" xfId="0" applyFont="1" applyAlignment="1">
      <alignment horizontal="left" vertical="top" wrapText="1"/>
    </xf>
    <xf numFmtId="0" fontId="149" fillId="0" borderId="89" xfId="0" applyFont="1" applyBorder="1" applyAlignment="1">
      <alignment horizontal="center" vertical="center"/>
    </xf>
    <xf numFmtId="0" fontId="149" fillId="0" borderId="90" xfId="0" applyFont="1" applyBorder="1" applyAlignment="1">
      <alignment horizontal="center" vertical="center"/>
    </xf>
    <xf numFmtId="0" fontId="149" fillId="0" borderId="164" xfId="0" applyFont="1" applyBorder="1" applyAlignment="1">
      <alignment horizontal="center" vertical="center"/>
    </xf>
    <xf numFmtId="0" fontId="147" fillId="0" borderId="4" xfId="0" applyFont="1" applyBorder="1" applyAlignment="1">
      <alignment horizontal="left" vertical="center" shrinkToFit="1"/>
    </xf>
    <xf numFmtId="0" fontId="0" fillId="0" borderId="4" xfId="0" applyBorder="1" applyAlignment="1">
      <alignment vertical="center" shrinkToFit="1"/>
    </xf>
    <xf numFmtId="0" fontId="147" fillId="0" borderId="1" xfId="0" applyFont="1" applyBorder="1" applyAlignment="1">
      <alignment horizontal="left" vertical="center" shrinkToFit="1"/>
    </xf>
    <xf numFmtId="0" fontId="147" fillId="0" borderId="2" xfId="0" applyFont="1" applyBorder="1" applyAlignment="1">
      <alignment horizontal="left" vertical="center" shrinkToFit="1"/>
    </xf>
    <xf numFmtId="0" fontId="147" fillId="0" borderId="3" xfId="0" applyFont="1" applyBorder="1" applyAlignment="1">
      <alignment horizontal="left" vertical="center" shrinkToFit="1"/>
    </xf>
    <xf numFmtId="198" fontId="147" fillId="0" borderId="4" xfId="0" applyNumberFormat="1" applyFont="1" applyBorder="1" applyAlignment="1">
      <alignment horizontal="center" vertical="center" shrinkToFit="1"/>
    </xf>
    <xf numFmtId="0" fontId="147" fillId="0" borderId="102" xfId="0" applyFont="1" applyBorder="1" applyAlignment="1">
      <alignment horizontal="center" vertical="center" wrapText="1"/>
    </xf>
    <xf numFmtId="0" fontId="147" fillId="0" borderId="26" xfId="0" applyFont="1" applyBorder="1" applyAlignment="1">
      <alignment horizontal="center" vertical="center"/>
    </xf>
    <xf numFmtId="0" fontId="147" fillId="0" borderId="21" xfId="0" applyFont="1" applyBorder="1" applyAlignment="1">
      <alignment horizontal="center" vertical="center"/>
    </xf>
    <xf numFmtId="0" fontId="147" fillId="0" borderId="3" xfId="0" applyFont="1" applyBorder="1" applyAlignment="1">
      <alignment horizontal="center" vertical="center"/>
    </xf>
    <xf numFmtId="0" fontId="147" fillId="0" borderId="4" xfId="0" applyFont="1" applyBorder="1" applyAlignment="1">
      <alignment horizontal="center" vertical="center"/>
    </xf>
    <xf numFmtId="0" fontId="147" fillId="0" borderId="23" xfId="0" applyFont="1" applyBorder="1" applyAlignment="1">
      <alignment horizontal="center" vertical="center"/>
    </xf>
    <xf numFmtId="0" fontId="149" fillId="0" borderId="38" xfId="0" applyFont="1" applyBorder="1" applyAlignment="1">
      <alignment horizontal="center" vertical="center"/>
    </xf>
    <xf numFmtId="0" fontId="149" fillId="0" borderId="82" xfId="0" applyFont="1" applyBorder="1" applyAlignment="1">
      <alignment horizontal="center" vertical="center"/>
    </xf>
    <xf numFmtId="0" fontId="149" fillId="0" borderId="37" xfId="0" applyFont="1" applyBorder="1" applyAlignment="1">
      <alignment horizontal="center" vertical="center"/>
    </xf>
    <xf numFmtId="0" fontId="149" fillId="0" borderId="27" xfId="0" applyFont="1" applyBorder="1" applyAlignment="1">
      <alignment horizontal="center" vertical="center"/>
    </xf>
    <xf numFmtId="0" fontId="149" fillId="0" borderId="25" xfId="0" applyFont="1" applyBorder="1" applyAlignment="1">
      <alignment horizontal="center" vertical="center"/>
    </xf>
    <xf numFmtId="0" fontId="0" fillId="0" borderId="82" xfId="0" applyBorder="1">
      <alignment vertical="center"/>
    </xf>
    <xf numFmtId="0" fontId="0" fillId="0" borderId="37" xfId="0" applyBorder="1">
      <alignment vertical="center"/>
    </xf>
    <xf numFmtId="197" fontId="149" fillId="0" borderId="37" xfId="0" applyNumberFormat="1" applyFont="1" applyBorder="1" applyAlignment="1">
      <alignment horizontal="center" vertical="center"/>
    </xf>
    <xf numFmtId="197" fontId="149" fillId="0" borderId="27" xfId="0" applyNumberFormat="1" applyFont="1" applyBorder="1" applyAlignment="1">
      <alignment horizontal="center" vertical="center"/>
    </xf>
    <xf numFmtId="0" fontId="147" fillId="0" borderId="4" xfId="0" applyFont="1" applyBorder="1" applyAlignment="1">
      <alignment horizontal="center" vertical="center" wrapText="1"/>
    </xf>
    <xf numFmtId="0" fontId="150" fillId="0" borderId="4" xfId="0" applyFont="1" applyBorder="1" applyAlignment="1">
      <alignment horizontal="center" vertical="center"/>
    </xf>
    <xf numFmtId="56" fontId="154" fillId="0" borderId="4" xfId="0" applyNumberFormat="1" applyFont="1" applyBorder="1" applyAlignment="1">
      <alignment horizontal="center" vertical="center" wrapText="1"/>
    </xf>
    <xf numFmtId="0" fontId="149" fillId="0" borderId="0" xfId="0" applyFont="1" applyAlignment="1">
      <alignment horizontal="center" vertical="center"/>
    </xf>
    <xf numFmtId="0" fontId="165" fillId="0" borderId="0" xfId="0" applyFont="1" applyAlignment="1">
      <alignment horizontal="center" vertical="center" wrapText="1"/>
    </xf>
    <xf numFmtId="0" fontId="165" fillId="0" borderId="0" xfId="0" applyFont="1" applyAlignment="1">
      <alignment horizontal="center" vertical="center"/>
    </xf>
    <xf numFmtId="0" fontId="149" fillId="0" borderId="4" xfId="0" applyFont="1" applyBorder="1" applyAlignment="1">
      <alignment horizontal="center" vertical="center"/>
    </xf>
    <xf numFmtId="0" fontId="149" fillId="0" borderId="5" xfId="0" applyFont="1" applyBorder="1" applyAlignment="1">
      <alignment horizontal="left" vertical="center"/>
    </xf>
    <xf numFmtId="0" fontId="149" fillId="0" borderId="6" xfId="0" applyFont="1" applyBorder="1" applyAlignment="1">
      <alignment horizontal="left" vertical="center"/>
    </xf>
    <xf numFmtId="0" fontId="149" fillId="0" borderId="7" xfId="0" applyFont="1" applyBorder="1" applyAlignment="1">
      <alignment horizontal="left" vertical="center"/>
    </xf>
    <xf numFmtId="0" fontId="149" fillId="0" borderId="14" xfId="0" applyFont="1" applyBorder="1" applyAlignment="1">
      <alignment horizontal="left" vertical="center"/>
    </xf>
    <xf numFmtId="0" fontId="149" fillId="0" borderId="15" xfId="0" applyFont="1" applyBorder="1" applyAlignment="1">
      <alignment horizontal="left" vertical="center"/>
    </xf>
    <xf numFmtId="0" fontId="149" fillId="0" borderId="16" xfId="0" applyFont="1" applyBorder="1" applyAlignment="1">
      <alignment horizontal="left" vertical="center"/>
    </xf>
    <xf numFmtId="0" fontId="149" fillId="0" borderId="281" xfId="0" applyFont="1" applyBorder="1" applyAlignment="1">
      <alignment horizontal="center" vertical="center" textRotation="255" wrapText="1"/>
    </xf>
    <xf numFmtId="0" fontId="149" fillId="0" borderId="9" xfId="0" applyFont="1" applyBorder="1" applyAlignment="1">
      <alignment horizontal="center" vertical="center" textRotation="255" wrapText="1"/>
    </xf>
    <xf numFmtId="0" fontId="149" fillId="0" borderId="14" xfId="0" applyFont="1" applyBorder="1" applyAlignment="1">
      <alignment horizontal="center" vertical="center" textRotation="255" wrapText="1"/>
    </xf>
    <xf numFmtId="0" fontId="149" fillId="0" borderId="16" xfId="0" applyFont="1" applyBorder="1" applyAlignment="1">
      <alignment horizontal="center" vertical="center" textRotation="255" wrapText="1"/>
    </xf>
    <xf numFmtId="0" fontId="149" fillId="0" borderId="5" xfId="0" applyFont="1" applyBorder="1" applyAlignment="1">
      <alignment horizontal="center" vertical="center" textRotation="255" wrapText="1"/>
    </xf>
    <xf numFmtId="0" fontId="149" fillId="0" borderId="7" xfId="0" applyFont="1" applyBorder="1" applyAlignment="1">
      <alignment horizontal="center" vertical="center" textRotation="255" wrapText="1"/>
    </xf>
    <xf numFmtId="0" fontId="149" fillId="0" borderId="20" xfId="0" applyFont="1" applyBorder="1" applyAlignment="1">
      <alignment horizontal="center" vertical="center"/>
    </xf>
    <xf numFmtId="0" fontId="149" fillId="0" borderId="26" xfId="0" applyFont="1" applyBorder="1" applyAlignment="1">
      <alignment horizontal="center" vertical="center"/>
    </xf>
    <xf numFmtId="0" fontId="149" fillId="0" borderId="22" xfId="0" applyFont="1" applyBorder="1" applyAlignment="1">
      <alignment horizontal="center" vertical="center"/>
    </xf>
    <xf numFmtId="0" fontId="149" fillId="0" borderId="24" xfId="0" applyFont="1" applyBorder="1" applyAlignment="1">
      <alignment horizontal="center" vertical="center"/>
    </xf>
    <xf numFmtId="0" fontId="147" fillId="0" borderId="26" xfId="0" applyFont="1" applyBorder="1" applyAlignment="1">
      <alignment horizontal="center" vertical="center" wrapText="1" shrinkToFit="1"/>
    </xf>
    <xf numFmtId="0" fontId="147" fillId="0" borderId="21" xfId="0" applyFont="1" applyBorder="1" applyAlignment="1">
      <alignment horizontal="center" vertical="center" wrapText="1" shrinkToFit="1"/>
    </xf>
    <xf numFmtId="0" fontId="147" fillId="0" borderId="4" xfId="0" applyFont="1" applyBorder="1" applyAlignment="1">
      <alignment horizontal="center" vertical="center" wrapText="1" shrinkToFit="1"/>
    </xf>
    <xf numFmtId="0" fontId="147" fillId="0" borderId="23" xfId="0" applyFont="1" applyBorder="1" applyAlignment="1">
      <alignment horizontal="center" vertical="center" wrapText="1" shrinkToFit="1"/>
    </xf>
    <xf numFmtId="0" fontId="147" fillId="0" borderId="26" xfId="0" applyFont="1" applyBorder="1" applyAlignment="1">
      <alignment horizontal="center" vertical="center" wrapText="1"/>
    </xf>
    <xf numFmtId="0" fontId="147" fillId="0" borderId="21" xfId="0" applyFont="1" applyBorder="1" applyAlignment="1">
      <alignment horizontal="center" vertical="center" wrapText="1"/>
    </xf>
    <xf numFmtId="0" fontId="147" fillId="0" borderId="23" xfId="0" applyFont="1" applyBorder="1" applyAlignment="1">
      <alignment horizontal="center" vertical="center" wrapText="1"/>
    </xf>
    <xf numFmtId="9" fontId="4" fillId="0" borderId="248" xfId="1" applyNumberFormat="1" applyBorder="1" applyAlignment="1">
      <alignment horizontal="center" vertical="center"/>
    </xf>
    <xf numFmtId="9" fontId="4" fillId="0" borderId="249" xfId="1" applyNumberFormat="1" applyBorder="1" applyAlignment="1">
      <alignment horizontal="center" vertical="center"/>
    </xf>
    <xf numFmtId="0" fontId="35" fillId="0" borderId="76" xfId="1" applyFont="1" applyBorder="1" applyAlignment="1">
      <alignment horizontal="left" vertical="center" wrapText="1"/>
    </xf>
    <xf numFmtId="0" fontId="35" fillId="0" borderId="77" xfId="1" applyFont="1" applyBorder="1" applyAlignment="1">
      <alignment horizontal="left" vertical="center" wrapText="1"/>
    </xf>
    <xf numFmtId="0" fontId="35" fillId="0" borderId="103" xfId="1" applyFont="1" applyBorder="1" applyAlignment="1">
      <alignment horizontal="left" vertical="center" wrapText="1"/>
    </xf>
    <xf numFmtId="0" fontId="35" fillId="0" borderId="93" xfId="1" applyFont="1" applyBorder="1" applyAlignment="1">
      <alignment horizontal="left" vertical="center" wrapText="1"/>
    </xf>
    <xf numFmtId="0" fontId="35" fillId="0" borderId="0" xfId="1" applyFont="1" applyAlignment="1">
      <alignment horizontal="left" vertical="center" wrapText="1"/>
    </xf>
    <xf numFmtId="0" fontId="35" fillId="0" borderId="88" xfId="1" applyFont="1" applyBorder="1" applyAlignment="1">
      <alignment horizontal="left" vertical="center" wrapText="1"/>
    </xf>
    <xf numFmtId="0" fontId="35" fillId="0" borderId="153" xfId="1" applyFont="1" applyBorder="1" applyAlignment="1">
      <alignment horizontal="left" vertical="center" wrapText="1"/>
    </xf>
    <xf numFmtId="0" fontId="35" fillId="0" borderId="84" xfId="1" applyFont="1" applyBorder="1" applyAlignment="1">
      <alignment horizontal="left" vertical="center" wrapText="1"/>
    </xf>
    <xf numFmtId="0" fontId="35" fillId="0" borderId="126" xfId="1" applyFont="1" applyBorder="1" applyAlignment="1">
      <alignment horizontal="left" vertical="center" wrapText="1"/>
    </xf>
    <xf numFmtId="9" fontId="35" fillId="2" borderId="247" xfId="2" applyFont="1" applyFill="1" applyBorder="1" applyAlignment="1">
      <alignment horizontal="right" vertical="center"/>
    </xf>
    <xf numFmtId="9" fontId="35" fillId="2" borderId="248" xfId="2" applyFont="1" applyFill="1" applyBorder="1" applyAlignment="1">
      <alignment horizontal="right" vertical="center"/>
    </xf>
    <xf numFmtId="9" fontId="35" fillId="2" borderId="249" xfId="2" applyFont="1" applyFill="1" applyBorder="1" applyAlignment="1">
      <alignment horizontal="right" vertical="center"/>
    </xf>
    <xf numFmtId="9" fontId="4" fillId="0" borderId="247" xfId="1" applyNumberFormat="1" applyBorder="1" applyAlignment="1">
      <alignment horizontal="center" vertical="center"/>
    </xf>
    <xf numFmtId="0" fontId="35" fillId="2" borderId="247" xfId="1" applyFont="1" applyFill="1" applyBorder="1" applyAlignment="1">
      <alignment horizontal="right" vertical="center"/>
    </xf>
    <xf numFmtId="0" fontId="35" fillId="2" borderId="248" xfId="1" applyFont="1" applyFill="1" applyBorder="1" applyAlignment="1">
      <alignment horizontal="right" vertical="center"/>
    </xf>
    <xf numFmtId="0" fontId="35" fillId="2" borderId="249" xfId="1" applyFont="1" applyFill="1" applyBorder="1" applyAlignment="1">
      <alignment horizontal="right" vertical="center"/>
    </xf>
    <xf numFmtId="0" fontId="20" fillId="0" borderId="0" xfId="5" applyFont="1">
      <alignment vertical="center"/>
    </xf>
    <xf numFmtId="0" fontId="4" fillId="0" borderId="0" xfId="5" applyFont="1" applyAlignment="1">
      <alignment vertical="center" wrapText="1"/>
    </xf>
    <xf numFmtId="0" fontId="20" fillId="0" borderId="0" xfId="5" applyFont="1" applyAlignment="1">
      <alignment horizontal="left" vertical="center" wrapText="1"/>
    </xf>
    <xf numFmtId="0" fontId="194" fillId="0" borderId="0" xfId="5" applyFont="1" applyAlignment="1">
      <alignment horizontal="left" vertical="center"/>
    </xf>
    <xf numFmtId="0" fontId="103" fillId="0" borderId="0" xfId="5" applyFont="1">
      <alignment vertical="center"/>
    </xf>
    <xf numFmtId="0" fontId="17" fillId="0" borderId="17" xfId="5" applyBorder="1" applyAlignment="1">
      <alignment horizontal="center" vertical="center" wrapText="1"/>
    </xf>
    <xf numFmtId="0" fontId="17" fillId="0" borderId="18" xfId="5" applyBorder="1" applyAlignment="1">
      <alignment horizontal="center" vertical="center" wrapText="1"/>
    </xf>
    <xf numFmtId="0" fontId="17" fillId="0" borderId="19" xfId="5" applyBorder="1" applyAlignment="1">
      <alignment horizontal="center" vertical="center" wrapText="1"/>
    </xf>
    <xf numFmtId="0" fontId="17" fillId="0" borderId="0" xfId="5" applyAlignment="1">
      <alignment horizontal="center" vertical="center"/>
    </xf>
    <xf numFmtId="0" fontId="17" fillId="2" borderId="1" xfId="5" applyFill="1" applyBorder="1" applyAlignment="1">
      <alignment horizontal="center" vertical="center" wrapText="1"/>
    </xf>
    <xf numFmtId="0" fontId="17" fillId="2" borderId="2" xfId="5" applyFill="1" applyBorder="1" applyAlignment="1">
      <alignment horizontal="center" vertical="center"/>
    </xf>
    <xf numFmtId="0" fontId="17" fillId="2" borderId="3" xfId="5" applyFill="1" applyBorder="1" applyAlignment="1">
      <alignment horizontal="center" vertical="center"/>
    </xf>
    <xf numFmtId="0" fontId="20" fillId="0" borderId="0" xfId="6" applyFont="1" applyAlignment="1">
      <alignment horizontal="left" vertical="center" wrapText="1"/>
    </xf>
    <xf numFmtId="0" fontId="4" fillId="0" borderId="0" xfId="5" applyFont="1" applyAlignment="1">
      <alignment horizontal="left" vertical="center" wrapText="1"/>
    </xf>
    <xf numFmtId="0" fontId="4" fillId="2" borderId="22" xfId="6" applyFill="1" applyBorder="1" applyAlignment="1">
      <alignment horizontal="center" vertical="center" shrinkToFit="1"/>
    </xf>
    <xf numFmtId="0" fontId="4" fillId="2" borderId="4" xfId="6" applyFill="1" applyBorder="1" applyAlignment="1">
      <alignment horizontal="center" vertical="center" shrinkToFit="1"/>
    </xf>
    <xf numFmtId="0" fontId="4" fillId="2" borderId="24" xfId="6" applyFill="1" applyBorder="1" applyAlignment="1">
      <alignment horizontal="center" vertical="center" shrinkToFit="1"/>
    </xf>
    <xf numFmtId="0" fontId="4" fillId="2" borderId="27" xfId="6" applyFill="1" applyBorder="1" applyAlignment="1">
      <alignment horizontal="center" vertical="center" shrinkToFit="1"/>
    </xf>
    <xf numFmtId="0" fontId="4" fillId="0" borderId="76" xfId="6" applyBorder="1" applyAlignment="1">
      <alignment horizontal="center" vertical="center" wrapText="1"/>
    </xf>
    <xf numFmtId="0" fontId="4" fillId="0" borderId="77" xfId="6" applyBorder="1" applyAlignment="1">
      <alignment horizontal="center" vertical="center" wrapText="1"/>
    </xf>
    <xf numFmtId="0" fontId="4" fillId="0" borderId="77" xfId="5" applyFont="1" applyBorder="1" applyAlignment="1">
      <alignment horizontal="center" vertical="center" wrapText="1"/>
    </xf>
    <xf numFmtId="0" fontId="4" fillId="0" borderId="78" xfId="5" applyFont="1" applyBorder="1" applyAlignment="1">
      <alignment horizontal="center" vertical="center" wrapText="1"/>
    </xf>
    <xf numFmtId="0" fontId="4" fillId="0" borderId="79" xfId="6" applyBorder="1" applyAlignment="1">
      <alignment horizontal="center" vertical="center" wrapText="1"/>
    </xf>
    <xf numFmtId="0" fontId="4" fillId="0" borderId="15" xfId="6" applyBorder="1" applyAlignment="1">
      <alignment horizontal="center" vertical="center" wrapText="1"/>
    </xf>
    <xf numFmtId="0" fontId="4" fillId="0" borderId="15"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148" xfId="6" applyBorder="1" applyAlignment="1">
      <alignment horizontal="center" vertical="center" wrapText="1"/>
    </xf>
    <xf numFmtId="0" fontId="4" fillId="0" borderId="14" xfId="5" applyFont="1" applyBorder="1" applyAlignment="1">
      <alignment horizontal="center" vertical="center" wrapText="1"/>
    </xf>
    <xf numFmtId="0" fontId="4" fillId="2" borderId="81" xfId="6" applyFill="1" applyBorder="1" applyAlignment="1">
      <alignment horizontal="center" vertical="center" shrinkToFit="1"/>
    </xf>
    <xf numFmtId="0" fontId="4" fillId="2" borderId="82" xfId="6" applyFill="1" applyBorder="1" applyAlignment="1">
      <alignment horizontal="center" vertical="center" shrinkToFit="1"/>
    </xf>
    <xf numFmtId="0" fontId="4" fillId="2" borderId="82" xfId="5" applyFont="1" applyFill="1" applyBorder="1" applyAlignment="1">
      <alignment horizontal="center" vertical="center" shrinkToFit="1"/>
    </xf>
    <xf numFmtId="0" fontId="4" fillId="2" borderId="37" xfId="5" applyFont="1" applyFill="1" applyBorder="1" applyAlignment="1">
      <alignment horizontal="center" vertical="center" shrinkToFit="1"/>
    </xf>
    <xf numFmtId="0" fontId="35" fillId="0" borderId="0" xfId="6" applyFont="1" applyAlignment="1">
      <alignment horizontal="left" vertical="center" wrapText="1"/>
    </xf>
    <xf numFmtId="0" fontId="50" fillId="2" borderId="22" xfId="6" applyFont="1" applyFill="1" applyBorder="1" applyAlignment="1">
      <alignment horizontal="center" vertical="center" shrinkToFit="1"/>
    </xf>
    <xf numFmtId="0" fontId="50" fillId="2" borderId="4" xfId="6" applyFont="1" applyFill="1" applyBorder="1" applyAlignment="1">
      <alignment horizontal="center" vertical="center" shrinkToFit="1"/>
    </xf>
    <xf numFmtId="0" fontId="4" fillId="0" borderId="92" xfId="6" applyBorder="1" applyAlignment="1">
      <alignment horizontal="center" vertical="center"/>
    </xf>
    <xf numFmtId="0" fontId="4" fillId="0" borderId="2" xfId="6" applyBorder="1" applyAlignment="1">
      <alignment horizontal="center" vertical="center"/>
    </xf>
    <xf numFmtId="0" fontId="4" fillId="0" borderId="3" xfId="6" applyBorder="1" applyAlignment="1">
      <alignment horizontal="center" vertical="center"/>
    </xf>
    <xf numFmtId="0" fontId="33" fillId="0" borderId="1" xfId="6" applyFont="1" applyBorder="1" applyAlignment="1">
      <alignment horizontal="center" vertical="center"/>
    </xf>
    <xf numFmtId="0" fontId="33" fillId="0" borderId="75" xfId="6" applyFont="1" applyBorder="1" applyAlignment="1">
      <alignment horizontal="center" vertical="center"/>
    </xf>
    <xf numFmtId="0" fontId="35" fillId="0" borderId="22" xfId="6" applyFont="1" applyBorder="1" applyAlignment="1">
      <alignment horizontal="center" vertical="center"/>
    </xf>
    <xf numFmtId="0" fontId="35" fillId="0" borderId="4" xfId="6" applyFont="1" applyBorder="1" applyAlignment="1">
      <alignment horizontal="center" vertical="center"/>
    </xf>
    <xf numFmtId="0" fontId="45" fillId="0" borderId="5" xfId="6" applyFont="1" applyBorder="1" applyAlignment="1">
      <alignment horizontal="center" vertical="center" wrapText="1"/>
    </xf>
    <xf numFmtId="0" fontId="45" fillId="0" borderId="8" xfId="6" applyFont="1" applyBorder="1" applyAlignment="1">
      <alignment horizontal="center" vertical="center" wrapText="1"/>
    </xf>
    <xf numFmtId="0" fontId="45" fillId="0" borderId="14" xfId="6" applyFont="1" applyBorder="1" applyAlignment="1">
      <alignment horizontal="center" vertical="center" wrapText="1"/>
    </xf>
    <xf numFmtId="0" fontId="45" fillId="0" borderId="23" xfId="6" applyFont="1" applyBorder="1" applyAlignment="1">
      <alignment horizontal="center" vertical="center" wrapText="1"/>
    </xf>
    <xf numFmtId="0" fontId="17" fillId="0" borderId="92" xfId="5" applyBorder="1" applyAlignment="1">
      <alignment horizontal="center" vertical="center"/>
    </xf>
    <xf numFmtId="0" fontId="17" fillId="2" borderId="1" xfId="5" applyFill="1" applyBorder="1" applyAlignment="1">
      <alignment horizontal="center" vertical="center"/>
    </xf>
    <xf numFmtId="0" fontId="17" fillId="2" borderId="75" xfId="5" applyFill="1" applyBorder="1">
      <alignment vertical="center"/>
    </xf>
    <xf numFmtId="0" fontId="17" fillId="0" borderId="0" xfId="5" applyAlignment="1">
      <alignment horizontal="right" vertical="center"/>
    </xf>
    <xf numFmtId="0" fontId="37" fillId="0" borderId="0" xfId="6" applyFont="1" applyAlignment="1">
      <alignment horizontal="center" vertical="center"/>
    </xf>
    <xf numFmtId="0" fontId="37" fillId="0" borderId="84" xfId="5" applyFont="1" applyBorder="1" applyAlignment="1">
      <alignment horizontal="center" vertical="center"/>
    </xf>
    <xf numFmtId="0" fontId="17" fillId="0" borderId="84" xfId="5" applyBorder="1">
      <alignment vertical="center"/>
    </xf>
    <xf numFmtId="0" fontId="4" fillId="0" borderId="34" xfId="5" applyFont="1" applyBorder="1" applyAlignment="1">
      <alignment horizontal="center" vertical="center"/>
    </xf>
    <xf numFmtId="0" fontId="17" fillId="0" borderId="32" xfId="5" applyBorder="1" applyAlignment="1">
      <alignment horizontal="center" vertical="center"/>
    </xf>
    <xf numFmtId="0" fontId="17" fillId="0" borderId="102" xfId="5" applyBorder="1" applyAlignment="1">
      <alignment horizontal="center" vertical="center"/>
    </xf>
    <xf numFmtId="0" fontId="17" fillId="2" borderId="91" xfId="5" applyFill="1" applyBorder="1">
      <alignment vertical="center"/>
    </xf>
    <xf numFmtId="0" fontId="17" fillId="2" borderId="33" xfId="5" applyFill="1" applyBorder="1">
      <alignment vertical="center"/>
    </xf>
    <xf numFmtId="0" fontId="194" fillId="0" borderId="0" xfId="5" applyFont="1" applyAlignment="1">
      <alignment horizontal="left" vertical="center" wrapText="1"/>
    </xf>
    <xf numFmtId="0" fontId="17" fillId="0" borderId="1" xfId="5" applyBorder="1" applyAlignment="1">
      <alignment horizontal="left" vertical="center" wrapText="1"/>
    </xf>
    <xf numFmtId="0" fontId="17" fillId="0" borderId="2" xfId="5" applyBorder="1" applyAlignment="1">
      <alignment horizontal="left" vertical="center" wrapText="1"/>
    </xf>
    <xf numFmtId="0" fontId="17" fillId="0" borderId="3" xfId="5" applyBorder="1" applyAlignment="1">
      <alignment horizontal="left" vertical="center" wrapText="1"/>
    </xf>
    <xf numFmtId="0" fontId="17" fillId="2" borderId="1" xfId="5" applyFill="1" applyBorder="1" applyAlignment="1">
      <alignment horizontal="left" vertical="center" wrapText="1"/>
    </xf>
    <xf numFmtId="0" fontId="17" fillId="2" borderId="2" xfId="5" applyFill="1" applyBorder="1" applyAlignment="1">
      <alignment horizontal="left" vertical="center" wrapText="1"/>
    </xf>
    <xf numFmtId="0" fontId="17" fillId="2" borderId="3" xfId="5" applyFill="1" applyBorder="1" applyAlignment="1">
      <alignment horizontal="left" vertical="center" wrapText="1"/>
    </xf>
    <xf numFmtId="0" fontId="17" fillId="2" borderId="0" xfId="5" applyFill="1">
      <alignment vertical="center"/>
    </xf>
    <xf numFmtId="0" fontId="17" fillId="2" borderId="0" xfId="0" applyFont="1" applyFill="1" applyAlignment="1">
      <alignment horizontal="righ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250" xfId="0" applyFont="1" applyBorder="1" applyAlignment="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93" fillId="0" borderId="0" xfId="0" applyFont="1" applyAlignment="1">
      <alignment horizontal="center" vertical="center"/>
    </xf>
    <xf numFmtId="0" fontId="4" fillId="0" borderId="0" xfId="0" applyFont="1" applyAlignment="1">
      <alignment horizontal="left" vertical="top"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3" xfId="0" applyFont="1" applyBorder="1" applyAlignment="1">
      <alignment horizontal="left" vertical="center" wrapText="1"/>
    </xf>
    <xf numFmtId="0" fontId="4" fillId="8" borderId="1"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0" borderId="4" xfId="0" applyFont="1" applyBorder="1" applyAlignment="1">
      <alignment vertical="center" wrapText="1"/>
    </xf>
    <xf numFmtId="0" fontId="4" fillId="0" borderId="4" xfId="0" applyFont="1" applyBorder="1">
      <alignment vertical="center"/>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147" fillId="0" borderId="0" xfId="0" applyFont="1" applyAlignment="1">
      <alignment horizontal="left" vertical="center"/>
    </xf>
    <xf numFmtId="0" fontId="4" fillId="2" borderId="1" xfId="5" applyFont="1" applyFill="1" applyBorder="1" applyAlignment="1">
      <alignment horizontal="left" vertical="center" wrapText="1"/>
    </xf>
    <xf numFmtId="0" fontId="4" fillId="2" borderId="2" xfId="5" applyFont="1" applyFill="1" applyBorder="1" applyAlignment="1">
      <alignment horizontal="left" vertical="center" wrapText="1"/>
    </xf>
    <xf numFmtId="0" fontId="4" fillId="2" borderId="3" xfId="5" applyFont="1" applyFill="1" applyBorder="1" applyAlignment="1">
      <alignment horizontal="left" vertical="center" wrapText="1"/>
    </xf>
    <xf numFmtId="0" fontId="4" fillId="0" borderId="1" xfId="5" applyFont="1" applyBorder="1" applyAlignment="1">
      <alignment horizontal="left" vertical="center" wrapText="1"/>
    </xf>
    <xf numFmtId="0" fontId="4" fillId="0" borderId="2" xfId="5" applyFont="1" applyBorder="1" applyAlignment="1">
      <alignment horizontal="left" vertical="center" wrapText="1"/>
    </xf>
    <xf numFmtId="0" fontId="4" fillId="0" borderId="3" xfId="5" applyFont="1" applyBorder="1" applyAlignment="1">
      <alignment horizontal="left" vertical="center" wrapText="1"/>
    </xf>
    <xf numFmtId="0" fontId="4" fillId="0" borderId="17" xfId="5" applyFont="1" applyBorder="1" applyAlignment="1">
      <alignment horizontal="left" vertical="center" wrapText="1"/>
    </xf>
    <xf numFmtId="0" fontId="4" fillId="0" borderId="18" xfId="5" applyFont="1" applyBorder="1" applyAlignment="1">
      <alignment horizontal="left" vertical="center" wrapText="1"/>
    </xf>
    <xf numFmtId="0" fontId="4" fillId="0" borderId="19" xfId="5" applyFont="1" applyBorder="1" applyAlignment="1">
      <alignment horizontal="left" vertical="center" wrapText="1"/>
    </xf>
    <xf numFmtId="0" fontId="4" fillId="2" borderId="0" xfId="5" applyFont="1" applyFill="1">
      <alignment vertical="center"/>
    </xf>
    <xf numFmtId="0" fontId="4" fillId="0" borderId="0" xfId="5" applyFont="1" applyAlignment="1">
      <alignment horizontal="center" vertical="center"/>
    </xf>
    <xf numFmtId="0" fontId="4" fillId="2" borderId="6" xfId="5" applyFont="1" applyFill="1" applyBorder="1" applyAlignment="1">
      <alignment horizontal="center" vertical="center"/>
    </xf>
    <xf numFmtId="0" fontId="4" fillId="2" borderId="7" xfId="5" applyFont="1" applyFill="1" applyBorder="1" applyAlignment="1">
      <alignment horizontal="center" vertical="center"/>
    </xf>
    <xf numFmtId="0" fontId="4" fillId="2" borderId="1" xfId="5" applyFont="1" applyFill="1" applyBorder="1" applyAlignment="1">
      <alignment horizontal="center" vertical="center"/>
    </xf>
    <xf numFmtId="0" fontId="4" fillId="2" borderId="2" xfId="5" applyFont="1" applyFill="1" applyBorder="1" applyAlignment="1">
      <alignment horizontal="center" vertical="center"/>
    </xf>
    <xf numFmtId="0" fontId="4" fillId="2" borderId="3" xfId="5" applyFont="1" applyFill="1" applyBorder="1" applyAlignment="1">
      <alignment horizontal="center" vertical="center"/>
    </xf>
    <xf numFmtId="0" fontId="18" fillId="2" borderId="1" xfId="5" applyFont="1" applyFill="1" applyBorder="1">
      <alignment vertical="center"/>
    </xf>
    <xf numFmtId="0" fontId="18" fillId="2" borderId="2" xfId="5" applyFont="1" applyFill="1" applyBorder="1">
      <alignment vertical="center"/>
    </xf>
    <xf numFmtId="0" fontId="18" fillId="2" borderId="3" xfId="5" applyFont="1" applyFill="1" applyBorder="1">
      <alignment vertical="center"/>
    </xf>
    <xf numFmtId="0" fontId="16" fillId="2" borderId="1" xfId="5" applyFont="1" applyFill="1" applyBorder="1" applyAlignment="1">
      <alignment horizontal="center" vertical="center"/>
    </xf>
    <xf numFmtId="0" fontId="16" fillId="2" borderId="2" xfId="5" applyFont="1" applyFill="1" applyBorder="1" applyAlignment="1">
      <alignment horizontal="center" vertical="center"/>
    </xf>
    <xf numFmtId="0" fontId="16" fillId="2" borderId="3" xfId="5" applyFont="1" applyFill="1" applyBorder="1" applyAlignment="1">
      <alignment horizontal="center" vertical="center"/>
    </xf>
    <xf numFmtId="0" fontId="16" fillId="2" borderId="5" xfId="5" applyFont="1" applyFill="1" applyBorder="1" applyAlignment="1">
      <alignment horizontal="center" vertical="center" wrapText="1"/>
    </xf>
    <xf numFmtId="0" fontId="16" fillId="2" borderId="6" xfId="5" applyFont="1" applyFill="1" applyBorder="1" applyAlignment="1">
      <alignment horizontal="center" vertical="center" wrapText="1"/>
    </xf>
    <xf numFmtId="0" fontId="16" fillId="2" borderId="7" xfId="5" applyFont="1" applyFill="1" applyBorder="1" applyAlignment="1">
      <alignment horizontal="center" vertical="center" wrapText="1"/>
    </xf>
    <xf numFmtId="0" fontId="16" fillId="2" borderId="8" xfId="5" applyFont="1" applyFill="1" applyBorder="1" applyAlignment="1">
      <alignment horizontal="center" vertical="center" wrapText="1"/>
    </xf>
    <xf numFmtId="0" fontId="16" fillId="2" borderId="0" xfId="5" applyFont="1" applyFill="1" applyAlignment="1">
      <alignment horizontal="center" vertical="center" wrapText="1"/>
    </xf>
    <xf numFmtId="0" fontId="16" fillId="2" borderId="9" xfId="5" applyFont="1" applyFill="1" applyBorder="1" applyAlignment="1">
      <alignment horizontal="center" vertical="center" wrapText="1"/>
    </xf>
    <xf numFmtId="0" fontId="16" fillId="2" borderId="14" xfId="5" applyFont="1" applyFill="1" applyBorder="1" applyAlignment="1">
      <alignment horizontal="center" vertical="center" wrapText="1"/>
    </xf>
    <xf numFmtId="0" fontId="16" fillId="2" borderId="15" xfId="5" applyFont="1" applyFill="1" applyBorder="1" applyAlignment="1">
      <alignment horizontal="center" vertical="center" wrapText="1"/>
    </xf>
    <xf numFmtId="0" fontId="16" fillId="2" borderId="16" xfId="5" applyFont="1" applyFill="1" applyBorder="1" applyAlignment="1">
      <alignment horizontal="center" vertical="center" wrapText="1"/>
    </xf>
    <xf numFmtId="0" fontId="16" fillId="2" borderId="0" xfId="5" applyFont="1" applyFill="1" applyAlignment="1">
      <alignment horizontal="left" vertical="center"/>
    </xf>
    <xf numFmtId="0" fontId="16" fillId="2" borderId="17" xfId="5" applyFont="1" applyFill="1" applyBorder="1" applyAlignment="1">
      <alignment horizontal="center" vertical="center"/>
    </xf>
    <xf numFmtId="0" fontId="16" fillId="2" borderId="18" xfId="5" applyFont="1" applyFill="1" applyBorder="1" applyAlignment="1">
      <alignment horizontal="center" vertical="center"/>
    </xf>
    <xf numFmtId="0" fontId="16" fillId="2" borderId="19" xfId="5" applyFont="1" applyFill="1" applyBorder="1" applyAlignment="1">
      <alignment horizontal="center" vertical="center"/>
    </xf>
    <xf numFmtId="0" fontId="85" fillId="0" borderId="6" xfId="14" applyFont="1" applyBorder="1" applyAlignment="1">
      <alignment horizontal="center" wrapText="1"/>
    </xf>
    <xf numFmtId="0" fontId="85" fillId="0" borderId="7" xfId="14" applyFont="1" applyBorder="1" applyAlignment="1">
      <alignment horizontal="center" wrapText="1"/>
    </xf>
    <xf numFmtId="0" fontId="85" fillId="0" borderId="0" xfId="14" applyFont="1" applyAlignment="1">
      <alignment horizontal="center" wrapText="1"/>
    </xf>
    <xf numFmtId="0" fontId="85" fillId="0" borderId="9" xfId="14" applyFont="1" applyBorder="1" applyAlignment="1">
      <alignment horizontal="center" wrapText="1"/>
    </xf>
    <xf numFmtId="0" fontId="85" fillId="0" borderId="15" xfId="14" applyFont="1" applyBorder="1" applyAlignment="1">
      <alignment horizontal="center" wrapText="1"/>
    </xf>
    <xf numFmtId="0" fontId="85" fillId="0" borderId="16" xfId="14" applyFont="1" applyBorder="1" applyAlignment="1">
      <alignment horizontal="center" wrapText="1"/>
    </xf>
    <xf numFmtId="0" fontId="36" fillId="0" borderId="0" xfId="14" applyFont="1" applyAlignment="1">
      <alignment vertical="center" wrapText="1"/>
    </xf>
    <xf numFmtId="0" fontId="8" fillId="2" borderId="5" xfId="14" applyFont="1" applyFill="1" applyBorder="1" applyAlignment="1">
      <alignment horizontal="center" vertical="center"/>
    </xf>
    <xf numFmtId="0" fontId="8" fillId="2" borderId="7" xfId="14" applyFont="1" applyFill="1" applyBorder="1" applyAlignment="1">
      <alignment horizontal="center" vertical="center"/>
    </xf>
    <xf numFmtId="0" fontId="8" fillId="0" borderId="5" xfId="14" applyFont="1" applyBorder="1" applyAlignment="1">
      <alignment vertical="center" wrapText="1"/>
    </xf>
    <xf numFmtId="0" fontId="8" fillId="0" borderId="8" xfId="14" applyFont="1" applyBorder="1" applyAlignment="1">
      <alignment vertical="center" wrapText="1"/>
    </xf>
    <xf numFmtId="0" fontId="8" fillId="0" borderId="14" xfId="14" applyFont="1" applyBorder="1" applyAlignment="1">
      <alignment vertical="center" wrapText="1"/>
    </xf>
    <xf numFmtId="0" fontId="8" fillId="0" borderId="8" xfId="14" applyFont="1" applyBorder="1" applyAlignment="1">
      <alignment horizontal="left" vertical="center" wrapText="1"/>
    </xf>
    <xf numFmtId="0" fontId="8" fillId="0" borderId="0" xfId="14" applyFont="1" applyAlignment="1">
      <alignment horizontal="left" vertical="center" wrapText="1"/>
    </xf>
    <xf numFmtId="0" fontId="8" fillId="0" borderId="9" xfId="14" applyFont="1" applyBorder="1" applyAlignment="1">
      <alignment horizontal="left" vertical="center" wrapText="1"/>
    </xf>
    <xf numFmtId="0" fontId="20" fillId="0" borderId="0" xfId="1" applyFont="1" applyAlignment="1">
      <alignment vertical="center" wrapText="1"/>
    </xf>
    <xf numFmtId="0" fontId="4" fillId="0" borderId="0" xfId="1" applyAlignment="1">
      <alignment vertical="center" wrapText="1"/>
    </xf>
    <xf numFmtId="0" fontId="4" fillId="0" borderId="0" xfId="1" applyAlignment="1">
      <alignment vertical="center"/>
    </xf>
    <xf numFmtId="0" fontId="37" fillId="0" borderId="0" xfId="1" applyFont="1" applyAlignment="1">
      <alignment horizontal="center" vertical="center"/>
    </xf>
    <xf numFmtId="0" fontId="37" fillId="2" borderId="1" xfId="1" applyFont="1" applyFill="1" applyBorder="1" applyAlignment="1">
      <alignment horizontal="center" vertical="center"/>
    </xf>
    <xf numFmtId="0" fontId="37" fillId="2" borderId="2" xfId="1" applyFont="1" applyFill="1" applyBorder="1" applyAlignment="1">
      <alignment horizontal="center" vertical="center"/>
    </xf>
    <xf numFmtId="0" fontId="37" fillId="2" borderId="3" xfId="1" applyFont="1" applyFill="1" applyBorder="1" applyAlignment="1">
      <alignment horizontal="center" vertical="center"/>
    </xf>
    <xf numFmtId="0" fontId="4" fillId="0" borderId="17" xfId="1" applyBorder="1" applyAlignment="1">
      <alignment horizontal="left" vertical="center" wrapText="1" indent="1"/>
    </xf>
    <xf numFmtId="0" fontId="4" fillId="0" borderId="18" xfId="1" applyBorder="1" applyAlignment="1">
      <alignment horizontal="left" vertical="center" wrapText="1" indent="1"/>
    </xf>
    <xf numFmtId="0" fontId="4" fillId="0" borderId="19" xfId="1" applyBorder="1" applyAlignment="1">
      <alignment horizontal="left" vertical="center" wrapText="1" indent="1"/>
    </xf>
    <xf numFmtId="0" fontId="4" fillId="0" borderId="282" xfId="1" applyBorder="1" applyAlignment="1">
      <alignment horizontal="left" vertical="center" wrapText="1" indent="1"/>
    </xf>
    <xf numFmtId="0" fontId="4" fillId="0" borderId="0" xfId="1" applyAlignment="1">
      <alignment horizontal="left" vertical="center" wrapText="1"/>
    </xf>
    <xf numFmtId="0" fontId="4" fillId="0" borderId="77" xfId="1" applyBorder="1" applyAlignment="1">
      <alignment horizontal="center" vertical="center" wrapText="1"/>
    </xf>
    <xf numFmtId="0" fontId="4" fillId="0" borderId="78" xfId="1" applyBorder="1" applyAlignment="1">
      <alignment horizontal="center" vertical="center" wrapText="1"/>
    </xf>
    <xf numFmtId="0" fontId="4" fillId="0" borderId="15" xfId="1" applyBorder="1" applyAlignment="1">
      <alignment horizontal="center" vertical="center" wrapText="1"/>
    </xf>
    <xf numFmtId="0" fontId="4" fillId="0" borderId="16" xfId="1" applyBorder="1" applyAlignment="1">
      <alignment horizontal="center" vertical="center" wrapText="1"/>
    </xf>
    <xf numFmtId="0" fontId="4" fillId="0" borderId="14" xfId="1" applyBorder="1" applyAlignment="1">
      <alignment horizontal="center" vertical="center" wrapText="1"/>
    </xf>
    <xf numFmtId="0" fontId="4" fillId="2" borderId="82" xfId="1" applyFill="1" applyBorder="1" applyAlignment="1">
      <alignment horizontal="center" vertical="center" shrinkToFit="1"/>
    </xf>
    <xf numFmtId="0" fontId="4" fillId="2" borderId="37" xfId="1" applyFill="1" applyBorder="1" applyAlignment="1">
      <alignment horizontal="center" vertical="center" shrinkToFit="1"/>
    </xf>
    <xf numFmtId="0" fontId="33" fillId="0" borderId="92" xfId="1" applyFont="1" applyBorder="1" applyAlignment="1">
      <alignment horizontal="center" vertical="center"/>
    </xf>
    <xf numFmtId="0" fontId="33" fillId="0" borderId="2" xfId="1" applyFont="1" applyBorder="1" applyAlignment="1">
      <alignment horizontal="center" vertical="center"/>
    </xf>
    <xf numFmtId="0" fontId="33" fillId="0" borderId="3" xfId="1" applyFont="1" applyBorder="1" applyAlignment="1">
      <alignment horizontal="center" vertical="center"/>
    </xf>
    <xf numFmtId="0" fontId="33" fillId="2" borderId="1" xfId="1" applyFont="1" applyFill="1" applyBorder="1" applyAlignment="1">
      <alignment horizontal="center" vertical="center"/>
    </xf>
    <xf numFmtId="0" fontId="33" fillId="2" borderId="75" xfId="1" applyFont="1" applyFill="1" applyBorder="1" applyAlignment="1">
      <alignment vertical="center"/>
    </xf>
    <xf numFmtId="0" fontId="33" fillId="0" borderId="0" xfId="1" applyFont="1" applyAlignment="1">
      <alignment horizontal="right" vertical="center"/>
    </xf>
    <xf numFmtId="0" fontId="37" fillId="0" borderId="84" xfId="1" applyFont="1" applyBorder="1" applyAlignment="1">
      <alignment horizontal="center" vertical="center"/>
    </xf>
    <xf numFmtId="0" fontId="4" fillId="0" borderId="84" xfId="1" applyBorder="1" applyAlignment="1">
      <alignment vertical="center"/>
    </xf>
    <xf numFmtId="0" fontId="4" fillId="0" borderId="34" xfId="1" applyBorder="1" applyAlignment="1">
      <alignment horizontal="center" vertical="center"/>
    </xf>
    <xf numFmtId="0" fontId="33" fillId="0" borderId="32" xfId="1" applyFont="1" applyBorder="1" applyAlignment="1">
      <alignment horizontal="center" vertical="center"/>
    </xf>
    <xf numFmtId="0" fontId="33" fillId="0" borderId="102" xfId="1" applyFont="1" applyBorder="1" applyAlignment="1">
      <alignment horizontal="center" vertical="center"/>
    </xf>
    <xf numFmtId="0" fontId="33" fillId="2" borderId="91" xfId="1" applyFont="1" applyFill="1" applyBorder="1" applyAlignment="1">
      <alignment vertical="center"/>
    </xf>
    <xf numFmtId="0" fontId="33" fillId="2" borderId="33" xfId="1" applyFont="1" applyFill="1" applyBorder="1" applyAlignment="1">
      <alignment vertical="center"/>
    </xf>
    <xf numFmtId="0" fontId="73" fillId="0" borderId="0" xfId="4" applyFont="1" applyAlignment="1">
      <alignment vertical="center" wrapText="1"/>
    </xf>
    <xf numFmtId="0" fontId="103" fillId="0" borderId="0" xfId="5" applyFont="1" applyAlignment="1">
      <alignment horizontal="left" vertical="center" wrapText="1"/>
    </xf>
    <xf numFmtId="0" fontId="103" fillId="0" borderId="0" xfId="5" applyFont="1" applyAlignment="1">
      <alignment horizontal="left" vertical="center"/>
    </xf>
    <xf numFmtId="0" fontId="17" fillId="0" borderId="0" xfId="5" applyAlignment="1">
      <alignment horizontal="left" vertical="center" wrapText="1"/>
    </xf>
    <xf numFmtId="0" fontId="17" fillId="0" borderId="0" xfId="5" applyAlignment="1">
      <alignment horizontal="left" vertical="center"/>
    </xf>
    <xf numFmtId="0" fontId="42" fillId="0" borderId="0" xfId="5" applyFont="1" applyAlignment="1">
      <alignment horizontal="left" vertical="center" wrapText="1"/>
    </xf>
    <xf numFmtId="0" fontId="42" fillId="0" borderId="0" xfId="5" applyFont="1" applyAlignment="1">
      <alignment horizontal="left" vertical="center"/>
    </xf>
    <xf numFmtId="0" fontId="42" fillId="2" borderId="1" xfId="4" applyFont="1" applyFill="1" applyBorder="1" applyAlignment="1">
      <alignment horizontal="center" vertical="center"/>
    </xf>
    <xf numFmtId="0" fontId="42" fillId="2" borderId="2" xfId="4" applyFont="1" applyFill="1" applyBorder="1" applyAlignment="1">
      <alignment horizontal="center" vertical="center"/>
    </xf>
    <xf numFmtId="0" fontId="42" fillId="2" borderId="3" xfId="4" applyFont="1" applyFill="1" applyBorder="1" applyAlignment="1">
      <alignment horizontal="center" vertical="center"/>
    </xf>
    <xf numFmtId="49" fontId="17" fillId="0" borderId="17" xfId="5" applyNumberFormat="1" applyBorder="1" applyAlignment="1">
      <alignment horizontal="center" vertical="center"/>
    </xf>
    <xf numFmtId="49" fontId="17" fillId="0" borderId="18" xfId="5" applyNumberFormat="1" applyBorder="1" applyAlignment="1">
      <alignment horizontal="center" vertical="center"/>
    </xf>
    <xf numFmtId="49" fontId="17" fillId="0" borderId="19" xfId="5" applyNumberFormat="1" applyBorder="1" applyAlignment="1">
      <alignment horizontal="center" vertical="center"/>
    </xf>
    <xf numFmtId="0" fontId="17" fillId="0" borderId="4" xfId="5" applyBorder="1" applyAlignment="1">
      <alignment horizontal="center" vertical="center" wrapText="1"/>
    </xf>
    <xf numFmtId="0" fontId="42" fillId="0" borderId="4" xfId="5" applyFont="1" applyBorder="1" applyAlignment="1">
      <alignment horizontal="center" vertical="center"/>
    </xf>
    <xf numFmtId="0" fontId="42" fillId="0" borderId="4" xfId="4" applyFont="1" applyBorder="1" applyAlignment="1">
      <alignment horizontal="center" vertical="center" wrapText="1"/>
    </xf>
    <xf numFmtId="0" fontId="17" fillId="0" borderId="4" xfId="5" applyBorder="1" applyAlignment="1">
      <alignment horizontal="left" vertical="center" wrapText="1"/>
    </xf>
    <xf numFmtId="0" fontId="42" fillId="2" borderId="0" xfId="4" applyFont="1" applyFill="1" applyAlignment="1">
      <alignment horizontal="right" vertical="center"/>
    </xf>
    <xf numFmtId="0" fontId="42" fillId="0" borderId="1" xfId="4" applyFont="1" applyBorder="1" applyAlignment="1">
      <alignment horizontal="center" vertical="center"/>
    </xf>
    <xf numFmtId="0" fontId="42" fillId="0" borderId="3" xfId="4" applyFont="1" applyBorder="1" applyAlignment="1">
      <alignment horizontal="center" vertical="center"/>
    </xf>
    <xf numFmtId="0" fontId="42" fillId="2" borderId="4" xfId="4" applyFont="1" applyFill="1" applyBorder="1" applyAlignment="1">
      <alignment horizontal="center" vertical="center"/>
    </xf>
    <xf numFmtId="0" fontId="21" fillId="0" borderId="4" xfId="4" applyFont="1" applyBorder="1" applyAlignment="1">
      <alignment horizontal="center" vertical="center" wrapText="1"/>
    </xf>
    <xf numFmtId="0" fontId="4" fillId="2" borderId="15" xfId="14" applyFont="1" applyFill="1" applyBorder="1" applyAlignment="1">
      <alignment horizontal="center" vertical="center"/>
    </xf>
    <xf numFmtId="0" fontId="4" fillId="2" borderId="7" xfId="14" applyFont="1" applyFill="1" applyBorder="1" applyAlignment="1">
      <alignment horizontal="center" vertical="center"/>
    </xf>
    <xf numFmtId="0" fontId="4" fillId="2" borderId="16" xfId="14" applyFont="1" applyFill="1" applyBorder="1" applyAlignment="1">
      <alignment horizontal="center" vertical="center"/>
    </xf>
    <xf numFmtId="0" fontId="4" fillId="2" borderId="5" xfId="14" applyFont="1" applyFill="1" applyBorder="1" applyAlignment="1">
      <alignment horizontal="center" vertical="center"/>
    </xf>
    <xf numFmtId="0" fontId="4" fillId="2" borderId="14" xfId="14" applyFont="1" applyFill="1" applyBorder="1" applyAlignment="1">
      <alignment horizontal="center" vertical="center"/>
    </xf>
    <xf numFmtId="0" fontId="4" fillId="2" borderId="235" xfId="14" applyFont="1" applyFill="1" applyBorder="1" applyAlignment="1">
      <alignment horizontal="center" vertical="center"/>
    </xf>
    <xf numFmtId="0" fontId="4" fillId="2" borderId="8" xfId="14" applyFont="1" applyFill="1" applyBorder="1" applyAlignment="1">
      <alignment horizontal="center" vertical="center"/>
    </xf>
    <xf numFmtId="0" fontId="4" fillId="2" borderId="236" xfId="14" applyFont="1" applyFill="1" applyBorder="1" applyAlignment="1">
      <alignment horizontal="center" vertical="center"/>
    </xf>
    <xf numFmtId="0" fontId="4" fillId="2" borderId="0" xfId="14" applyFont="1" applyFill="1" applyBorder="1" applyAlignment="1">
      <alignment horizontal="center" vertical="center"/>
    </xf>
    <xf numFmtId="0" fontId="4" fillId="2" borderId="237" xfId="14" applyFont="1" applyFill="1" applyBorder="1" applyAlignment="1">
      <alignment horizontal="center" vertical="center"/>
    </xf>
    <xf numFmtId="0" fontId="4" fillId="2" borderId="9" xfId="14" applyFont="1" applyFill="1" applyBorder="1" applyAlignment="1">
      <alignment horizontal="center" vertical="center"/>
    </xf>
    <xf numFmtId="0" fontId="61" fillId="0" borderId="0" xfId="14" applyFont="1" applyAlignment="1">
      <alignment horizontal="left" vertical="center"/>
    </xf>
    <xf numFmtId="0" fontId="4" fillId="0" borderId="0" xfId="14" applyFont="1" applyAlignment="1">
      <alignment horizontal="left" vertical="center" wrapText="1"/>
    </xf>
    <xf numFmtId="0" fontId="4" fillId="0" borderId="0" xfId="14" applyFont="1" applyAlignment="1">
      <alignment horizontal="left" vertical="center"/>
    </xf>
    <xf numFmtId="0" fontId="4" fillId="0" borderId="0" xfId="14" applyFont="1" applyAlignment="1">
      <alignment horizontal="center" vertical="center"/>
    </xf>
    <xf numFmtId="0" fontId="4" fillId="0" borderId="1" xfId="14" applyFont="1" applyBorder="1" applyAlignment="1">
      <alignment horizontal="left" vertical="center"/>
    </xf>
    <xf numFmtId="0" fontId="4" fillId="0" borderId="2" xfId="14" applyFont="1" applyBorder="1" applyAlignment="1">
      <alignment horizontal="left" vertical="center"/>
    </xf>
    <xf numFmtId="0" fontId="4" fillId="0" borderId="3" xfId="14" applyFont="1" applyBorder="1" applyAlignment="1">
      <alignment horizontal="left" vertical="center"/>
    </xf>
    <xf numFmtId="0" fontId="4" fillId="0" borderId="1" xfId="14" applyFont="1" applyBorder="1" applyAlignment="1">
      <alignment horizontal="center" vertical="center" shrinkToFit="1"/>
    </xf>
    <xf numFmtId="0" fontId="4" fillId="0" borderId="2" xfId="14" applyFont="1" applyBorder="1" applyAlignment="1">
      <alignment horizontal="center" vertical="center" shrinkToFit="1"/>
    </xf>
    <xf numFmtId="0" fontId="4" fillId="0" borderId="3" xfId="14" applyFont="1" applyBorder="1" applyAlignment="1">
      <alignment horizontal="center" vertical="center" shrinkToFit="1"/>
    </xf>
    <xf numFmtId="0" fontId="52" fillId="2" borderId="2" xfId="14" applyFont="1" applyFill="1" applyBorder="1" applyAlignment="1">
      <alignment horizontal="center" vertical="center"/>
    </xf>
    <xf numFmtId="0" fontId="52" fillId="2" borderId="2" xfId="14" applyFont="1" applyFill="1" applyBorder="1" applyAlignment="1">
      <alignment horizontal="left" vertical="center"/>
    </xf>
    <xf numFmtId="0" fontId="52" fillId="2" borderId="3" xfId="14" applyFont="1" applyFill="1" applyBorder="1" applyAlignment="1">
      <alignment horizontal="center" vertical="center"/>
    </xf>
    <xf numFmtId="0" fontId="4" fillId="2" borderId="6" xfId="14" applyFont="1" applyFill="1" applyBorder="1" applyAlignment="1">
      <alignment horizontal="left" vertical="center"/>
    </xf>
    <xf numFmtId="0" fontId="4" fillId="2" borderId="0" xfId="14" applyFont="1" applyFill="1" applyBorder="1" applyAlignment="1">
      <alignment horizontal="left" vertical="center"/>
    </xf>
    <xf numFmtId="0" fontId="4" fillId="2" borderId="15" xfId="14" applyFont="1" applyFill="1" applyBorder="1" applyAlignment="1">
      <alignment horizontal="left" vertical="center"/>
    </xf>
    <xf numFmtId="0" fontId="4" fillId="2" borderId="7" xfId="14" applyFont="1" applyFill="1" applyBorder="1" applyAlignment="1">
      <alignment horizontal="left" vertical="center"/>
    </xf>
    <xf numFmtId="0" fontId="4" fillId="2" borderId="9" xfId="14" applyFont="1" applyFill="1" applyBorder="1" applyAlignment="1">
      <alignment horizontal="left" vertical="center"/>
    </xf>
    <xf numFmtId="0" fontId="4" fillId="2" borderId="16" xfId="14" applyFont="1" applyFill="1" applyBorder="1" applyAlignment="1">
      <alignment horizontal="left" vertical="center"/>
    </xf>
    <xf numFmtId="0" fontId="4" fillId="2" borderId="236" xfId="14" applyFont="1" applyFill="1" applyBorder="1" applyAlignment="1">
      <alignment horizontal="left" vertical="center"/>
    </xf>
    <xf numFmtId="0" fontId="4" fillId="2" borderId="237" xfId="14" applyFont="1" applyFill="1" applyBorder="1" applyAlignment="1">
      <alignment horizontal="left" vertical="center"/>
    </xf>
    <xf numFmtId="0" fontId="4" fillId="2" borderId="231" xfId="14" applyFont="1" applyFill="1" applyBorder="1" applyAlignment="1">
      <alignment horizontal="center" vertical="center"/>
    </xf>
    <xf numFmtId="0" fontId="4" fillId="2" borderId="232" xfId="14" applyFont="1" applyFill="1" applyBorder="1" applyAlignment="1">
      <alignment horizontal="left" vertical="center"/>
    </xf>
    <xf numFmtId="0" fontId="4" fillId="2" borderId="232" xfId="14" applyFont="1" applyFill="1" applyBorder="1" applyAlignment="1">
      <alignment horizontal="center" vertical="center"/>
    </xf>
    <xf numFmtId="0" fontId="4" fillId="2" borderId="233" xfId="14" applyFont="1" applyFill="1" applyBorder="1" applyAlignment="1">
      <alignment horizontal="left" vertical="center"/>
    </xf>
    <xf numFmtId="0" fontId="4" fillId="2" borderId="0" xfId="14" applyFont="1" applyFill="1" applyAlignment="1">
      <alignment horizontal="right" vertical="top"/>
    </xf>
    <xf numFmtId="0" fontId="4" fillId="2" borderId="2" xfId="14" applyFont="1" applyFill="1" applyBorder="1" applyAlignment="1">
      <alignment horizontal="left" vertical="center"/>
    </xf>
    <xf numFmtId="0" fontId="4" fillId="2" borderId="3" xfId="14" applyFont="1" applyFill="1" applyBorder="1" applyAlignment="1">
      <alignment horizontal="left" vertical="center"/>
    </xf>
    <xf numFmtId="0" fontId="4" fillId="0" borderId="1" xfId="14" applyFont="1" applyBorder="1" applyAlignment="1">
      <alignment horizontal="left" vertical="center" justifyLastLine="1"/>
    </xf>
    <xf numFmtId="0" fontId="4" fillId="0" borderId="2" xfId="14" applyFont="1" applyBorder="1" applyAlignment="1">
      <alignment horizontal="left" vertical="center" justifyLastLine="1"/>
    </xf>
    <xf numFmtId="0" fontId="4" fillId="0" borderId="3" xfId="14" applyFont="1" applyBorder="1" applyAlignment="1">
      <alignment horizontal="left" vertical="center" justifyLastLine="1"/>
    </xf>
    <xf numFmtId="0" fontId="4" fillId="0" borderId="6" xfId="14" applyFont="1" applyBorder="1" applyAlignment="1">
      <alignment horizontal="left" vertical="center"/>
    </xf>
    <xf numFmtId="0" fontId="4" fillId="0" borderId="1" xfId="14" applyFont="1" applyBorder="1">
      <alignment vertical="center"/>
    </xf>
    <xf numFmtId="0" fontId="4" fillId="0" borderId="2" xfId="14" applyFont="1" applyBorder="1">
      <alignment vertical="center"/>
    </xf>
    <xf numFmtId="0" fontId="4" fillId="0" borderId="3" xfId="14" applyFont="1" applyBorder="1">
      <alignment vertical="center"/>
    </xf>
    <xf numFmtId="0" fontId="4" fillId="0" borderId="7" xfId="14" applyFont="1" applyBorder="1" applyAlignment="1">
      <alignment horizontal="center" vertical="center"/>
    </xf>
    <xf numFmtId="0" fontId="207" fillId="0" borderId="1" xfId="14" applyFont="1" applyBorder="1">
      <alignment vertical="center"/>
    </xf>
    <xf numFmtId="0" fontId="207" fillId="0" borderId="2" xfId="14" applyFont="1" applyBorder="1">
      <alignment vertical="center"/>
    </xf>
    <xf numFmtId="0" fontId="207" fillId="0" borderId="1" xfId="14" applyFont="1" applyBorder="1" applyAlignment="1">
      <alignment horizontal="left" vertical="center"/>
    </xf>
    <xf numFmtId="0" fontId="207" fillId="0" borderId="2" xfId="14" applyFont="1" applyBorder="1" applyAlignment="1">
      <alignment horizontal="left" vertical="center"/>
    </xf>
    <xf numFmtId="0" fontId="207" fillId="0" borderId="5" xfId="14" applyFont="1" applyBorder="1" applyAlignment="1">
      <alignment horizontal="center" vertical="center"/>
    </xf>
    <xf numFmtId="0" fontId="207" fillId="0" borderId="6" xfId="14" applyFont="1" applyBorder="1" applyAlignment="1">
      <alignment horizontal="center" vertical="center"/>
    </xf>
    <xf numFmtId="0" fontId="207" fillId="0" borderId="7" xfId="14" applyFont="1" applyBorder="1" applyAlignment="1">
      <alignment horizontal="center" vertical="center"/>
    </xf>
    <xf numFmtId="0" fontId="207" fillId="0" borderId="281" xfId="14" applyFont="1" applyBorder="1" applyAlignment="1">
      <alignment horizontal="center" vertical="center"/>
    </xf>
    <xf numFmtId="0" fontId="207" fillId="0" borderId="0" xfId="14" applyFont="1" applyAlignment="1">
      <alignment horizontal="center" vertical="center"/>
    </xf>
    <xf numFmtId="0" fontId="207" fillId="0" borderId="9" xfId="14" applyFont="1" applyBorder="1" applyAlignment="1">
      <alignment horizontal="center" vertical="center"/>
    </xf>
    <xf numFmtId="0" fontId="207" fillId="0" borderId="14" xfId="14" applyFont="1" applyBorder="1" applyAlignment="1">
      <alignment horizontal="center" vertical="center"/>
    </xf>
    <xf numFmtId="0" fontId="207" fillId="0" borderId="15" xfId="14" applyFont="1" applyBorder="1" applyAlignment="1">
      <alignment horizontal="center" vertical="center"/>
    </xf>
    <xf numFmtId="0" fontId="207" fillId="0" borderId="16" xfId="14" applyFont="1" applyBorder="1" applyAlignment="1">
      <alignment horizontal="center" vertical="center"/>
    </xf>
    <xf numFmtId="0" fontId="207" fillId="0" borderId="1" xfId="14" applyFont="1" applyBorder="1" applyAlignment="1">
      <alignment horizontal="center" vertical="center"/>
    </xf>
    <xf numFmtId="0" fontId="207" fillId="0" borderId="2" xfId="14" applyFont="1" applyBorder="1" applyAlignment="1">
      <alignment horizontal="center" vertical="center"/>
    </xf>
    <xf numFmtId="0" fontId="207" fillId="0" borderId="3" xfId="14" applyFont="1" applyBorder="1" applyAlignment="1">
      <alignment horizontal="center" vertical="center"/>
    </xf>
    <xf numFmtId="0" fontId="207" fillId="0" borderId="0" xfId="14" applyFont="1" applyAlignment="1">
      <alignment horizontal="right" vertical="top"/>
    </xf>
    <xf numFmtId="0" fontId="212" fillId="0" borderId="0" xfId="14" applyFont="1" applyAlignment="1">
      <alignment horizontal="center" vertical="center" wrapText="1"/>
    </xf>
    <xf numFmtId="0" fontId="212" fillId="0" borderId="0" xfId="14" applyFont="1" applyAlignment="1">
      <alignment horizontal="center" vertical="center"/>
    </xf>
    <xf numFmtId="0" fontId="207" fillId="0" borderId="1" xfId="14" applyFont="1" applyBorder="1" applyAlignment="1">
      <alignment horizontal="distributed" vertical="center" justifyLastLine="1"/>
    </xf>
    <xf numFmtId="0" fontId="207" fillId="0" borderId="2" xfId="14" applyFont="1" applyBorder="1" applyAlignment="1">
      <alignment horizontal="distributed" vertical="center" justifyLastLine="1"/>
    </xf>
    <xf numFmtId="0" fontId="207" fillId="0" borderId="3" xfId="14" applyFont="1" applyBorder="1" applyAlignment="1">
      <alignment horizontal="distributed" vertical="center" justifyLastLine="1"/>
    </xf>
    <xf numFmtId="0" fontId="207" fillId="0" borderId="3" xfId="14" applyFont="1" applyBorder="1" applyAlignment="1">
      <alignment horizontal="left" vertical="center"/>
    </xf>
    <xf numFmtId="0" fontId="207" fillId="0" borderId="6" xfId="14" applyFont="1" applyBorder="1" applyAlignment="1">
      <alignment horizontal="left" vertical="center"/>
    </xf>
    <xf numFmtId="0" fontId="208" fillId="0" borderId="0" xfId="14" applyFont="1" applyAlignment="1">
      <alignment horizontal="left" vertical="center"/>
    </xf>
    <xf numFmtId="0" fontId="8" fillId="0" borderId="1"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9" fillId="0" borderId="0" xfId="0" applyFont="1" applyAlignment="1">
      <alignment horizontal="center"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8" borderId="1"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17" xfId="0" applyFont="1" applyFill="1" applyBorder="1" applyAlignment="1">
      <alignment horizontal="center" vertical="center"/>
    </xf>
    <xf numFmtId="0" fontId="8" fillId="8" borderId="282" xfId="0" applyFont="1" applyFill="1" applyBorder="1" applyAlignment="1">
      <alignment horizontal="center" vertical="center"/>
    </xf>
    <xf numFmtId="0" fontId="8" fillId="8" borderId="19" xfId="0" applyFont="1" applyFill="1" applyBorder="1" applyAlignment="1">
      <alignment horizontal="center" vertical="center"/>
    </xf>
    <xf numFmtId="0" fontId="8" fillId="0" borderId="5" xfId="0" applyFont="1" applyBorder="1" applyAlignment="1">
      <alignmen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0" xfId="0" applyFont="1" applyAlignment="1">
      <alignment horizontal="center" vertical="center"/>
    </xf>
    <xf numFmtId="0" fontId="8" fillId="0" borderId="0" xfId="0" applyFont="1" applyAlignment="1">
      <alignment horizontal="left" vertical="center" wrapText="1"/>
    </xf>
    <xf numFmtId="0" fontId="195" fillId="0" borderId="0" xfId="0" applyFont="1" applyAlignment="1">
      <alignment horizontal="left" vertical="center" wrapText="1"/>
    </xf>
    <xf numFmtId="0" fontId="195" fillId="0" borderId="0" xfId="0" applyFont="1" applyAlignment="1">
      <alignment horizontal="left" vertical="center"/>
    </xf>
    <xf numFmtId="0" fontId="8" fillId="0" borderId="0" xfId="0" applyFont="1" applyAlignment="1">
      <alignment horizontal="left" vertical="top" wrapText="1"/>
    </xf>
    <xf numFmtId="0" fontId="8" fillId="0" borderId="4" xfId="0" applyFont="1" applyBorder="1" applyAlignment="1">
      <alignment vertical="center" wrapText="1"/>
    </xf>
    <xf numFmtId="0" fontId="8" fillId="0" borderId="4" xfId="0" applyFont="1" applyBorder="1">
      <alignment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36" fillId="0" borderId="15" xfId="0" applyFont="1" applyBorder="1" applyAlignment="1">
      <alignment horizontal="left" vertical="center"/>
    </xf>
    <xf numFmtId="0" fontId="8" fillId="8" borderId="282" xfId="0" applyFont="1" applyFill="1" applyBorder="1">
      <alignment vertical="center"/>
    </xf>
    <xf numFmtId="0" fontId="8" fillId="8" borderId="19" xfId="0" applyFont="1" applyFill="1" applyBorder="1">
      <alignment vertical="center"/>
    </xf>
    <xf numFmtId="0" fontId="8" fillId="0" borderId="0" xfId="0" applyFont="1" applyAlignment="1">
      <alignment vertical="center" wrapText="1"/>
    </xf>
    <xf numFmtId="0" fontId="8" fillId="0" borderId="0" xfId="0" applyFont="1">
      <alignment vertical="center"/>
    </xf>
    <xf numFmtId="0" fontId="9" fillId="0" borderId="0" xfId="0" applyFont="1" applyAlignment="1">
      <alignment horizontal="center" vertical="center"/>
    </xf>
    <xf numFmtId="0" fontId="8" fillId="0" borderId="4" xfId="0" applyFont="1" applyBorder="1" applyAlignment="1">
      <alignment horizontal="center" vertical="center"/>
    </xf>
    <xf numFmtId="0" fontId="8" fillId="0" borderId="0" xfId="6" applyFont="1" applyAlignment="1">
      <alignment horizontal="left" vertical="center" wrapText="1"/>
    </xf>
    <xf numFmtId="0" fontId="13" fillId="2" borderId="4" xfId="6" applyFont="1" applyFill="1" applyBorder="1" applyAlignment="1" applyProtection="1">
      <alignment horizontal="center" vertical="center"/>
      <protection locked="0"/>
    </xf>
    <xf numFmtId="0" fontId="13" fillId="2" borderId="23" xfId="6" applyFont="1" applyFill="1" applyBorder="1" applyAlignment="1" applyProtection="1">
      <alignment horizontal="center" vertical="center"/>
      <protection locked="0"/>
    </xf>
    <xf numFmtId="0" fontId="13" fillId="2" borderId="17" xfId="6" applyFont="1" applyFill="1" applyBorder="1" applyAlignment="1" applyProtection="1">
      <alignment horizontal="center" vertical="center"/>
      <protection locked="0"/>
    </xf>
    <xf numFmtId="0" fontId="13" fillId="2" borderId="71" xfId="6" applyFont="1" applyFill="1" applyBorder="1" applyAlignment="1" applyProtection="1">
      <alignment horizontal="center" vertical="center"/>
      <protection locked="0"/>
    </xf>
    <xf numFmtId="0" fontId="36" fillId="0" borderId="76" xfId="6" applyFont="1" applyBorder="1" applyAlignment="1">
      <alignment horizontal="left" vertical="center" wrapText="1" shrinkToFit="1"/>
    </xf>
    <xf numFmtId="0" fontId="36" fillId="0" borderId="77" xfId="6" applyFont="1" applyBorder="1" applyAlignment="1">
      <alignment horizontal="left" vertical="center" wrapText="1" shrinkToFit="1"/>
    </xf>
    <xf numFmtId="0" fontId="36" fillId="0" borderId="153" xfId="6" applyFont="1" applyBorder="1" applyAlignment="1">
      <alignment horizontal="left" vertical="center" wrapText="1" shrinkToFit="1"/>
    </xf>
    <xf numFmtId="0" fontId="36" fillId="0" borderId="84" xfId="6" applyFont="1" applyBorder="1" applyAlignment="1">
      <alignment horizontal="left" vertical="center" wrapText="1" shrinkToFit="1"/>
    </xf>
    <xf numFmtId="0" fontId="36" fillId="0" borderId="26" xfId="6" applyFont="1" applyBorder="1" applyAlignment="1">
      <alignment horizontal="center" vertical="center" wrapText="1" shrinkToFit="1"/>
    </xf>
    <xf numFmtId="0" fontId="36" fillId="0" borderId="21" xfId="6" applyFont="1" applyBorder="1" applyAlignment="1">
      <alignment horizontal="center" vertical="center" wrapText="1" shrinkToFit="1"/>
    </xf>
    <xf numFmtId="0" fontId="36" fillId="2" borderId="27" xfId="6" applyFont="1" applyFill="1" applyBorder="1" applyAlignment="1">
      <alignment horizontal="center" vertical="center" wrapText="1" shrinkToFit="1"/>
    </xf>
    <xf numFmtId="0" fontId="36" fillId="2" borderId="25" xfId="6" applyFont="1" applyFill="1" applyBorder="1" applyAlignment="1">
      <alignment horizontal="center" vertical="center" wrapText="1" shrinkToFit="1"/>
    </xf>
    <xf numFmtId="0" fontId="8" fillId="0" borderId="40" xfId="4" applyFont="1" applyBorder="1" applyAlignment="1">
      <alignment horizontal="center" vertical="center"/>
    </xf>
    <xf numFmtId="0" fontId="195" fillId="0" borderId="40" xfId="4" applyFont="1" applyBorder="1" applyAlignment="1">
      <alignment horizontal="left" vertical="center" wrapText="1"/>
    </xf>
    <xf numFmtId="0" fontId="13" fillId="0" borderId="267" xfId="6" applyFont="1" applyBorder="1" applyAlignment="1">
      <alignment horizontal="center" vertical="center"/>
    </xf>
    <xf numFmtId="0" fontId="13" fillId="0" borderId="268" xfId="6" applyFont="1" applyBorder="1" applyAlignment="1">
      <alignment horizontal="center" vertical="center"/>
    </xf>
    <xf numFmtId="176" fontId="13" fillId="2" borderId="269" xfId="6" applyNumberFormat="1" applyFont="1" applyFill="1" applyBorder="1" applyAlignment="1" applyProtection="1">
      <alignment horizontal="right" vertical="center"/>
      <protection locked="0"/>
    </xf>
    <xf numFmtId="179" fontId="13" fillId="0" borderId="272" xfId="6" applyNumberFormat="1" applyFont="1" applyBorder="1" applyAlignment="1">
      <alignment horizontal="center" vertical="center"/>
    </xf>
    <xf numFmtId="179" fontId="13" fillId="0" borderId="273" xfId="6" applyNumberFormat="1" applyFont="1" applyBorder="1" applyAlignment="1">
      <alignment horizontal="center" vertical="center"/>
    </xf>
    <xf numFmtId="0" fontId="13" fillId="0" borderId="251" xfId="6" applyFont="1" applyBorder="1" applyAlignment="1">
      <alignment horizontal="left" vertical="center" indent="1"/>
    </xf>
    <xf numFmtId="0" fontId="13" fillId="0" borderId="252" xfId="6" applyFont="1" applyBorder="1" applyAlignment="1">
      <alignment horizontal="left" vertical="center" indent="1"/>
    </xf>
    <xf numFmtId="0" fontId="13" fillId="0" borderId="253" xfId="6" applyFont="1" applyBorder="1" applyAlignment="1">
      <alignment horizontal="left" vertical="center" indent="1"/>
    </xf>
    <xf numFmtId="0" fontId="13" fillId="0" borderId="76" xfId="6" applyFont="1" applyBorder="1" applyAlignment="1">
      <alignment horizontal="center" vertical="center"/>
    </xf>
    <xf numFmtId="0" fontId="13" fillId="0" borderId="77" xfId="6" applyFont="1" applyBorder="1" applyAlignment="1">
      <alignment horizontal="center" vertical="center"/>
    </xf>
    <xf numFmtId="0" fontId="13" fillId="0" borderId="274" xfId="6" applyFont="1" applyBorder="1" applyAlignment="1">
      <alignment horizontal="center" vertical="center"/>
    </xf>
    <xf numFmtId="0" fontId="13" fillId="0" borderId="93" xfId="6" applyFont="1" applyBorder="1" applyAlignment="1">
      <alignment horizontal="center" vertical="center"/>
    </xf>
    <xf numFmtId="0" fontId="13" fillId="0" borderId="0" xfId="6" applyFont="1" applyAlignment="1">
      <alignment horizontal="center" vertical="center"/>
    </xf>
    <xf numFmtId="0" fontId="13" fillId="0" borderId="275" xfId="6" applyFont="1" applyBorder="1" applyAlignment="1">
      <alignment horizontal="center" vertical="center"/>
    </xf>
    <xf numFmtId="0" fontId="13" fillId="0" borderId="276" xfId="6" applyFont="1" applyBorder="1" applyAlignment="1">
      <alignment horizontal="center" vertical="center"/>
    </xf>
    <xf numFmtId="0" fontId="13" fillId="0" borderId="277" xfId="6" applyFont="1" applyBorder="1" applyAlignment="1">
      <alignment horizontal="center" vertical="center"/>
    </xf>
    <xf numFmtId="0" fontId="38" fillId="0" borderId="17" xfId="6" applyFont="1" applyBorder="1" applyAlignment="1">
      <alignment horizontal="center" vertical="center" wrapText="1"/>
    </xf>
    <xf numFmtId="0" fontId="38" fillId="0" borderId="47" xfId="6" applyFont="1" applyBorder="1" applyAlignment="1">
      <alignment horizontal="center" vertical="center" wrapText="1"/>
    </xf>
    <xf numFmtId="0" fontId="38" fillId="0" borderId="278" xfId="6" applyFont="1" applyBorder="1" applyAlignment="1">
      <alignment horizontal="center" vertical="center" wrapText="1"/>
    </xf>
    <xf numFmtId="0" fontId="13" fillId="0" borderId="266" xfId="6" applyFont="1" applyBorder="1" applyAlignment="1">
      <alignment horizontal="center" vertical="center"/>
    </xf>
    <xf numFmtId="0" fontId="13" fillId="0" borderId="45" xfId="6" applyFont="1" applyBorder="1" applyAlignment="1">
      <alignment horizontal="center" vertical="center"/>
    </xf>
    <xf numFmtId="176" fontId="13" fillId="0" borderId="46" xfId="6" applyNumberFormat="1" applyFont="1" applyBorder="1" applyAlignment="1">
      <alignment horizontal="right" vertical="center"/>
    </xf>
    <xf numFmtId="179" fontId="13" fillId="0" borderId="48" xfId="6" applyNumberFormat="1" applyFont="1" applyBorder="1" applyAlignment="1">
      <alignment horizontal="center" vertical="center"/>
    </xf>
    <xf numFmtId="179" fontId="13" fillId="0" borderId="256" xfId="6" applyNumberFormat="1" applyFont="1" applyBorder="1" applyAlignment="1">
      <alignment horizontal="center" vertical="center"/>
    </xf>
    <xf numFmtId="0" fontId="13" fillId="0" borderId="45" xfId="6" applyFont="1" applyBorder="1" applyAlignment="1">
      <alignment horizontal="left" vertical="center" indent="1"/>
    </xf>
    <xf numFmtId="0" fontId="13" fillId="0" borderId="257" xfId="6" applyFont="1" applyBorder="1" applyAlignment="1">
      <alignment horizontal="center" vertical="center"/>
    </xf>
    <xf numFmtId="0" fontId="13" fillId="0" borderId="49" xfId="6" applyFont="1" applyBorder="1" applyAlignment="1">
      <alignment horizontal="center" vertical="center"/>
    </xf>
    <xf numFmtId="176" fontId="13" fillId="0" borderId="50" xfId="6" applyNumberFormat="1" applyFont="1" applyBorder="1" applyAlignment="1">
      <alignment horizontal="right" vertical="center"/>
    </xf>
    <xf numFmtId="179" fontId="13" fillId="0" borderId="52" xfId="6" applyNumberFormat="1" applyFont="1" applyBorder="1" applyAlignment="1">
      <alignment horizontal="center" vertical="center"/>
    </xf>
    <xf numFmtId="179" fontId="13" fillId="0" borderId="258" xfId="6" applyNumberFormat="1" applyFont="1" applyBorder="1" applyAlignment="1">
      <alignment horizontal="center" vertical="center"/>
    </xf>
    <xf numFmtId="0" fontId="13" fillId="0" borderId="259" xfId="6" applyFont="1" applyBorder="1" applyAlignment="1">
      <alignment horizontal="left" vertical="center" shrinkToFit="1"/>
    </xf>
    <xf numFmtId="0" fontId="13" fillId="0" borderId="42" xfId="6" applyFont="1" applyBorder="1" applyAlignment="1">
      <alignment horizontal="left" vertical="center" shrinkToFit="1"/>
    </xf>
    <xf numFmtId="0" fontId="13" fillId="0" borderId="53" xfId="6" applyFont="1" applyBorder="1" applyAlignment="1">
      <alignment horizontal="left" vertical="center" shrinkToFit="1"/>
    </xf>
    <xf numFmtId="38" fontId="13" fillId="2" borderId="40" xfId="7" applyFont="1" applyFill="1" applyBorder="1" applyAlignment="1" applyProtection="1">
      <alignment horizontal="center" vertical="center"/>
    </xf>
    <xf numFmtId="38" fontId="13" fillId="2" borderId="260" xfId="7" applyFont="1" applyFill="1" applyBorder="1" applyAlignment="1" applyProtection="1">
      <alignment horizontal="center" vertical="center"/>
    </xf>
    <xf numFmtId="0" fontId="13" fillId="0" borderId="261" xfId="6" applyFont="1" applyBorder="1" applyAlignment="1">
      <alignment horizontal="left" vertical="center" shrinkToFit="1"/>
    </xf>
    <xf numFmtId="0" fontId="13" fillId="0" borderId="262" xfId="6" applyFont="1" applyBorder="1" applyAlignment="1">
      <alignment horizontal="left" vertical="center" shrinkToFit="1"/>
    </xf>
    <xf numFmtId="0" fontId="13" fillId="0" borderId="263" xfId="6" applyFont="1" applyBorder="1" applyAlignment="1">
      <alignment horizontal="left" vertical="center" shrinkToFit="1"/>
    </xf>
    <xf numFmtId="38" fontId="13" fillId="2" borderId="264" xfId="7" applyFont="1" applyFill="1" applyBorder="1" applyAlignment="1" applyProtection="1">
      <alignment horizontal="center" vertical="center"/>
    </xf>
    <xf numFmtId="38" fontId="13" fillId="2" borderId="265" xfId="7" applyFont="1" applyFill="1" applyBorder="1" applyAlignment="1" applyProtection="1">
      <alignment horizontal="center" vertical="center"/>
    </xf>
    <xf numFmtId="0" fontId="8" fillId="0" borderId="39" xfId="4" applyFont="1" applyBorder="1" applyAlignment="1">
      <alignment horizontal="center" vertical="center" wrapText="1"/>
    </xf>
    <xf numFmtId="0" fontId="13" fillId="0" borderId="254" xfId="6" applyFont="1" applyBorder="1" applyAlignment="1">
      <alignment horizontal="center" vertical="center"/>
    </xf>
    <xf numFmtId="0" fontId="13" fillId="0" borderId="41" xfId="6" applyFont="1" applyBorder="1" applyAlignment="1">
      <alignment horizontal="center" vertical="center"/>
    </xf>
    <xf numFmtId="176" fontId="13" fillId="2" borderId="39" xfId="6" applyNumberFormat="1" applyFont="1" applyFill="1" applyBorder="1" applyAlignment="1" applyProtection="1">
      <alignment horizontal="right" vertical="center"/>
      <protection locked="0"/>
    </xf>
    <xf numFmtId="177" fontId="13" fillId="0" borderId="44" xfId="6" applyNumberFormat="1" applyFont="1" applyBorder="1" applyAlignment="1">
      <alignment horizontal="center" vertical="center"/>
    </xf>
    <xf numFmtId="177" fontId="13" fillId="0" borderId="255" xfId="6" applyNumberFormat="1" applyFont="1" applyBorder="1" applyAlignment="1">
      <alignment horizontal="center" vertical="center"/>
    </xf>
    <xf numFmtId="0" fontId="13" fillId="2" borderId="0" xfId="6" applyFont="1" applyFill="1" applyAlignment="1">
      <alignment horizontal="right" vertical="center"/>
    </xf>
    <xf numFmtId="0" fontId="9" fillId="0" borderId="0" xfId="6" applyFont="1" applyAlignment="1">
      <alignment horizontal="center" vertical="center"/>
    </xf>
    <xf numFmtId="0" fontId="13" fillId="0" borderId="39" xfId="4" applyFont="1" applyBorder="1" applyAlignment="1">
      <alignment horizontal="center" vertical="center"/>
    </xf>
    <xf numFmtId="0" fontId="13" fillId="2" borderId="40" xfId="4" applyFont="1" applyFill="1" applyBorder="1" applyAlignment="1" applyProtection="1">
      <alignment horizontal="center" vertical="center"/>
      <protection locked="0"/>
    </xf>
    <xf numFmtId="0" fontId="36" fillId="2" borderId="40" xfId="4" applyFont="1" applyFill="1" applyBorder="1" applyAlignment="1" applyProtection="1">
      <alignment horizontal="left" vertical="center" wrapText="1"/>
      <protection locked="0"/>
    </xf>
    <xf numFmtId="0" fontId="13" fillId="0" borderId="40" xfId="4" applyFont="1" applyBorder="1" applyAlignment="1">
      <alignment horizontal="center" vertical="center" shrinkToFit="1"/>
    </xf>
    <xf numFmtId="0" fontId="8" fillId="2" borderId="40" xfId="4" applyFont="1" applyFill="1" applyBorder="1" applyAlignment="1" applyProtection="1">
      <alignment horizontal="center" vertical="center"/>
      <protection locked="0"/>
    </xf>
    <xf numFmtId="0" fontId="42" fillId="0" borderId="247" xfId="18" applyFont="1" applyBorder="1" applyAlignment="1">
      <alignment horizontal="center" vertical="center" wrapText="1"/>
    </xf>
    <xf numFmtId="0" fontId="42" fillId="0" borderId="248" xfId="18" applyFont="1" applyBorder="1" applyAlignment="1">
      <alignment horizontal="center" vertical="center" wrapText="1"/>
    </xf>
    <xf numFmtId="0" fontId="42" fillId="0" borderId="249" xfId="18" applyFont="1" applyBorder="1" applyAlignment="1">
      <alignment horizontal="center" vertical="center" wrapText="1"/>
    </xf>
    <xf numFmtId="0" fontId="42" fillId="2" borderId="34" xfId="18" applyFont="1" applyFill="1" applyBorder="1" applyAlignment="1">
      <alignment horizontal="left" vertical="center" wrapText="1"/>
    </xf>
    <xf numFmtId="0" fontId="42" fillId="2" borderId="32" xfId="18" applyFont="1" applyFill="1" applyBorder="1" applyAlignment="1">
      <alignment horizontal="left" vertical="center" wrapText="1"/>
    </xf>
    <xf numFmtId="0" fontId="42" fillId="2" borderId="92" xfId="18" applyFont="1" applyFill="1" applyBorder="1" applyAlignment="1">
      <alignment horizontal="left" vertical="center" wrapText="1"/>
    </xf>
    <xf numFmtId="0" fontId="42" fillId="2" borderId="2" xfId="18" applyFont="1" applyFill="1" applyBorder="1" applyAlignment="1">
      <alignment horizontal="left" vertical="center" wrapText="1"/>
    </xf>
    <xf numFmtId="0" fontId="42" fillId="2" borderId="81" xfId="18" applyFont="1" applyFill="1" applyBorder="1" applyAlignment="1">
      <alignment horizontal="left" vertical="center" wrapText="1"/>
    </xf>
    <xf numFmtId="0" fontId="42" fillId="2" borderId="82" xfId="18" applyFont="1" applyFill="1" applyBorder="1" applyAlignment="1">
      <alignment horizontal="left" vertical="center" wrapText="1"/>
    </xf>
    <xf numFmtId="0" fontId="42" fillId="0" borderId="84" xfId="18" applyFont="1" applyBorder="1" applyAlignment="1">
      <alignment horizontal="center" vertical="center" wrapText="1"/>
    </xf>
    <xf numFmtId="0" fontId="64" fillId="0" borderId="76" xfId="18" applyFont="1" applyBorder="1" applyAlignment="1">
      <alignment horizontal="center" vertical="center"/>
    </xf>
    <xf numFmtId="0" fontId="64" fillId="0" borderId="103" xfId="18" applyFont="1" applyBorder="1" applyAlignment="1">
      <alignment horizontal="center" vertical="center"/>
    </xf>
    <xf numFmtId="0" fontId="42" fillId="0" borderId="78" xfId="18" applyFont="1" applyBorder="1" applyAlignment="1">
      <alignment horizontal="center" vertical="center" wrapText="1"/>
    </xf>
    <xf numFmtId="0" fontId="42" fillId="0" borderId="101" xfId="18" applyFont="1" applyBorder="1" applyAlignment="1">
      <alignment horizontal="center" vertical="center" wrapText="1"/>
    </xf>
    <xf numFmtId="0" fontId="42" fillId="0" borderId="148" xfId="18" applyFont="1" applyBorder="1" applyAlignment="1">
      <alignment horizontal="center" vertical="center" wrapText="1"/>
    </xf>
    <xf numFmtId="0" fontId="42" fillId="2" borderId="102" xfId="18" applyFont="1" applyFill="1" applyBorder="1" applyAlignment="1">
      <alignment horizontal="left" vertical="center" wrapText="1"/>
    </xf>
    <xf numFmtId="0" fontId="42" fillId="2" borderId="26" xfId="18" applyFont="1" applyFill="1" applyBorder="1" applyAlignment="1">
      <alignment horizontal="left" vertical="center" wrapText="1"/>
    </xf>
    <xf numFmtId="0" fontId="42" fillId="2" borderId="91" xfId="18" applyFont="1" applyFill="1" applyBorder="1" applyAlignment="1">
      <alignment horizontal="left" vertical="center" wrapText="1"/>
    </xf>
    <xf numFmtId="0" fontId="42" fillId="2" borderId="3" xfId="18" applyFont="1" applyFill="1" applyBorder="1" applyAlignment="1">
      <alignment horizontal="left" vertical="center" wrapText="1"/>
    </xf>
    <xf numFmtId="0" fontId="42" fillId="2" borderId="4" xfId="18" applyFont="1" applyFill="1" applyBorder="1" applyAlignment="1">
      <alignment horizontal="left" vertical="center" wrapText="1"/>
    </xf>
    <xf numFmtId="0" fontId="42" fillId="2" borderId="1" xfId="18" applyFont="1" applyFill="1" applyBorder="1" applyAlignment="1">
      <alignment horizontal="left" vertical="center" wrapText="1"/>
    </xf>
    <xf numFmtId="0" fontId="42" fillId="2" borderId="37" xfId="18" applyFont="1" applyFill="1" applyBorder="1" applyAlignment="1">
      <alignment horizontal="left" vertical="center" wrapText="1"/>
    </xf>
    <xf numFmtId="0" fontId="42" fillId="2" borderId="27" xfId="18" applyFont="1" applyFill="1" applyBorder="1" applyAlignment="1">
      <alignment horizontal="left" vertical="center" wrapText="1"/>
    </xf>
    <xf numFmtId="0" fontId="42" fillId="2" borderId="38" xfId="18" applyFont="1" applyFill="1" applyBorder="1" applyAlignment="1">
      <alignment horizontal="left" vertical="center" wrapText="1"/>
    </xf>
    <xf numFmtId="0" fontId="42" fillId="2" borderId="4" xfId="11" applyFont="1" applyFill="1" applyBorder="1" applyAlignment="1">
      <alignment horizontal="left" vertical="center" wrapText="1"/>
    </xf>
    <xf numFmtId="0" fontId="42" fillId="2" borderId="23" xfId="11" applyFont="1" applyFill="1" applyBorder="1" applyAlignment="1">
      <alignment horizontal="left" vertical="center" wrapText="1"/>
    </xf>
    <xf numFmtId="0" fontId="42" fillId="0" borderId="22" xfId="18" applyFont="1" applyBorder="1" applyAlignment="1">
      <alignment horizontal="center" vertical="center"/>
    </xf>
    <xf numFmtId="0" fontId="42" fillId="0" borderId="24" xfId="18" applyFont="1" applyBorder="1" applyAlignment="1">
      <alignment horizontal="center" vertical="center"/>
    </xf>
    <xf numFmtId="0" fontId="6" fillId="0" borderId="5" xfId="3" applyBorder="1" applyAlignment="1">
      <alignment horizontal="center" vertical="center"/>
    </xf>
    <xf numFmtId="0" fontId="6" fillId="0" borderId="6" xfId="3" applyBorder="1" applyAlignment="1">
      <alignment horizontal="center" vertical="center"/>
    </xf>
    <xf numFmtId="0" fontId="6" fillId="0" borderId="7" xfId="3" applyBorder="1" applyAlignment="1">
      <alignment horizontal="center" vertical="center"/>
    </xf>
    <xf numFmtId="0" fontId="6" fillId="0" borderId="125" xfId="3" applyBorder="1" applyAlignment="1">
      <alignment horizontal="center" vertical="center"/>
    </xf>
    <xf numFmtId="0" fontId="6" fillId="0" borderId="84" xfId="3" applyBorder="1" applyAlignment="1">
      <alignment horizontal="center" vertical="center"/>
    </xf>
    <xf numFmtId="0" fontId="6" fillId="0" borderId="154" xfId="3" applyBorder="1" applyAlignment="1">
      <alignment horizontal="center" vertical="center"/>
    </xf>
    <xf numFmtId="0" fontId="42" fillId="0" borderId="6" xfId="18" applyFont="1" applyBorder="1" applyAlignment="1">
      <alignment horizontal="center" vertical="center" wrapText="1"/>
    </xf>
    <xf numFmtId="0" fontId="42" fillId="0" borderId="6" xfId="18" applyFont="1" applyBorder="1" applyAlignment="1">
      <alignment horizontal="center" vertical="center"/>
    </xf>
    <xf numFmtId="0" fontId="42" fillId="0" borderId="84" xfId="18" applyFont="1" applyBorder="1" applyAlignment="1">
      <alignment horizontal="center" vertical="center"/>
    </xf>
    <xf numFmtId="0" fontId="42" fillId="2" borderId="5" xfId="18" applyFont="1" applyFill="1" applyBorder="1" applyAlignment="1">
      <alignment horizontal="center" vertical="center"/>
    </xf>
    <xf numFmtId="0" fontId="42" fillId="2" borderId="120" xfId="18" applyFont="1" applyFill="1" applyBorder="1" applyAlignment="1">
      <alignment horizontal="center" vertical="center"/>
    </xf>
    <xf numFmtId="0" fontId="42" fillId="2" borderId="125" xfId="18" applyFont="1" applyFill="1" applyBorder="1" applyAlignment="1">
      <alignment horizontal="center" vertical="center"/>
    </xf>
    <xf numFmtId="0" fontId="42" fillId="2" borderId="126" xfId="18" applyFont="1" applyFill="1" applyBorder="1" applyAlignment="1">
      <alignment horizontal="center" vertical="center"/>
    </xf>
    <xf numFmtId="0" fontId="42" fillId="0" borderId="76" xfId="11" applyFont="1" applyBorder="1" applyAlignment="1">
      <alignment horizontal="left" vertical="center" wrapText="1"/>
    </xf>
    <xf numFmtId="0" fontId="42" fillId="0" borderId="77" xfId="11" applyFont="1" applyBorder="1" applyAlignment="1">
      <alignment horizontal="left" vertical="center" wrapText="1"/>
    </xf>
    <xf numFmtId="0" fontId="42" fillId="0" borderId="103" xfId="11" applyFont="1" applyBorder="1" applyAlignment="1">
      <alignment horizontal="left" vertical="center" wrapText="1"/>
    </xf>
    <xf numFmtId="0" fontId="42" fillId="0" borderId="70" xfId="11" applyFont="1" applyBorder="1" applyAlignment="1">
      <alignment horizontal="center" vertical="center" wrapText="1"/>
    </xf>
    <xf numFmtId="0" fontId="42" fillId="0" borderId="100" xfId="11" applyFont="1" applyBorder="1" applyAlignment="1">
      <alignment horizontal="center" vertical="center" wrapText="1"/>
    </xf>
    <xf numFmtId="0" fontId="42" fillId="0" borderId="151" xfId="11" applyFont="1" applyBorder="1" applyAlignment="1">
      <alignment horizontal="center" vertical="center" wrapText="1"/>
    </xf>
    <xf numFmtId="0" fontId="42" fillId="0" borderId="5" xfId="11" applyFont="1" applyBorder="1" applyAlignment="1">
      <alignment horizontal="center" vertical="center" wrapText="1"/>
    </xf>
    <xf numFmtId="0" fontId="42" fillId="0" borderId="6" xfId="11" applyFont="1" applyBorder="1" applyAlignment="1">
      <alignment horizontal="center" vertical="center" wrapText="1"/>
    </xf>
    <xf numFmtId="0" fontId="42" fillId="0" borderId="7" xfId="11" applyFont="1" applyBorder="1" applyAlignment="1">
      <alignment horizontal="center" vertical="center" wrapText="1"/>
    </xf>
    <xf numFmtId="0" fontId="42" fillId="0" borderId="8" xfId="11" applyFont="1" applyBorder="1" applyAlignment="1">
      <alignment horizontal="center" vertical="center" wrapText="1"/>
    </xf>
    <xf numFmtId="0" fontId="42" fillId="0" borderId="0" xfId="11" applyFont="1" applyAlignment="1">
      <alignment horizontal="center" vertical="center" wrapText="1"/>
    </xf>
    <xf numFmtId="0" fontId="42" fillId="0" borderId="9" xfId="11" applyFont="1" applyBorder="1" applyAlignment="1">
      <alignment horizontal="center" vertical="center" wrapText="1"/>
    </xf>
    <xf numFmtId="0" fontId="42" fillId="0" borderId="14" xfId="11" applyFont="1" applyBorder="1" applyAlignment="1">
      <alignment horizontal="center" vertical="center" wrapText="1"/>
    </xf>
    <xf numFmtId="0" fontId="42" fillId="0" borderId="15" xfId="11" applyFont="1" applyBorder="1" applyAlignment="1">
      <alignment horizontal="center" vertical="center" wrapText="1"/>
    </xf>
    <xf numFmtId="0" fontId="42" fillId="0" borderId="16" xfId="11" applyFont="1" applyBorder="1" applyAlignment="1">
      <alignment horizontal="center" vertical="center" wrapText="1"/>
    </xf>
    <xf numFmtId="0" fontId="42" fillId="0" borderId="17" xfId="11" applyFont="1" applyBorder="1" applyAlignment="1">
      <alignment horizontal="center" vertical="center" textRotation="255" wrapText="1"/>
    </xf>
    <xf numFmtId="0" fontId="42" fillId="0" borderId="18" xfId="11" applyFont="1" applyBorder="1" applyAlignment="1">
      <alignment horizontal="center" vertical="center" textRotation="255" wrapText="1"/>
    </xf>
    <xf numFmtId="0" fontId="42" fillId="0" borderId="5" xfId="11" applyFont="1" applyFill="1" applyBorder="1" applyAlignment="1">
      <alignment horizontal="left" vertical="center" wrapText="1"/>
    </xf>
    <xf numFmtId="0" fontId="42" fillId="0" borderId="6" xfId="11" applyFont="1" applyFill="1" applyBorder="1" applyAlignment="1">
      <alignment horizontal="left" vertical="center" wrapText="1"/>
    </xf>
    <xf numFmtId="0" fontId="42" fillId="0" borderId="120" xfId="11" applyFont="1" applyFill="1" applyBorder="1" applyAlignment="1">
      <alignment horizontal="left" vertical="center" wrapText="1"/>
    </xf>
    <xf numFmtId="0" fontId="42" fillId="2" borderId="8" xfId="11" applyFont="1" applyFill="1" applyBorder="1" applyAlignment="1">
      <alignment horizontal="center" vertical="center" wrapText="1"/>
    </xf>
    <xf numFmtId="0" fontId="42" fillId="2" borderId="0" xfId="11" applyFont="1" applyFill="1" applyAlignment="1">
      <alignment horizontal="center" vertical="center" wrapText="1"/>
    </xf>
    <xf numFmtId="0" fontId="42" fillId="2" borderId="88" xfId="11" applyFont="1" applyFill="1" applyBorder="1" applyAlignment="1">
      <alignment horizontal="center" vertical="center" wrapText="1"/>
    </xf>
    <xf numFmtId="0" fontId="42" fillId="0" borderId="4" xfId="11" applyFont="1" applyBorder="1" applyAlignment="1">
      <alignment horizontal="center" vertical="center" wrapText="1"/>
    </xf>
    <xf numFmtId="0" fontId="42" fillId="2" borderId="4" xfId="11" applyFont="1" applyFill="1" applyBorder="1" applyAlignment="1">
      <alignment horizontal="center" vertical="center" wrapText="1"/>
    </xf>
    <xf numFmtId="0" fontId="42" fillId="2" borderId="23" xfId="11" applyFont="1" applyFill="1" applyBorder="1" applyAlignment="1">
      <alignment horizontal="center" vertical="center" wrapText="1"/>
    </xf>
    <xf numFmtId="0" fontId="35" fillId="0" borderId="4" xfId="11" applyFont="1" applyBorder="1" applyAlignment="1">
      <alignment horizontal="center" vertical="center" wrapText="1"/>
    </xf>
    <xf numFmtId="0" fontId="42" fillId="0" borderId="19" xfId="11" applyFont="1" applyBorder="1" applyAlignment="1">
      <alignment horizontal="center" vertical="center" textRotation="255" wrapText="1"/>
    </xf>
    <xf numFmtId="0" fontId="42" fillId="0" borderId="5" xfId="11" applyFont="1" applyBorder="1" applyAlignment="1">
      <alignment horizontal="left" vertical="center" wrapText="1"/>
    </xf>
    <xf numFmtId="0" fontId="42" fillId="0" borderId="6" xfId="11" applyFont="1" applyBorder="1" applyAlignment="1">
      <alignment horizontal="left" vertical="center" wrapText="1"/>
    </xf>
    <xf numFmtId="0" fontId="42" fillId="0" borderId="120" xfId="11" applyFont="1" applyBorder="1" applyAlignment="1">
      <alignment horizontal="left" vertical="center" wrapText="1"/>
    </xf>
    <xf numFmtId="0" fontId="104" fillId="2" borderId="38" xfId="14" applyFont="1" applyFill="1" applyBorder="1" applyAlignment="1">
      <alignment horizontal="center" vertical="center"/>
    </xf>
    <xf numFmtId="0" fontId="104" fillId="2" borderId="82" xfId="14" applyFont="1" applyFill="1" applyBorder="1" applyAlignment="1">
      <alignment horizontal="center" vertical="center"/>
    </xf>
    <xf numFmtId="0" fontId="104" fillId="2" borderId="83" xfId="14" applyFont="1" applyFill="1" applyBorder="1" applyAlignment="1">
      <alignment horizontal="center" vertical="center"/>
    </xf>
    <xf numFmtId="0" fontId="104" fillId="0" borderId="0" xfId="14" applyFont="1" applyAlignment="1">
      <alignment horizontal="right" vertical="center"/>
    </xf>
    <xf numFmtId="0" fontId="104" fillId="2" borderId="0" xfId="14" applyFont="1" applyFill="1" applyAlignment="1">
      <alignment horizontal="right" vertical="center"/>
    </xf>
    <xf numFmtId="0" fontId="17" fillId="0" borderId="0" xfId="14" applyFont="1" applyAlignment="1">
      <alignment horizontal="right" vertical="top"/>
    </xf>
    <xf numFmtId="0" fontId="71" fillId="0" borderId="0" xfId="18" applyFont="1" applyAlignment="1">
      <alignment horizontal="center" vertical="center"/>
    </xf>
    <xf numFmtId="0" fontId="42" fillId="2" borderId="91" xfId="14" applyFont="1" applyFill="1" applyBorder="1" applyAlignment="1">
      <alignment horizontal="center" vertical="center"/>
    </xf>
    <xf numFmtId="0" fontId="42" fillId="2" borderId="32" xfId="14" applyFont="1" applyFill="1" applyBorder="1" applyAlignment="1">
      <alignment horizontal="center" vertical="center"/>
    </xf>
    <xf numFmtId="0" fontId="42" fillId="2" borderId="33" xfId="14" applyFont="1" applyFill="1" applyBorder="1" applyAlignment="1">
      <alignment horizontal="center" vertical="center"/>
    </xf>
    <xf numFmtId="0" fontId="172" fillId="0" borderId="76" xfId="19" applyFont="1" applyBorder="1" applyAlignment="1">
      <alignment horizontal="center" vertical="center"/>
    </xf>
    <xf numFmtId="0" fontId="172" fillId="0" borderId="77" xfId="19" applyFont="1" applyBorder="1" applyAlignment="1">
      <alignment horizontal="center" vertical="center"/>
    </xf>
    <xf numFmtId="0" fontId="172" fillId="0" borderId="103" xfId="19" applyFont="1" applyBorder="1" applyAlignment="1">
      <alignment horizontal="center" vertical="center"/>
    </xf>
    <xf numFmtId="0" fontId="172" fillId="0" borderId="153" xfId="19" applyFont="1" applyBorder="1" applyAlignment="1">
      <alignment horizontal="center" vertical="center"/>
    </xf>
    <xf numFmtId="0" fontId="172" fillId="0" borderId="84" xfId="19" applyFont="1" applyBorder="1" applyAlignment="1">
      <alignment horizontal="center" vertical="center"/>
    </xf>
    <xf numFmtId="0" fontId="172" fillId="0" borderId="126" xfId="19" applyFont="1" applyBorder="1" applyAlignment="1">
      <alignment horizontal="center" vertical="center"/>
    </xf>
    <xf numFmtId="185" fontId="134" fillId="0" borderId="1" xfId="19" applyNumberFormat="1" applyFont="1" applyBorder="1" applyAlignment="1" applyProtection="1">
      <alignment horizontal="right" vertical="center"/>
      <protection locked="0"/>
    </xf>
    <xf numFmtId="185" fontId="134" fillId="0" borderId="2" xfId="19" applyNumberFormat="1" applyFont="1" applyBorder="1" applyAlignment="1" applyProtection="1">
      <alignment horizontal="right" vertical="center"/>
      <protection locked="0"/>
    </xf>
    <xf numFmtId="185" fontId="134" fillId="0" borderId="3" xfId="19" applyNumberFormat="1" applyFont="1" applyBorder="1" applyAlignment="1" applyProtection="1">
      <alignment horizontal="right" vertical="center"/>
      <protection locked="0"/>
    </xf>
    <xf numFmtId="185" fontId="97" fillId="0" borderId="4" xfId="19" applyNumberFormat="1" applyFont="1" applyBorder="1" applyAlignment="1">
      <alignment horizontal="center" vertical="center"/>
    </xf>
    <xf numFmtId="185" fontId="134" fillId="12" borderId="4" xfId="19" applyNumberFormat="1" applyFont="1" applyFill="1" applyBorder="1" applyAlignment="1" applyProtection="1">
      <alignment horizontal="right" vertical="center"/>
      <protection locked="0"/>
    </xf>
    <xf numFmtId="185" fontId="134" fillId="0" borderId="14" xfId="19" applyNumberFormat="1" applyFont="1" applyBorder="1" applyAlignment="1">
      <alignment horizontal="right" vertical="center" shrinkToFit="1"/>
    </xf>
    <xf numFmtId="185" fontId="134" fillId="0" borderId="15" xfId="19" applyNumberFormat="1" applyFont="1" applyBorder="1" applyAlignment="1">
      <alignment horizontal="right" vertical="center" shrinkToFit="1"/>
    </xf>
    <xf numFmtId="185" fontId="134" fillId="0" borderId="1" xfId="19" applyNumberFormat="1" applyFont="1" applyBorder="1" applyAlignment="1">
      <alignment horizontal="right" vertical="center" shrinkToFit="1"/>
    </xf>
    <xf numFmtId="185" fontId="134" fillId="0" borderId="2" xfId="19" applyNumberFormat="1" applyFont="1" applyBorder="1" applyAlignment="1">
      <alignment horizontal="right" vertical="center" shrinkToFit="1"/>
    </xf>
    <xf numFmtId="0" fontId="124" fillId="0" borderId="1" xfId="19" applyFont="1" applyBorder="1" applyAlignment="1">
      <alignment horizontal="center" vertical="center" shrinkToFit="1"/>
    </xf>
    <xf numFmtId="0" fontId="124" fillId="0" borderId="2" xfId="19" applyFont="1" applyBorder="1" applyAlignment="1">
      <alignment horizontal="center" vertical="center" shrinkToFit="1"/>
    </xf>
    <xf numFmtId="0" fontId="124" fillId="0" borderId="3" xfId="19" applyFont="1" applyBorder="1" applyAlignment="1">
      <alignment horizontal="center" vertical="center" shrinkToFit="1"/>
    </xf>
    <xf numFmtId="0" fontId="124" fillId="0" borderId="324" xfId="19" applyFont="1" applyBorder="1" applyAlignment="1">
      <alignment horizontal="center" vertical="center"/>
    </xf>
    <xf numFmtId="0" fontId="124" fillId="0" borderId="325" xfId="19" applyFont="1" applyBorder="1" applyAlignment="1">
      <alignment horizontal="center" vertical="center"/>
    </xf>
    <xf numFmtId="0" fontId="124" fillId="0" borderId="326" xfId="19" applyFont="1" applyBorder="1" applyAlignment="1">
      <alignment horizontal="center" vertical="center"/>
    </xf>
    <xf numFmtId="0" fontId="124" fillId="0" borderId="16" xfId="19" applyFont="1" applyBorder="1" applyAlignment="1">
      <alignment horizontal="center" vertical="center"/>
    </xf>
    <xf numFmtId="184" fontId="134" fillId="0" borderId="1" xfId="19" applyNumberFormat="1" applyFont="1" applyBorder="1" applyAlignment="1">
      <alignment horizontal="right" vertical="center" shrinkToFit="1"/>
    </xf>
    <xf numFmtId="184" fontId="134" fillId="12" borderId="1" xfId="19" applyNumberFormat="1" applyFont="1" applyFill="1" applyBorder="1" applyAlignment="1" applyProtection="1">
      <alignment horizontal="right" vertical="center" shrinkToFit="1"/>
      <protection locked="0"/>
    </xf>
    <xf numFmtId="184" fontId="134" fillId="12" borderId="2" xfId="19" applyNumberFormat="1" applyFont="1" applyFill="1" applyBorder="1" applyAlignment="1" applyProtection="1">
      <alignment horizontal="right" vertical="center" shrinkToFit="1"/>
      <protection locked="0"/>
    </xf>
    <xf numFmtId="184" fontId="134" fillId="12" borderId="14" xfId="19" applyNumberFormat="1" applyFont="1" applyFill="1" applyBorder="1" applyAlignment="1" applyProtection="1">
      <alignment horizontal="right" vertical="center" shrinkToFit="1"/>
      <protection locked="0"/>
    </xf>
    <xf numFmtId="184" fontId="134" fillId="12" borderId="15" xfId="19" applyNumberFormat="1" applyFont="1" applyFill="1" applyBorder="1" applyAlignment="1" applyProtection="1">
      <alignment horizontal="right" vertical="center" shrinkToFit="1"/>
      <protection locked="0"/>
    </xf>
    <xf numFmtId="184" fontId="134" fillId="12" borderId="14" xfId="19" applyNumberFormat="1" applyFont="1" applyFill="1" applyBorder="1" applyAlignment="1" applyProtection="1">
      <alignment horizontal="right" vertical="center"/>
      <protection locked="0"/>
    </xf>
    <xf numFmtId="184" fontId="134" fillId="12" borderId="15" xfId="19" applyNumberFormat="1" applyFont="1" applyFill="1" applyBorder="1" applyAlignment="1" applyProtection="1">
      <alignment horizontal="right" vertical="center"/>
      <protection locked="0"/>
    </xf>
    <xf numFmtId="184" fontId="134" fillId="0" borderId="1" xfId="19" applyNumberFormat="1" applyFont="1" applyBorder="1" applyAlignment="1">
      <alignment horizontal="right" vertical="center"/>
    </xf>
    <xf numFmtId="184" fontId="134" fillId="0" borderId="2" xfId="19" applyNumberFormat="1" applyFont="1" applyBorder="1" applyAlignment="1">
      <alignment horizontal="right" vertical="center"/>
    </xf>
    <xf numFmtId="0" fontId="124" fillId="0" borderId="4" xfId="19" applyFont="1" applyBorder="1" applyAlignment="1">
      <alignment horizontal="center" vertical="center" shrinkToFit="1"/>
    </xf>
    <xf numFmtId="184" fontId="134" fillId="12" borderId="1" xfId="19" applyNumberFormat="1" applyFont="1" applyFill="1" applyBorder="1" applyAlignment="1" applyProtection="1">
      <alignment horizontal="right" vertical="center"/>
      <protection locked="0"/>
    </xf>
    <xf numFmtId="184" fontId="134" fillId="12" borderId="2" xfId="19" applyNumberFormat="1" applyFont="1" applyFill="1" applyBorder="1" applyAlignment="1" applyProtection="1">
      <alignment horizontal="right" vertical="center"/>
      <protection locked="0"/>
    </xf>
    <xf numFmtId="0" fontId="124" fillId="12" borderId="4" xfId="19" applyFont="1" applyFill="1" applyBorder="1" applyAlignment="1" applyProtection="1">
      <alignment horizontal="center" vertical="center"/>
      <protection locked="0"/>
    </xf>
    <xf numFmtId="0" fontId="124" fillId="0" borderId="4" xfId="19" applyFont="1" applyBorder="1" applyAlignment="1">
      <alignment horizontal="left" vertical="center"/>
    </xf>
    <xf numFmtId="0" fontId="124" fillId="12" borderId="4" xfId="19" applyFont="1" applyFill="1" applyBorder="1" applyAlignment="1" applyProtection="1">
      <alignment horizontal="center" vertical="center" shrinkToFit="1"/>
      <protection locked="0"/>
    </xf>
    <xf numFmtId="197" fontId="134" fillId="12" borderId="4" xfId="19" applyNumberFormat="1" applyFont="1" applyFill="1" applyBorder="1" applyAlignment="1" applyProtection="1">
      <alignment horizontal="right" vertical="center"/>
      <protection locked="0"/>
    </xf>
    <xf numFmtId="0" fontId="133" fillId="0" borderId="76" xfId="19" applyFont="1" applyBorder="1" applyAlignment="1">
      <alignment horizontal="center" vertical="center"/>
    </xf>
    <xf numFmtId="0" fontId="133" fillId="0" borderId="77" xfId="19" applyFont="1" applyBorder="1" applyAlignment="1">
      <alignment horizontal="center" vertical="center"/>
    </xf>
    <xf numFmtId="0" fontId="133" fillId="0" borderId="103" xfId="19" applyFont="1" applyBorder="1" applyAlignment="1">
      <alignment horizontal="center" vertical="center"/>
    </xf>
    <xf numFmtId="0" fontId="133" fillId="0" borderId="153" xfId="19" applyFont="1" applyBorder="1" applyAlignment="1">
      <alignment horizontal="center" vertical="center"/>
    </xf>
    <xf numFmtId="0" fontId="133" fillId="0" borderId="84" xfId="19" applyFont="1" applyBorder="1" applyAlignment="1">
      <alignment horizontal="center" vertical="center"/>
    </xf>
    <xf numFmtId="0" fontId="133" fillId="0" borderId="126" xfId="19" applyFont="1" applyBorder="1" applyAlignment="1">
      <alignment horizontal="center" vertical="center"/>
    </xf>
    <xf numFmtId="0" fontId="52" fillId="0" borderId="0" xfId="1" applyFont="1" applyAlignment="1">
      <alignment horizontal="center" vertical="center"/>
    </xf>
    <xf numFmtId="0" fontId="52" fillId="0" borderId="0" xfId="1" applyFont="1" applyAlignment="1">
      <alignment horizontal="left" vertical="center"/>
    </xf>
    <xf numFmtId="0" fontId="4" fillId="0" borderId="0" xfId="1" applyFont="1" applyAlignment="1">
      <alignment horizontal="center" vertical="center"/>
    </xf>
    <xf numFmtId="0" fontId="4" fillId="0" borderId="4" xfId="1" applyFont="1" applyBorder="1" applyAlignment="1">
      <alignment horizontal="center" vertical="center" wrapText="1"/>
    </xf>
    <xf numFmtId="182" fontId="4" fillId="2" borderId="1" xfId="1" applyNumberFormat="1" applyFont="1" applyFill="1" applyBorder="1" applyAlignment="1">
      <alignment horizontal="center" vertical="center"/>
    </xf>
    <xf numFmtId="182" fontId="4" fillId="2" borderId="2" xfId="1" applyNumberFormat="1" applyFont="1" applyFill="1" applyBorder="1" applyAlignment="1">
      <alignment horizontal="center" vertical="center"/>
    </xf>
    <xf numFmtId="182" fontId="4" fillId="0" borderId="7" xfId="1" applyNumberFormat="1" applyFont="1" applyBorder="1" applyAlignment="1">
      <alignment horizontal="center" vertical="center"/>
    </xf>
    <xf numFmtId="182" fontId="4" fillId="0" borderId="16" xfId="1" applyNumberFormat="1" applyFont="1" applyBorder="1" applyAlignment="1">
      <alignment horizontal="center" vertical="center"/>
    </xf>
    <xf numFmtId="0" fontId="4" fillId="0" borderId="15" xfId="1" applyFont="1" applyBorder="1" applyAlignment="1">
      <alignment horizontal="left" vertical="center" wrapText="1"/>
    </xf>
    <xf numFmtId="0" fontId="4" fillId="0" borderId="3" xfId="1" applyFont="1" applyBorder="1" applyAlignment="1">
      <alignment horizontal="center" vertical="center" wrapText="1"/>
    </xf>
    <xf numFmtId="0" fontId="105" fillId="0" borderId="4" xfId="1" applyFont="1" applyBorder="1" applyAlignment="1">
      <alignment horizontal="center" vertical="center"/>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182" fontId="4" fillId="2" borderId="6" xfId="1" applyNumberFormat="1" applyFont="1" applyFill="1" applyBorder="1" applyAlignment="1">
      <alignment horizontal="center" vertical="center"/>
    </xf>
    <xf numFmtId="182" fontId="4" fillId="2" borderId="15" xfId="1" applyNumberFormat="1" applyFont="1" applyFill="1" applyBorder="1" applyAlignment="1">
      <alignment horizontal="center" vertical="center"/>
    </xf>
    <xf numFmtId="182" fontId="4" fillId="0" borderId="6" xfId="1" applyNumberFormat="1" applyFont="1" applyBorder="1" applyAlignment="1">
      <alignment horizontal="center" vertical="center"/>
    </xf>
    <xf numFmtId="182" fontId="4" fillId="0" borderId="15" xfId="1" applyNumberFormat="1" applyFont="1" applyBorder="1" applyAlignment="1">
      <alignment horizontal="center" vertical="center"/>
    </xf>
    <xf numFmtId="0" fontId="4" fillId="2" borderId="17" xfId="1" applyFont="1" applyFill="1" applyBorder="1" applyAlignment="1">
      <alignment horizontal="center" vertical="center" wrapText="1"/>
    </xf>
    <xf numFmtId="38" fontId="4" fillId="0" borderId="4" xfId="20" applyFont="1" applyFill="1" applyBorder="1" applyAlignment="1">
      <alignment horizontal="center" vertical="center"/>
    </xf>
    <xf numFmtId="38" fontId="4" fillId="2" borderId="4" xfId="20" applyFont="1" applyFill="1" applyBorder="1" applyAlignment="1">
      <alignment horizontal="center" vertical="center" wrapText="1"/>
    </xf>
    <xf numFmtId="0" fontId="71" fillId="0" borderId="0" xfId="1" applyFont="1" applyAlignment="1">
      <alignment horizontal="center" vertical="center"/>
    </xf>
    <xf numFmtId="0" fontId="4" fillId="0" borderId="4" xfId="1" applyFont="1" applyBorder="1" applyAlignment="1">
      <alignment horizontal="left" vertical="center"/>
    </xf>
    <xf numFmtId="0" fontId="4" fillId="0" borderId="1" xfId="1" applyFont="1" applyBorder="1" applyAlignment="1">
      <alignment horizontal="left" vertical="center"/>
    </xf>
    <xf numFmtId="0" fontId="4" fillId="0" borderId="2" xfId="1" applyFont="1" applyBorder="1" applyAlignment="1">
      <alignment horizontal="left" vertical="center"/>
    </xf>
    <xf numFmtId="0" fontId="4" fillId="0" borderId="3" xfId="1" applyFont="1" applyBorder="1" applyAlignment="1">
      <alignment horizontal="left" vertical="center"/>
    </xf>
    <xf numFmtId="0" fontId="4" fillId="0" borderId="5" xfId="1" applyFont="1" applyBorder="1" applyAlignment="1">
      <alignment horizontal="left" vertical="center"/>
    </xf>
    <xf numFmtId="0" fontId="4" fillId="0" borderId="6" xfId="1" applyFont="1" applyBorder="1" applyAlignment="1">
      <alignment horizontal="left"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0" xfId="1" applyFont="1" applyAlignment="1">
      <alignment horizontal="left" vertical="center"/>
    </xf>
    <xf numFmtId="0" fontId="4" fillId="0" borderId="14" xfId="1" applyFont="1" applyBorder="1" applyAlignment="1">
      <alignment horizontal="left" vertical="center"/>
    </xf>
    <xf numFmtId="0" fontId="4" fillId="0" borderId="15" xfId="1" applyFont="1" applyBorder="1" applyAlignment="1">
      <alignment horizontal="left" vertical="center"/>
    </xf>
    <xf numFmtId="0" fontId="4" fillId="0" borderId="16" xfId="1" applyFont="1" applyBorder="1" applyAlignment="1">
      <alignment horizontal="left" vertical="center"/>
    </xf>
    <xf numFmtId="0" fontId="17" fillId="2" borderId="0" xfId="14" applyFont="1" applyFill="1" applyAlignment="1">
      <alignment horizontal="right" vertical="center"/>
    </xf>
    <xf numFmtId="0" fontId="17" fillId="2" borderId="1" xfId="14" applyFont="1" applyFill="1" applyBorder="1" applyAlignment="1">
      <alignment horizontal="center" vertical="center"/>
    </xf>
    <xf numFmtId="0" fontId="17" fillId="2" borderId="2" xfId="14" applyFont="1" applyFill="1" applyBorder="1" applyAlignment="1">
      <alignment horizontal="center" vertical="center"/>
    </xf>
    <xf numFmtId="0" fontId="17" fillId="2" borderId="3" xfId="14" applyFont="1" applyFill="1" applyBorder="1" applyAlignment="1">
      <alignment horizontal="center" vertical="center"/>
    </xf>
    <xf numFmtId="0" fontId="17" fillId="0" borderId="18" xfId="14" applyFont="1" applyBorder="1" applyAlignment="1">
      <alignment horizontal="center" vertical="center"/>
    </xf>
    <xf numFmtId="0" fontId="17" fillId="0" borderId="19" xfId="14" applyFont="1" applyBorder="1" applyAlignment="1">
      <alignment horizontal="center" vertical="center"/>
    </xf>
    <xf numFmtId="0" fontId="17" fillId="2" borderId="1" xfId="14" applyFont="1" applyFill="1" applyBorder="1" applyAlignment="1">
      <alignment horizontal="center" vertical="center" wrapText="1"/>
    </xf>
    <xf numFmtId="0" fontId="17" fillId="2" borderId="2" xfId="14" applyFont="1" applyFill="1" applyBorder="1" applyAlignment="1">
      <alignment horizontal="center" vertical="center" wrapText="1"/>
    </xf>
    <xf numFmtId="0" fontId="17" fillId="2" borderId="3" xfId="14" applyFont="1" applyFill="1" applyBorder="1" applyAlignment="1">
      <alignment horizontal="center" vertical="center" wrapText="1"/>
    </xf>
    <xf numFmtId="0" fontId="17" fillId="2" borderId="6" xfId="17" applyFont="1" applyFill="1" applyBorder="1" applyAlignment="1">
      <alignment horizontal="center" vertical="center"/>
    </xf>
    <xf numFmtId="0" fontId="17" fillId="2" borderId="7" xfId="17" applyFont="1" applyFill="1" applyBorder="1" applyAlignment="1">
      <alignment horizontal="center" vertical="center"/>
    </xf>
    <xf numFmtId="0" fontId="17" fillId="0" borderId="17" xfId="14" applyFont="1" applyBorder="1" applyAlignment="1">
      <alignment horizontal="left" vertical="center"/>
    </xf>
    <xf numFmtId="0" fontId="17" fillId="0" borderId="18" xfId="14" applyFont="1" applyBorder="1" applyAlignment="1">
      <alignment horizontal="left" vertical="center"/>
    </xf>
    <xf numFmtId="0" fontId="17" fillId="0" borderId="19" xfId="14" applyFont="1" applyBorder="1" applyAlignment="1">
      <alignment horizontal="left" vertical="center"/>
    </xf>
    <xf numFmtId="0" fontId="17" fillId="0" borderId="1" xfId="14" applyFont="1" applyBorder="1" applyAlignment="1">
      <alignment horizontal="center" vertical="center"/>
    </xf>
    <xf numFmtId="0" fontId="17" fillId="0" borderId="2" xfId="14" applyFont="1" applyBorder="1" applyAlignment="1">
      <alignment horizontal="center" vertical="center"/>
    </xf>
    <xf numFmtId="0" fontId="17" fillId="0" borderId="3" xfId="14" applyFont="1" applyBorder="1" applyAlignment="1">
      <alignment horizontal="center" vertical="center"/>
    </xf>
    <xf numFmtId="0" fontId="17" fillId="0" borderId="1" xfId="14" applyFont="1" applyBorder="1" applyAlignment="1">
      <alignment horizontal="left" vertical="center" wrapText="1"/>
    </xf>
    <xf numFmtId="0" fontId="17" fillId="0" borderId="2" xfId="14" applyFont="1" applyBorder="1" applyAlignment="1">
      <alignment horizontal="left" vertical="center" wrapText="1"/>
    </xf>
    <xf numFmtId="0" fontId="17" fillId="0" borderId="3" xfId="14" applyFont="1" applyBorder="1" applyAlignment="1">
      <alignment horizontal="left" vertical="center" wrapText="1"/>
    </xf>
    <xf numFmtId="0" fontId="17" fillId="0" borderId="1" xfId="14" applyFont="1" applyBorder="1" applyAlignment="1">
      <alignment horizontal="center" vertical="center" wrapText="1"/>
    </xf>
    <xf numFmtId="0" fontId="17" fillId="0" borderId="2" xfId="14" applyFont="1" applyBorder="1" applyAlignment="1">
      <alignment horizontal="center" vertical="center" wrapText="1"/>
    </xf>
    <xf numFmtId="0" fontId="17" fillId="0" borderId="3" xfId="14" applyFont="1" applyBorder="1" applyAlignment="1">
      <alignment horizontal="center" vertical="center" wrapText="1"/>
    </xf>
    <xf numFmtId="0" fontId="42" fillId="0" borderId="152" xfId="21" applyFont="1" applyBorder="1" applyAlignment="1">
      <alignment horizontal="left" vertical="center" wrapText="1"/>
    </xf>
    <xf numFmtId="0" fontId="42" fillId="0" borderId="6" xfId="21" applyFont="1" applyBorder="1" applyAlignment="1">
      <alignment horizontal="left" vertical="center" wrapText="1"/>
    </xf>
    <xf numFmtId="0" fontId="42" fillId="0" borderId="7" xfId="21" applyFont="1" applyBorder="1" applyAlignment="1">
      <alignment horizontal="left" vertical="center" wrapText="1"/>
    </xf>
    <xf numFmtId="0" fontId="42" fillId="0" borderId="93" xfId="21" applyFont="1" applyBorder="1" applyAlignment="1">
      <alignment horizontal="left" vertical="center" wrapText="1"/>
    </xf>
    <xf numFmtId="0" fontId="42" fillId="0" borderId="0" xfId="21" applyFont="1" applyAlignment="1">
      <alignment horizontal="left" vertical="center" wrapText="1"/>
    </xf>
    <xf numFmtId="0" fontId="42" fillId="0" borderId="9" xfId="21" applyFont="1" applyBorder="1" applyAlignment="1">
      <alignment horizontal="left" vertical="center" wrapText="1"/>
    </xf>
    <xf numFmtId="0" fontId="42" fillId="0" borderId="79" xfId="21" applyFont="1" applyBorder="1" applyAlignment="1">
      <alignment horizontal="left" vertical="center" wrapText="1"/>
    </xf>
    <xf numFmtId="0" fontId="42" fillId="0" borderId="15" xfId="21" applyFont="1" applyBorder="1" applyAlignment="1">
      <alignment horizontal="left" vertical="center" wrapText="1"/>
    </xf>
    <xf numFmtId="0" fontId="42" fillId="0" borderId="16" xfId="21" applyFont="1" applyBorder="1" applyAlignment="1">
      <alignment horizontal="left" vertical="center" wrapText="1"/>
    </xf>
    <xf numFmtId="0" fontId="4" fillId="0" borderId="5" xfId="21" applyFont="1" applyBorder="1" applyAlignment="1">
      <alignment horizontal="left" vertical="center" wrapText="1"/>
    </xf>
    <xf numFmtId="0" fontId="4" fillId="0" borderId="6" xfId="21" applyFont="1" applyBorder="1" applyAlignment="1">
      <alignment horizontal="left" vertical="center" wrapText="1"/>
    </xf>
    <xf numFmtId="0" fontId="4" fillId="0" borderId="7" xfId="21" applyFont="1" applyBorder="1" applyAlignment="1">
      <alignment horizontal="left" vertical="center" wrapText="1"/>
    </xf>
    <xf numFmtId="0" fontId="4" fillId="0" borderId="14" xfId="21" applyFont="1" applyBorder="1" applyAlignment="1">
      <alignment horizontal="left" vertical="center" wrapText="1"/>
    </xf>
    <xf numFmtId="0" fontId="4" fillId="0" borderId="15" xfId="21" applyFont="1" applyBorder="1" applyAlignment="1">
      <alignment horizontal="left" vertical="center" wrapText="1"/>
    </xf>
    <xf numFmtId="0" fontId="4" fillId="0" borderId="16" xfId="21" applyFont="1" applyBorder="1" applyAlignment="1">
      <alignment horizontal="left" vertical="center" wrapText="1"/>
    </xf>
    <xf numFmtId="0" fontId="42" fillId="2" borderId="0" xfId="21" applyFont="1" applyFill="1" applyAlignment="1">
      <alignment horizontal="right" vertical="center"/>
    </xf>
    <xf numFmtId="0" fontId="52" fillId="2" borderId="38" xfId="21" applyFont="1" applyFill="1" applyBorder="1" applyAlignment="1">
      <alignment horizontal="left"/>
    </xf>
    <xf numFmtId="0" fontId="52" fillId="2" borderId="82" xfId="21" applyFont="1" applyFill="1" applyBorder="1" applyAlignment="1">
      <alignment horizontal="left"/>
    </xf>
    <xf numFmtId="0" fontId="52" fillId="2" borderId="83" xfId="21" applyFont="1" applyFill="1" applyBorder="1" applyAlignment="1">
      <alignment horizontal="left"/>
    </xf>
    <xf numFmtId="0" fontId="42" fillId="0" borderId="34" xfId="21" applyFont="1" applyBorder="1" applyAlignment="1">
      <alignment horizontal="left" vertical="center"/>
    </xf>
    <xf numFmtId="0" fontId="42" fillId="0" borderId="32" xfId="21" applyFont="1" applyBorder="1" applyAlignment="1">
      <alignment horizontal="left" vertical="center"/>
    </xf>
    <xf numFmtId="0" fontId="42" fillId="0" borderId="102" xfId="21" applyFont="1" applyBorder="1" applyAlignment="1">
      <alignment horizontal="left" vertical="center"/>
    </xf>
    <xf numFmtId="0" fontId="71" fillId="0" borderId="0" xfId="21" applyFont="1" applyAlignment="1">
      <alignment horizontal="center" vertical="center" wrapText="1"/>
    </xf>
    <xf numFmtId="0" fontId="71" fillId="0" borderId="0" xfId="21" applyFont="1" applyAlignment="1">
      <alignment horizontal="center" vertical="center"/>
    </xf>
    <xf numFmtId="0" fontId="42" fillId="0" borderId="92" xfId="21" applyFont="1" applyBorder="1" applyAlignment="1">
      <alignment horizontal="left" vertical="center"/>
    </xf>
    <xf numFmtId="0" fontId="42" fillId="0" borderId="2" xfId="21" applyFont="1" applyBorder="1" applyAlignment="1">
      <alignment horizontal="left" vertical="center"/>
    </xf>
    <xf numFmtId="0" fontId="42" fillId="0" borderId="3" xfId="21" applyFont="1" applyBorder="1" applyAlignment="1">
      <alignment horizontal="left" vertical="center"/>
    </xf>
    <xf numFmtId="0" fontId="4" fillId="2" borderId="1" xfId="21" applyFont="1" applyFill="1" applyBorder="1" applyAlignment="1">
      <alignment horizontal="center" vertical="center"/>
    </xf>
    <xf numFmtId="0" fontId="4" fillId="2" borderId="2" xfId="21" applyFont="1" applyFill="1" applyBorder="1" applyAlignment="1">
      <alignment horizontal="center" vertical="center"/>
    </xf>
    <xf numFmtId="0" fontId="4" fillId="2" borderId="75" xfId="21" applyFont="1" applyFill="1" applyBorder="1" applyAlignment="1">
      <alignment horizontal="center" vertical="center"/>
    </xf>
    <xf numFmtId="0" fontId="42" fillId="0" borderId="0" xfId="21" applyFont="1" applyAlignment="1">
      <alignment horizontal="left" vertical="center"/>
    </xf>
    <xf numFmtId="0" fontId="4" fillId="0" borderId="6" xfId="21" applyFont="1" applyBorder="1" applyAlignment="1">
      <alignment horizontal="center" vertical="center"/>
    </xf>
    <xf numFmtId="0" fontId="4" fillId="0" borderId="15" xfId="21" applyFont="1" applyBorder="1" applyAlignment="1">
      <alignment horizontal="center" vertical="center"/>
    </xf>
    <xf numFmtId="0" fontId="4" fillId="2" borderId="6" xfId="21" applyFont="1" applyFill="1" applyBorder="1" applyAlignment="1">
      <alignment horizontal="center" vertical="center"/>
    </xf>
    <xf numFmtId="0" fontId="4" fillId="2" borderId="15" xfId="21" applyFont="1" applyFill="1" applyBorder="1" applyAlignment="1">
      <alignment horizontal="center" vertical="center"/>
    </xf>
    <xf numFmtId="0" fontId="4" fillId="0" borderId="1" xfId="21" applyFont="1" applyBorder="1" applyAlignment="1">
      <alignment horizontal="left" vertical="center"/>
    </xf>
    <xf numFmtId="0" fontId="4" fillId="0" borderId="2" xfId="21" applyFont="1" applyBorder="1" applyAlignment="1">
      <alignment horizontal="left" vertical="center"/>
    </xf>
    <xf numFmtId="0" fontId="4" fillId="0" borderId="3" xfId="21" applyFont="1" applyBorder="1" applyAlignment="1">
      <alignment horizontal="left" vertical="center"/>
    </xf>
    <xf numFmtId="0" fontId="4" fillId="0" borderId="0" xfId="21" applyFont="1" applyAlignment="1">
      <alignment horizontal="left" vertical="center"/>
    </xf>
    <xf numFmtId="0" fontId="4" fillId="0" borderId="0" xfId="21" applyFont="1" applyAlignment="1">
      <alignment horizontal="left" vertical="center" wrapText="1" shrinkToFit="1" readingOrder="1"/>
    </xf>
    <xf numFmtId="0" fontId="4" fillId="0" borderId="0" xfId="21" applyFont="1" applyAlignment="1">
      <alignment horizontal="left" vertical="center" wrapText="1"/>
    </xf>
    <xf numFmtId="0" fontId="42" fillId="0" borderId="247" xfId="21" applyFont="1" applyBorder="1" applyAlignment="1">
      <alignment horizontal="center" vertical="center" textRotation="255" wrapText="1"/>
    </xf>
    <xf numFmtId="0" fontId="42" fillId="0" borderId="248" xfId="21" applyFont="1" applyBorder="1" applyAlignment="1">
      <alignment horizontal="center" vertical="center" textRotation="255" wrapText="1"/>
    </xf>
    <xf numFmtId="0" fontId="42" fillId="0" borderId="249" xfId="21" applyFont="1" applyBorder="1" applyAlignment="1">
      <alignment horizontal="center" vertical="center" textRotation="255" wrapText="1"/>
    </xf>
    <xf numFmtId="0" fontId="4" fillId="0" borderId="91" xfId="21" applyFont="1" applyBorder="1" applyAlignment="1">
      <alignment horizontal="left" vertical="center"/>
    </xf>
    <xf numFmtId="0" fontId="4" fillId="0" borderId="32" xfId="21" applyFont="1" applyBorder="1" applyAlignment="1">
      <alignment horizontal="left" vertical="center"/>
    </xf>
    <xf numFmtId="0" fontId="52" fillId="0" borderId="32" xfId="21" applyFont="1" applyBorder="1" applyAlignment="1">
      <alignment horizontal="left" vertical="center" wrapText="1"/>
    </xf>
    <xf numFmtId="0" fontId="52" fillId="0" borderId="33" xfId="21" applyFont="1" applyBorder="1" applyAlignment="1">
      <alignment horizontal="left" vertical="center" wrapText="1"/>
    </xf>
    <xf numFmtId="0" fontId="52" fillId="0" borderId="2" xfId="21" applyFont="1" applyBorder="1" applyAlignment="1">
      <alignment horizontal="left" vertical="center" wrapText="1"/>
    </xf>
    <xf numFmtId="0" fontId="52" fillId="0" borderId="75" xfId="21" applyFont="1" applyBorder="1" applyAlignment="1">
      <alignment horizontal="left" vertical="center" wrapText="1"/>
    </xf>
    <xf numFmtId="0" fontId="4" fillId="0" borderId="38" xfId="21" applyFont="1" applyBorder="1" applyAlignment="1">
      <alignment horizontal="left" vertical="center"/>
    </xf>
    <xf numFmtId="0" fontId="4" fillId="0" borderId="82" xfId="21" applyFont="1" applyBorder="1" applyAlignment="1">
      <alignment horizontal="left" vertical="center"/>
    </xf>
    <xf numFmtId="0" fontId="17" fillId="0" borderId="0" xfId="14" applyFont="1" applyAlignment="1">
      <alignment horizontal="center" vertical="center"/>
    </xf>
    <xf numFmtId="0" fontId="17" fillId="2" borderId="77" xfId="14" applyFont="1" applyFill="1" applyBorder="1" applyAlignment="1">
      <alignment horizontal="center" vertical="center"/>
    </xf>
    <xf numFmtId="0" fontId="17" fillId="2" borderId="84" xfId="14" applyFont="1" applyFill="1" applyBorder="1" applyAlignment="1">
      <alignment horizontal="center" vertical="center"/>
    </xf>
    <xf numFmtId="0" fontId="17" fillId="2" borderId="103" xfId="14" applyFont="1" applyFill="1" applyBorder="1" applyAlignment="1">
      <alignment horizontal="center" vertical="center"/>
    </xf>
    <xf numFmtId="0" fontId="17" fillId="2" borderId="126" xfId="14" applyFont="1" applyFill="1" applyBorder="1" applyAlignment="1">
      <alignment horizontal="center" vertical="center"/>
    </xf>
    <xf numFmtId="0" fontId="103" fillId="0" borderId="24" xfId="18" applyFont="1" applyBorder="1" applyAlignment="1">
      <alignment horizontal="center" vertical="center" wrapText="1"/>
    </xf>
    <xf numFmtId="0" fontId="103" fillId="0" borderId="25" xfId="18" applyFont="1" applyBorder="1" applyAlignment="1">
      <alignment horizontal="center" vertical="center" wrapText="1"/>
    </xf>
    <xf numFmtId="0" fontId="17" fillId="2" borderId="92" xfId="14" applyFont="1" applyFill="1" applyBorder="1" applyAlignment="1">
      <alignment horizontal="center" vertical="center"/>
    </xf>
    <xf numFmtId="0" fontId="17" fillId="2" borderId="75" xfId="14" applyFont="1" applyFill="1" applyBorder="1" applyAlignment="1">
      <alignment horizontal="center" vertical="center"/>
    </xf>
    <xf numFmtId="0" fontId="17" fillId="2" borderId="153" xfId="14" applyFont="1" applyFill="1" applyBorder="1" applyAlignment="1">
      <alignment horizontal="center" vertical="center"/>
    </xf>
    <xf numFmtId="0" fontId="17" fillId="2" borderId="6" xfId="14" applyFont="1" applyFill="1" applyBorder="1" applyAlignment="1">
      <alignment horizontal="center" vertical="center" shrinkToFit="1"/>
    </xf>
    <xf numFmtId="0" fontId="17" fillId="2" borderId="7" xfId="14" applyFont="1" applyFill="1" applyBorder="1" applyAlignment="1">
      <alignment horizontal="center" vertical="center" shrinkToFit="1"/>
    </xf>
    <xf numFmtId="0" fontId="17" fillId="2" borderId="38" xfId="14" applyFont="1" applyFill="1" applyBorder="1" applyAlignment="1">
      <alignment horizontal="center" vertical="center" wrapText="1" shrinkToFit="1"/>
    </xf>
    <xf numFmtId="0" fontId="17" fillId="2" borderId="82" xfId="14" applyFont="1" applyFill="1" applyBorder="1" applyAlignment="1">
      <alignment horizontal="center" vertical="center" wrapText="1" shrinkToFit="1"/>
    </xf>
    <xf numFmtId="0" fontId="17" fillId="2" borderId="83" xfId="14" applyFont="1" applyFill="1" applyBorder="1" applyAlignment="1">
      <alignment horizontal="center" vertical="center" wrapText="1" shrinkToFit="1"/>
    </xf>
    <xf numFmtId="0" fontId="17" fillId="2" borderId="152" xfId="14" applyFont="1" applyFill="1" applyBorder="1" applyAlignment="1">
      <alignment horizontal="center" vertical="center"/>
    </xf>
    <xf numFmtId="0" fontId="17" fillId="2" borderId="120" xfId="14" applyFont="1" applyFill="1" applyBorder="1" applyAlignment="1">
      <alignment horizontal="center" vertical="center"/>
    </xf>
    <xf numFmtId="0" fontId="17" fillId="2" borderId="0" xfId="14" applyFont="1" applyFill="1" applyAlignment="1">
      <alignment horizontal="right" vertical="top"/>
    </xf>
    <xf numFmtId="0" fontId="17" fillId="0" borderId="89" xfId="14" applyFont="1" applyBorder="1" applyAlignment="1">
      <alignment horizontal="center" vertical="center"/>
    </xf>
    <xf numFmtId="0" fontId="17" fillId="0" borderId="90" xfId="14" applyFont="1" applyBorder="1" applyAlignment="1">
      <alignment horizontal="center" vertical="center"/>
    </xf>
    <xf numFmtId="0" fontId="17" fillId="0" borderId="164" xfId="14" applyFont="1" applyBorder="1" applyAlignment="1">
      <alignment horizontal="center" vertical="center"/>
    </xf>
    <xf numFmtId="0" fontId="17" fillId="0" borderId="127" xfId="14" applyFont="1" applyBorder="1" applyAlignment="1">
      <alignment horizontal="center" vertical="center"/>
    </xf>
    <xf numFmtId="0" fontId="17" fillId="0" borderId="139" xfId="14" applyFont="1" applyBorder="1" applyAlignment="1">
      <alignment horizontal="center" vertical="center"/>
    </xf>
    <xf numFmtId="0" fontId="17" fillId="0" borderId="76" xfId="14" applyFont="1" applyBorder="1" applyAlignment="1">
      <alignment horizontal="left" vertical="center"/>
    </xf>
    <xf numFmtId="0" fontId="17" fillId="0" borderId="77" xfId="14" applyFont="1" applyBorder="1" applyAlignment="1">
      <alignment horizontal="left" vertical="center"/>
    </xf>
    <xf numFmtId="0" fontId="17" fillId="0" borderId="153" xfId="14" applyFont="1" applyBorder="1" applyAlignment="1">
      <alignment horizontal="left" vertical="center"/>
    </xf>
    <xf numFmtId="0" fontId="17" fillId="0" borderId="84" xfId="14" applyFont="1" applyBorder="1" applyAlignment="1">
      <alignment horizontal="left" vertical="center"/>
    </xf>
    <xf numFmtId="0" fontId="17" fillId="0" borderId="89" xfId="14" applyFont="1" applyBorder="1" applyAlignment="1">
      <alignment horizontal="center" vertical="center" wrapText="1"/>
    </xf>
    <xf numFmtId="0" fontId="17" fillId="0" borderId="90" xfId="14" applyFont="1" applyBorder="1" applyAlignment="1">
      <alignment horizontal="center" vertical="center" wrapText="1"/>
    </xf>
    <xf numFmtId="0" fontId="17" fillId="0" borderId="164" xfId="14" applyFont="1" applyBorder="1" applyAlignment="1">
      <alignment horizontal="center" vertical="center" wrapText="1"/>
    </xf>
    <xf numFmtId="0" fontId="99" fillId="0" borderId="16" xfId="14" applyFont="1" applyBorder="1" applyAlignment="1">
      <alignment horizontal="left" vertical="center" wrapText="1"/>
    </xf>
    <xf numFmtId="0" fontId="99" fillId="0" borderId="19" xfId="14" applyFont="1" applyBorder="1" applyAlignment="1">
      <alignment horizontal="left" vertical="center" wrapText="1"/>
    </xf>
    <xf numFmtId="0" fontId="99" fillId="0" borderId="37" xfId="14" applyFont="1" applyBorder="1" applyAlignment="1">
      <alignment horizontal="left" vertical="center" wrapText="1"/>
    </xf>
    <xf numFmtId="0" fontId="99" fillId="0" borderId="27" xfId="14" applyFont="1" applyBorder="1" applyAlignment="1">
      <alignment horizontal="left" vertical="center" wrapText="1"/>
    </xf>
    <xf numFmtId="0" fontId="97" fillId="0" borderId="91" xfId="14" applyFont="1" applyBorder="1" applyAlignment="1">
      <alignment horizontal="center" vertical="center" wrapText="1"/>
    </xf>
    <xf numFmtId="0" fontId="97" fillId="0" borderId="38" xfId="14" applyFont="1" applyBorder="1" applyAlignment="1">
      <alignment horizontal="center" vertical="center" wrapText="1"/>
    </xf>
    <xf numFmtId="0" fontId="102" fillId="0" borderId="20" xfId="18" applyFont="1" applyBorder="1" applyAlignment="1">
      <alignment horizontal="center" vertical="top" wrapText="1"/>
    </xf>
    <xf numFmtId="0" fontId="102" fillId="0" borderId="21" xfId="18" applyFont="1" applyBorder="1" applyAlignment="1">
      <alignment horizontal="center" vertical="top" wrapText="1"/>
    </xf>
    <xf numFmtId="0" fontId="102" fillId="0" borderId="89" xfId="14" applyFont="1" applyBorder="1" applyAlignment="1">
      <alignment horizontal="center" vertical="center" wrapText="1"/>
    </xf>
    <xf numFmtId="0" fontId="102" fillId="0" borderId="90" xfId="14" applyFont="1" applyBorder="1" applyAlignment="1">
      <alignment horizontal="center" vertical="center" wrapText="1"/>
    </xf>
    <xf numFmtId="0" fontId="102" fillId="0" borderId="164" xfId="14" applyFont="1" applyBorder="1" applyAlignment="1">
      <alignment horizontal="center" vertical="center" wrapText="1"/>
    </xf>
    <xf numFmtId="0" fontId="17" fillId="2" borderId="2" xfId="14" applyFont="1" applyFill="1" applyBorder="1" applyAlignment="1">
      <alignment horizontal="center" vertical="center" shrinkToFit="1"/>
    </xf>
    <xf numFmtId="0" fontId="17" fillId="2" borderId="3" xfId="14" applyFont="1" applyFill="1" applyBorder="1" applyAlignment="1">
      <alignment horizontal="center" vertical="center" shrinkToFit="1"/>
    </xf>
    <xf numFmtId="0" fontId="17" fillId="2" borderId="1" xfId="14" applyFont="1" applyFill="1" applyBorder="1" applyAlignment="1">
      <alignment horizontal="left" vertical="center" wrapText="1" shrinkToFit="1"/>
    </xf>
    <xf numFmtId="0" fontId="17" fillId="2" borderId="2" xfId="14" applyFont="1" applyFill="1" applyBorder="1" applyAlignment="1">
      <alignment horizontal="left" vertical="center" wrapText="1" shrinkToFit="1"/>
    </xf>
    <xf numFmtId="0" fontId="17" fillId="2" borderId="75" xfId="14" applyFont="1" applyFill="1" applyBorder="1" applyAlignment="1">
      <alignment horizontal="left" vertical="center" wrapText="1" shrinkToFit="1"/>
    </xf>
    <xf numFmtId="0" fontId="17" fillId="2" borderId="76" xfId="14" applyFont="1" applyFill="1" applyBorder="1" applyAlignment="1">
      <alignment horizontal="center" vertical="center"/>
    </xf>
    <xf numFmtId="0" fontId="17" fillId="2" borderId="15" xfId="14" applyFont="1" applyFill="1" applyBorder="1" applyAlignment="1">
      <alignment horizontal="center" vertical="center" shrinkToFit="1"/>
    </xf>
    <xf numFmtId="0" fontId="17" fillId="2" borderId="16" xfId="14" applyFont="1" applyFill="1" applyBorder="1" applyAlignment="1">
      <alignment horizontal="center" vertical="center" shrinkToFit="1"/>
    </xf>
    <xf numFmtId="0" fontId="17" fillId="2" borderId="91" xfId="14" applyFont="1" applyFill="1" applyBorder="1" applyAlignment="1">
      <alignment horizontal="left" vertical="center" wrapText="1" shrinkToFit="1"/>
    </xf>
    <xf numFmtId="0" fontId="17" fillId="2" borderId="32" xfId="14" applyFont="1" applyFill="1" applyBorder="1" applyAlignment="1">
      <alignment horizontal="left" vertical="center" wrapText="1" shrinkToFit="1"/>
    </xf>
    <xf numFmtId="0" fontId="17" fillId="2" borderId="33" xfId="14" applyFont="1" applyFill="1" applyBorder="1" applyAlignment="1">
      <alignment horizontal="left" vertical="center" wrapText="1" shrinkToFit="1"/>
    </xf>
    <xf numFmtId="0" fontId="17" fillId="2" borderId="79" xfId="14" applyFont="1" applyFill="1" applyBorder="1" applyAlignment="1">
      <alignment horizontal="center" vertical="center"/>
    </xf>
    <xf numFmtId="0" fontId="17" fillId="2" borderId="80" xfId="14" applyFont="1" applyFill="1" applyBorder="1" applyAlignment="1">
      <alignment horizontal="center" vertical="center"/>
    </xf>
    <xf numFmtId="0" fontId="102" fillId="0" borderId="76" xfId="14" applyFont="1" applyBorder="1" applyAlignment="1">
      <alignment horizontal="center" vertical="center" wrapText="1"/>
    </xf>
    <xf numFmtId="0" fontId="102" fillId="0" borderId="103" xfId="14" applyFont="1" applyBorder="1" applyAlignment="1">
      <alignment horizontal="center" vertical="center"/>
    </xf>
    <xf numFmtId="0" fontId="102" fillId="0" borderId="93" xfId="14" applyFont="1" applyBorder="1" applyAlignment="1">
      <alignment horizontal="center" vertical="center"/>
    </xf>
    <xf numFmtId="0" fontId="102" fillId="0" borderId="88" xfId="14" applyFont="1" applyBorder="1" applyAlignment="1">
      <alignment horizontal="center" vertical="center"/>
    </xf>
    <xf numFmtId="0" fontId="17" fillId="0" borderId="76" xfId="14" applyFont="1" applyBorder="1" applyAlignment="1">
      <alignment horizontal="center" vertical="center" wrapText="1" shrinkToFit="1"/>
    </xf>
    <xf numFmtId="0" fontId="102" fillId="0" borderId="77" xfId="14" applyFont="1" applyBorder="1" applyAlignment="1">
      <alignment horizontal="center" vertical="center" shrinkToFit="1"/>
    </xf>
    <xf numFmtId="0" fontId="102" fillId="0" borderId="78" xfId="14" applyFont="1" applyBorder="1" applyAlignment="1">
      <alignment horizontal="center" vertical="center" shrinkToFit="1"/>
    </xf>
    <xf numFmtId="0" fontId="102" fillId="0" borderId="153" xfId="14" applyFont="1" applyBorder="1" applyAlignment="1">
      <alignment horizontal="center" vertical="center" shrinkToFit="1"/>
    </xf>
    <xf numFmtId="0" fontId="102" fillId="0" borderId="84" xfId="14" applyFont="1" applyBorder="1" applyAlignment="1">
      <alignment horizontal="center" vertical="center" shrinkToFit="1"/>
    </xf>
    <xf numFmtId="0" fontId="102" fillId="0" borderId="154" xfId="14" applyFont="1" applyBorder="1" applyAlignment="1">
      <alignment horizontal="center" vertical="center" shrinkToFit="1"/>
    </xf>
    <xf numFmtId="0" fontId="17" fillId="0" borderId="148" xfId="14" applyFont="1" applyBorder="1" applyAlignment="1">
      <alignment horizontal="center" vertical="center"/>
    </xf>
    <xf numFmtId="0" fontId="17" fillId="0" borderId="77" xfId="14" applyFont="1" applyBorder="1" applyAlignment="1">
      <alignment horizontal="center" vertical="center"/>
    </xf>
    <xf numFmtId="0" fontId="17" fillId="0" borderId="103" xfId="14" applyFont="1" applyBorder="1" applyAlignment="1">
      <alignment horizontal="center" vertical="center"/>
    </xf>
    <xf numFmtId="0" fontId="17" fillId="0" borderId="125" xfId="14" applyFont="1" applyBorder="1" applyAlignment="1">
      <alignment horizontal="center" vertical="center"/>
    </xf>
    <xf numFmtId="0" fontId="17" fillId="0" borderId="84" xfId="14" applyFont="1" applyBorder="1" applyAlignment="1">
      <alignment horizontal="center" vertical="center"/>
    </xf>
    <xf numFmtId="0" fontId="17" fillId="0" borderId="126" xfId="14" applyFont="1" applyBorder="1" applyAlignment="1">
      <alignment horizontal="center" vertical="center"/>
    </xf>
    <xf numFmtId="0" fontId="17" fillId="0" borderId="76" xfId="14" applyFont="1" applyBorder="1" applyAlignment="1">
      <alignment horizontal="center" vertical="center" wrapText="1"/>
    </xf>
    <xf numFmtId="0" fontId="17" fillId="0" borderId="77" xfId="14" applyFont="1" applyBorder="1" applyAlignment="1">
      <alignment horizontal="center" vertical="center" wrapText="1"/>
    </xf>
    <xf numFmtId="0" fontId="17" fillId="0" borderId="103" xfId="14" applyFont="1" applyBorder="1" applyAlignment="1">
      <alignment horizontal="center" vertical="center" wrapText="1"/>
    </xf>
    <xf numFmtId="0" fontId="17" fillId="0" borderId="153" xfId="14" applyFont="1" applyBorder="1" applyAlignment="1">
      <alignment horizontal="center" vertical="center" wrapText="1"/>
    </xf>
    <xf numFmtId="0" fontId="17" fillId="0" borderId="84" xfId="14" applyFont="1" applyBorder="1" applyAlignment="1">
      <alignment horizontal="center" vertical="center" wrapText="1"/>
    </xf>
    <xf numFmtId="0" fontId="17" fillId="0" borderId="126" xfId="14" applyFont="1" applyBorder="1" applyAlignment="1">
      <alignment horizontal="center" vertical="center" wrapText="1"/>
    </xf>
    <xf numFmtId="0" fontId="17" fillId="0" borderId="88" xfId="14" applyFont="1" applyBorder="1" applyAlignment="1">
      <alignment horizontal="center" vertical="center"/>
    </xf>
    <xf numFmtId="0" fontId="93" fillId="0" borderId="0" xfId="14" applyFont="1" applyAlignment="1">
      <alignment horizontal="center" vertical="center"/>
    </xf>
    <xf numFmtId="0" fontId="17" fillId="2" borderId="2" xfId="14" applyFont="1" applyFill="1" applyBorder="1" applyAlignment="1">
      <alignment horizontal="left" vertical="center"/>
    </xf>
    <xf numFmtId="0" fontId="17" fillId="2" borderId="3" xfId="14" applyFont="1" applyFill="1" applyBorder="1" applyAlignment="1">
      <alignment horizontal="left" vertical="center"/>
    </xf>
    <xf numFmtId="0" fontId="17" fillId="0" borderId="0" xfId="14" applyFont="1" applyAlignment="1">
      <alignment horizontal="left" vertical="center"/>
    </xf>
    <xf numFmtId="0" fontId="17" fillId="2" borderId="89" xfId="14" applyFont="1" applyFill="1" applyBorder="1" applyAlignment="1">
      <alignment horizontal="center" vertical="center"/>
    </xf>
    <xf numFmtId="0" fontId="17" fillId="2" borderId="164" xfId="14" applyFont="1" applyFill="1" applyBorder="1" applyAlignment="1">
      <alignment horizontal="center" vertical="center"/>
    </xf>
    <xf numFmtId="0" fontId="17" fillId="10" borderId="89" xfId="14" applyFont="1" applyFill="1" applyBorder="1" applyAlignment="1">
      <alignment horizontal="center" vertical="center"/>
    </xf>
    <xf numFmtId="0" fontId="17" fillId="10" borderId="164" xfId="14" applyFont="1" applyFill="1" applyBorder="1" applyAlignment="1">
      <alignment horizontal="center" vertical="center"/>
    </xf>
    <xf numFmtId="0" fontId="97" fillId="2" borderId="89" xfId="14" applyFont="1" applyFill="1" applyBorder="1" applyAlignment="1">
      <alignment horizontal="center" vertical="center"/>
    </xf>
    <xf numFmtId="0" fontId="97" fillId="2" borderId="90" xfId="14" applyFont="1" applyFill="1" applyBorder="1" applyAlignment="1">
      <alignment horizontal="center" vertical="center"/>
    </xf>
    <xf numFmtId="0" fontId="97" fillId="2" borderId="164" xfId="14" applyFont="1" applyFill="1" applyBorder="1" applyAlignment="1">
      <alignment horizontal="center" vertical="center"/>
    </xf>
    <xf numFmtId="0" fontId="98" fillId="0" borderId="0" xfId="14" applyFont="1" applyAlignment="1">
      <alignment horizontal="left" vertical="center" wrapText="1"/>
    </xf>
    <xf numFmtId="0" fontId="98" fillId="0" borderId="0" xfId="14" applyFont="1" applyAlignment="1">
      <alignment horizontal="left" vertical="center"/>
    </xf>
    <xf numFmtId="0" fontId="97" fillId="0" borderId="0" xfId="14" applyFont="1" applyAlignment="1">
      <alignment horizontal="right" vertical="center"/>
    </xf>
    <xf numFmtId="0" fontId="4" fillId="0" borderId="15" xfId="14" applyFont="1" applyBorder="1" applyAlignment="1">
      <alignment horizontal="left" vertical="center"/>
    </xf>
    <xf numFmtId="0" fontId="17" fillId="0" borderId="1" xfId="14" applyFont="1" applyBorder="1" applyAlignment="1">
      <alignment horizontal="distributed" vertical="center" justifyLastLine="1"/>
    </xf>
    <xf numFmtId="0" fontId="17" fillId="0" borderId="2" xfId="14" applyFont="1" applyBorder="1" applyAlignment="1">
      <alignment horizontal="distributed" vertical="center" justifyLastLine="1"/>
    </xf>
    <xf numFmtId="0" fontId="17" fillId="0" borderId="3" xfId="14" applyFont="1" applyBorder="1" applyAlignment="1">
      <alignment horizontal="distributed" vertical="center" justifyLastLine="1"/>
    </xf>
    <xf numFmtId="0" fontId="17" fillId="2" borderId="1" xfId="14" applyFont="1" applyFill="1" applyBorder="1" applyAlignment="1">
      <alignment horizontal="left" vertical="center"/>
    </xf>
    <xf numFmtId="0" fontId="4" fillId="0" borderId="4" xfId="16" applyFont="1" applyBorder="1" applyAlignment="1">
      <alignment horizontal="left" vertical="center"/>
    </xf>
    <xf numFmtId="0" fontId="4" fillId="2" borderId="1" xfId="16" applyFont="1" applyFill="1" applyBorder="1" applyAlignment="1">
      <alignment horizontal="center" vertical="center"/>
    </xf>
    <xf numFmtId="0" fontId="4" fillId="2" borderId="2" xfId="16" applyFont="1" applyFill="1" applyBorder="1" applyAlignment="1">
      <alignment horizontal="center" vertical="center"/>
    </xf>
    <xf numFmtId="0" fontId="4" fillId="2" borderId="3" xfId="16" applyFont="1" applyFill="1" applyBorder="1" applyAlignment="1">
      <alignment horizontal="center" vertical="center"/>
    </xf>
    <xf numFmtId="0" fontId="4" fillId="0" borderId="0" xfId="16" applyFont="1" applyAlignment="1">
      <alignment horizontal="left" vertical="center" wrapText="1"/>
    </xf>
    <xf numFmtId="0" fontId="4" fillId="0" borderId="0" xfId="16" applyFont="1" applyAlignment="1">
      <alignment horizontal="left" vertical="center"/>
    </xf>
    <xf numFmtId="0" fontId="17" fillId="0" borderId="5" xfId="14" applyFont="1" applyBorder="1" applyAlignment="1">
      <alignment horizontal="center" vertical="center"/>
    </xf>
    <xf numFmtId="0" fontId="17" fillId="0" borderId="6" xfId="14" applyFont="1" applyBorder="1" applyAlignment="1">
      <alignment horizontal="center" vertical="center"/>
    </xf>
    <xf numFmtId="0" fontId="17" fillId="0" borderId="14" xfId="14" applyFont="1" applyBorder="1" applyAlignment="1">
      <alignment horizontal="center" vertical="center"/>
    </xf>
    <xf numFmtId="0" fontId="17" fillId="0" borderId="15" xfId="14" applyFont="1" applyBorder="1" applyAlignment="1">
      <alignment horizontal="center" vertical="center"/>
    </xf>
    <xf numFmtId="0" fontId="4" fillId="2" borderId="5" xfId="16" applyFont="1" applyFill="1" applyBorder="1" applyAlignment="1">
      <alignment horizontal="center" vertical="center"/>
    </xf>
    <xf numFmtId="0" fontId="4" fillId="2" borderId="6" xfId="16" applyFont="1" applyFill="1" applyBorder="1" applyAlignment="1">
      <alignment horizontal="center" vertical="center"/>
    </xf>
    <xf numFmtId="0" fontId="4" fillId="2" borderId="7" xfId="16" applyFont="1" applyFill="1" applyBorder="1" applyAlignment="1">
      <alignment horizontal="center" vertical="center"/>
    </xf>
    <xf numFmtId="0" fontId="17" fillId="2" borderId="15" xfId="14" applyFont="1" applyFill="1" applyBorder="1" applyAlignment="1">
      <alignment horizontal="left" vertical="center" wrapText="1"/>
    </xf>
    <xf numFmtId="0" fontId="17" fillId="2" borderId="16" xfId="14" applyFont="1" applyFill="1" applyBorder="1" applyAlignment="1">
      <alignment horizontal="left" vertical="center" wrapText="1"/>
    </xf>
    <xf numFmtId="0" fontId="4" fillId="2" borderId="0" xfId="16" applyFont="1" applyFill="1" applyAlignment="1">
      <alignment horizontal="right" vertical="center"/>
    </xf>
    <xf numFmtId="0" fontId="4" fillId="0" borderId="1" xfId="16" applyFont="1" applyBorder="1" applyAlignment="1">
      <alignment horizontal="left" vertical="center"/>
    </xf>
    <xf numFmtId="0" fontId="4" fillId="0" borderId="3" xfId="16" applyFont="1" applyBorder="1" applyAlignment="1">
      <alignment horizontal="left" vertical="center"/>
    </xf>
    <xf numFmtId="0" fontId="73" fillId="0" borderId="0" xfId="0" applyFont="1" applyAlignment="1">
      <alignment vertical="center"/>
    </xf>
    <xf numFmtId="0" fontId="199" fillId="0" borderId="0" xfId="3" applyFont="1" applyAlignment="1">
      <alignment vertical="center"/>
    </xf>
    <xf numFmtId="0" fontId="149" fillId="0" borderId="70" xfId="0" applyFont="1" applyBorder="1" applyAlignment="1">
      <alignment horizontal="distributed" vertical="center" wrapText="1" indent="1"/>
    </xf>
    <xf numFmtId="0" fontId="149" fillId="0" borderId="17" xfId="0" applyFont="1" applyBorder="1" applyAlignment="1">
      <alignment horizontal="distributed" vertical="center" wrapText="1" indent="1"/>
    </xf>
    <xf numFmtId="0" fontId="149" fillId="0" borderId="71" xfId="0" applyFont="1" applyBorder="1" applyAlignment="1">
      <alignment horizontal="distributed" vertical="center" wrapText="1" indent="1"/>
    </xf>
    <xf numFmtId="199" fontId="173" fillId="0" borderId="7" xfId="0" applyNumberFormat="1" applyFont="1" applyBorder="1" applyAlignment="1">
      <alignment horizontal="right" vertical="center" wrapText="1" indent="1"/>
    </xf>
    <xf numFmtId="199" fontId="173" fillId="0" borderId="17" xfId="0" applyNumberFormat="1" applyFont="1" applyBorder="1" applyAlignment="1">
      <alignment horizontal="right" vertical="center" wrapText="1" indent="1"/>
    </xf>
    <xf numFmtId="199" fontId="173" fillId="0" borderId="5" xfId="0" applyNumberFormat="1" applyFont="1" applyBorder="1" applyAlignment="1">
      <alignment horizontal="right" vertical="center" wrapText="1" indent="1"/>
    </xf>
    <xf numFmtId="199" fontId="173" fillId="0" borderId="319" xfId="0" applyNumberFormat="1" applyFont="1" applyBorder="1" applyAlignment="1">
      <alignment horizontal="right" vertical="center" wrapText="1" indent="1"/>
    </xf>
    <xf numFmtId="199" fontId="173" fillId="0" borderId="318" xfId="0" applyNumberFormat="1" applyFont="1" applyBorder="1" applyAlignment="1">
      <alignment horizontal="right" vertical="center" wrapText="1" indent="1"/>
    </xf>
    <xf numFmtId="199" fontId="173" fillId="0" borderId="71" xfId="0" applyNumberFormat="1" applyFont="1" applyBorder="1" applyAlignment="1">
      <alignment horizontal="right" vertical="center" wrapText="1" indent="1"/>
    </xf>
    <xf numFmtId="0" fontId="149" fillId="0" borderId="292" xfId="0" applyFont="1" applyBorder="1" applyAlignment="1">
      <alignment horizontal="center" vertical="center" wrapText="1"/>
    </xf>
    <xf numFmtId="0" fontId="149" fillId="0" borderId="129" xfId="0" applyFont="1" applyBorder="1" applyAlignment="1">
      <alignment horizontal="center" vertical="center" wrapText="1"/>
    </xf>
    <xf numFmtId="0" fontId="149" fillId="0" borderId="130" xfId="0" applyFont="1" applyBorder="1" applyAlignment="1">
      <alignment horizontal="center" vertical="center" wrapText="1"/>
    </xf>
    <xf numFmtId="199" fontId="173" fillId="18" borderId="290" xfId="0" applyNumberFormat="1" applyFont="1" applyFill="1" applyBorder="1" applyAlignment="1">
      <alignment horizontal="right" vertical="center" wrapText="1" indent="1"/>
    </xf>
    <xf numFmtId="199" fontId="173" fillId="18" borderId="129" xfId="0" applyNumberFormat="1" applyFont="1" applyFill="1" applyBorder="1" applyAlignment="1">
      <alignment horizontal="right" vertical="center" wrapText="1" indent="1"/>
    </xf>
    <xf numFmtId="199" fontId="173" fillId="18" borderId="291" xfId="0" applyNumberFormat="1" applyFont="1" applyFill="1" applyBorder="1" applyAlignment="1">
      <alignment horizontal="right" vertical="center" wrapText="1" indent="1"/>
    </xf>
    <xf numFmtId="199" fontId="173" fillId="18" borderId="355" xfId="0" applyNumberFormat="1" applyFont="1" applyFill="1" applyBorder="1" applyAlignment="1">
      <alignment horizontal="right" vertical="center" wrapText="1" indent="1"/>
    </xf>
    <xf numFmtId="199" fontId="173" fillId="18" borderId="356" xfId="0" applyNumberFormat="1" applyFont="1" applyFill="1" applyBorder="1" applyAlignment="1">
      <alignment horizontal="right" vertical="center" wrapText="1" indent="1"/>
    </xf>
    <xf numFmtId="199" fontId="173" fillId="18" borderId="130" xfId="0" applyNumberFormat="1" applyFont="1" applyFill="1" applyBorder="1" applyAlignment="1">
      <alignment horizontal="right" vertical="center" wrapText="1" indent="1"/>
    </xf>
    <xf numFmtId="0" fontId="149" fillId="0" borderId="151" xfId="0" applyFont="1" applyBorder="1" applyAlignment="1">
      <alignment horizontal="distributed" vertical="center" wrapText="1" indent="1"/>
    </xf>
    <xf numFmtId="0" fontId="149" fillId="0" borderId="19" xfId="0" applyFont="1" applyBorder="1" applyAlignment="1">
      <alignment horizontal="distributed" vertical="center" wrapText="1" indent="1"/>
    </xf>
    <xf numFmtId="0" fontId="149" fillId="0" borderId="140" xfId="0" applyFont="1" applyBorder="1" applyAlignment="1">
      <alignment horizontal="distributed" vertical="center" wrapText="1" indent="1"/>
    </xf>
    <xf numFmtId="199" fontId="173" fillId="0" borderId="16" xfId="0" applyNumberFormat="1" applyFont="1" applyBorder="1" applyAlignment="1">
      <alignment horizontal="right" vertical="center" wrapText="1" indent="1"/>
    </xf>
    <xf numFmtId="199" fontId="173" fillId="0" borderId="19" xfId="0" applyNumberFormat="1" applyFont="1" applyBorder="1" applyAlignment="1">
      <alignment horizontal="right" vertical="center" wrapText="1" indent="1"/>
    </xf>
    <xf numFmtId="199" fontId="173" fillId="0" borderId="14" xfId="0" applyNumberFormat="1" applyFont="1" applyBorder="1" applyAlignment="1">
      <alignment horizontal="right" vertical="center" wrapText="1" indent="1"/>
    </xf>
    <xf numFmtId="199" fontId="173" fillId="0" borderId="353" xfId="0" applyNumberFormat="1" applyFont="1" applyBorder="1" applyAlignment="1">
      <alignment horizontal="right" vertical="center" wrapText="1" indent="1"/>
    </xf>
    <xf numFmtId="199" fontId="173" fillId="0" borderId="354" xfId="0" applyNumberFormat="1" applyFont="1" applyBorder="1" applyAlignment="1">
      <alignment horizontal="right" vertical="center" wrapText="1" indent="1"/>
    </xf>
    <xf numFmtId="199" fontId="173" fillId="0" borderId="140" xfId="0" applyNumberFormat="1" applyFont="1" applyBorder="1" applyAlignment="1">
      <alignment horizontal="right" vertical="center" wrapText="1" indent="1"/>
    </xf>
    <xf numFmtId="0" fontId="149" fillId="0" borderId="333" xfId="0" applyFont="1" applyBorder="1" applyAlignment="1">
      <alignment horizontal="left" vertical="center" wrapText="1"/>
    </xf>
    <xf numFmtId="0" fontId="149" fillId="0" borderId="334" xfId="0" applyFont="1" applyBorder="1" applyAlignment="1">
      <alignment horizontal="left" vertical="center" wrapText="1"/>
    </xf>
    <xf numFmtId="0" fontId="149" fillId="0" borderId="335" xfId="0" applyFont="1" applyBorder="1" applyAlignment="1">
      <alignment horizontal="left" vertical="center" wrapText="1"/>
    </xf>
    <xf numFmtId="49" fontId="144" fillId="16" borderId="336" xfId="0" applyNumberFormat="1" applyFont="1" applyFill="1" applyBorder="1" applyAlignment="1">
      <alignment horizontal="right" vertical="center" wrapText="1" indent="1"/>
    </xf>
    <xf numFmtId="49" fontId="144" fillId="16" borderId="334" xfId="0" applyNumberFormat="1" applyFont="1" applyFill="1" applyBorder="1" applyAlignment="1">
      <alignment horizontal="right" vertical="center" wrapText="1" indent="1"/>
    </xf>
    <xf numFmtId="0" fontId="149" fillId="0" borderId="338" xfId="0" applyFont="1" applyBorder="1" applyAlignment="1">
      <alignment horizontal="left" vertical="center" wrapText="1"/>
    </xf>
    <xf numFmtId="0" fontId="149" fillId="0" borderId="339" xfId="0" applyFont="1" applyBorder="1" applyAlignment="1">
      <alignment horizontal="left" vertical="center" wrapText="1"/>
    </xf>
    <xf numFmtId="0" fontId="149" fillId="0" borderId="340" xfId="0" applyFont="1" applyBorder="1" applyAlignment="1">
      <alignment horizontal="left" vertical="center" wrapText="1"/>
    </xf>
    <xf numFmtId="0" fontId="149" fillId="0" borderId="343" xfId="0" applyFont="1" applyBorder="1" applyAlignment="1">
      <alignment horizontal="left" vertical="center" wrapText="1"/>
    </xf>
    <xf numFmtId="0" fontId="149" fillId="0" borderId="344" xfId="0" applyFont="1" applyBorder="1" applyAlignment="1">
      <alignment horizontal="left" vertical="center" wrapText="1"/>
    </xf>
    <xf numFmtId="0" fontId="149" fillId="0" borderId="345" xfId="0" applyFont="1" applyBorder="1" applyAlignment="1">
      <alignment horizontal="left" vertical="center" wrapText="1"/>
    </xf>
    <xf numFmtId="0" fontId="149" fillId="0" borderId="349" xfId="0" applyFont="1" applyBorder="1" applyAlignment="1">
      <alignment horizontal="left" vertical="center" wrapText="1"/>
    </xf>
    <xf numFmtId="0" fontId="149" fillId="0" borderId="350" xfId="0" applyFont="1" applyBorder="1" applyAlignment="1">
      <alignment horizontal="left" vertical="center" wrapText="1"/>
    </xf>
    <xf numFmtId="0" fontId="149" fillId="0" borderId="351" xfId="0" applyFont="1" applyBorder="1" applyAlignment="1">
      <alignment horizontal="left" vertical="center" wrapText="1"/>
    </xf>
    <xf numFmtId="0" fontId="149" fillId="0" borderId="77" xfId="0" applyFont="1" applyBorder="1" applyAlignment="1">
      <alignment horizontal="center" vertical="center" wrapText="1"/>
    </xf>
    <xf numFmtId="0" fontId="0" fillId="0" borderId="341" xfId="0" applyBorder="1">
      <alignment vertical="center"/>
    </xf>
    <xf numFmtId="0" fontId="0" fillId="0" borderId="342" xfId="0" applyBorder="1">
      <alignment vertical="center"/>
    </xf>
    <xf numFmtId="0" fontId="149" fillId="0" borderId="346" xfId="0" applyFont="1" applyBorder="1" applyAlignment="1">
      <alignment horizontal="distributed" vertical="center" wrapText="1" indent="2"/>
    </xf>
    <xf numFmtId="0" fontId="149" fillId="0" borderId="347" xfId="0" applyFont="1" applyBorder="1" applyAlignment="1">
      <alignment horizontal="distributed" vertical="center" wrapText="1" indent="2"/>
    </xf>
    <xf numFmtId="0" fontId="149" fillId="0" borderId="348" xfId="0" applyFont="1" applyBorder="1" applyAlignment="1">
      <alignment horizontal="distributed" vertical="center" wrapText="1" indent="2"/>
    </xf>
    <xf numFmtId="0" fontId="149" fillId="0" borderId="37" xfId="0" applyFont="1" applyBorder="1" applyAlignment="1">
      <alignment horizontal="distributed" vertical="center" wrapText="1" indent="2"/>
    </xf>
    <xf numFmtId="0" fontId="149" fillId="0" borderId="27" xfId="0" applyFont="1" applyBorder="1" applyAlignment="1">
      <alignment horizontal="distributed" vertical="center" wrapText="1" indent="2"/>
    </xf>
    <xf numFmtId="0" fontId="149" fillId="0" borderId="38" xfId="0" applyFont="1" applyBorder="1" applyAlignment="1">
      <alignment horizontal="distributed" vertical="center" wrapText="1" indent="2"/>
    </xf>
    <xf numFmtId="0" fontId="149" fillId="0" borderId="118" xfId="0" applyFont="1" applyBorder="1" applyAlignment="1">
      <alignment horizontal="distributed" vertical="center" wrapText="1" indent="2"/>
    </xf>
    <xf numFmtId="0" fontId="149" fillId="0" borderId="352" xfId="0" applyFont="1" applyBorder="1" applyAlignment="1">
      <alignment horizontal="distributed" vertical="center" wrapText="1" indent="2"/>
    </xf>
    <xf numFmtId="0" fontId="149" fillId="0" borderId="25" xfId="0" applyFont="1" applyBorder="1" applyAlignment="1">
      <alignment horizontal="distributed" vertical="center" wrapText="1" indent="2"/>
    </xf>
    <xf numFmtId="0" fontId="149" fillId="0" borderId="76" xfId="0" applyFont="1" applyBorder="1" applyAlignment="1">
      <alignment horizontal="left" vertical="center" wrapText="1"/>
    </xf>
    <xf numFmtId="0" fontId="149" fillId="0" borderId="77" xfId="0" applyFont="1" applyBorder="1" applyAlignment="1">
      <alignment horizontal="left" vertical="center" wrapText="1"/>
    </xf>
    <xf numFmtId="0" fontId="149" fillId="0" borderId="78" xfId="0" applyFont="1" applyBorder="1" applyAlignment="1">
      <alignment horizontal="left" vertical="center" wrapText="1"/>
    </xf>
    <xf numFmtId="49" fontId="144" fillId="16" borderId="148" xfId="0" applyNumberFormat="1" applyFont="1" applyFill="1" applyBorder="1" applyAlignment="1">
      <alignment horizontal="right" vertical="center" wrapText="1" indent="1"/>
    </xf>
    <xf numFmtId="49" fontId="144" fillId="16" borderId="77" xfId="0" applyNumberFormat="1" applyFont="1" applyFill="1" applyBorder="1" applyAlignment="1">
      <alignment horizontal="right" vertical="center" wrapText="1" indent="1"/>
    </xf>
    <xf numFmtId="49" fontId="144" fillId="16" borderId="5" xfId="0" applyNumberFormat="1" applyFont="1" applyFill="1" applyBorder="1" applyAlignment="1">
      <alignment horizontal="right" vertical="center" wrapText="1" indent="1"/>
    </xf>
    <xf numFmtId="49" fontId="144" fillId="16" borderId="6" xfId="0" applyNumberFormat="1" applyFont="1" applyFill="1" applyBorder="1" applyAlignment="1">
      <alignment horizontal="right" vertical="center" wrapText="1" indent="1"/>
    </xf>
    <xf numFmtId="0" fontId="162" fillId="16" borderId="92" xfId="0" applyFont="1" applyFill="1" applyBorder="1" applyAlignment="1">
      <alignment horizontal="center" vertical="center"/>
    </xf>
    <xf numFmtId="0" fontId="162" fillId="16" borderId="2" xfId="0" applyFont="1" applyFill="1" applyBorder="1" applyAlignment="1">
      <alignment horizontal="center" vertical="center"/>
    </xf>
    <xf numFmtId="0" fontId="144" fillId="16" borderId="1" xfId="0" applyFont="1" applyFill="1" applyBorder="1" applyAlignment="1">
      <alignment horizontal="left" vertical="center" wrapText="1"/>
    </xf>
    <xf numFmtId="0" fontId="144" fillId="16" borderId="2" xfId="0" applyFont="1" applyFill="1" applyBorder="1" applyAlignment="1">
      <alignment horizontal="left" vertical="center" wrapText="1"/>
    </xf>
    <xf numFmtId="0" fontId="144" fillId="16" borderId="3" xfId="0" applyFont="1" applyFill="1" applyBorder="1" applyAlignment="1">
      <alignment horizontal="left" vertical="center" wrapText="1"/>
    </xf>
    <xf numFmtId="0" fontId="144" fillId="16" borderId="1" xfId="0" applyFont="1" applyFill="1" applyBorder="1" applyAlignment="1">
      <alignment horizontal="left" vertical="center" shrinkToFit="1"/>
    </xf>
    <xf numFmtId="0" fontId="144" fillId="16" borderId="2" xfId="0" applyFont="1" applyFill="1" applyBorder="1" applyAlignment="1">
      <alignment horizontal="left" vertical="center" shrinkToFit="1"/>
    </xf>
    <xf numFmtId="0" fontId="144" fillId="16" borderId="75" xfId="0" applyFont="1" applyFill="1" applyBorder="1" applyAlignment="1">
      <alignment horizontal="left" vertical="center" shrinkToFit="1"/>
    </xf>
    <xf numFmtId="0" fontId="162" fillId="16" borderId="81" xfId="0" applyFont="1" applyFill="1" applyBorder="1" applyAlignment="1">
      <alignment horizontal="center" vertical="center"/>
    </xf>
    <xf numFmtId="0" fontId="162" fillId="16" borderId="82" xfId="0" applyFont="1" applyFill="1" applyBorder="1" applyAlignment="1">
      <alignment horizontal="center" vertical="center"/>
    </xf>
    <xf numFmtId="0" fontId="144" fillId="16" borderId="38" xfId="0" applyFont="1" applyFill="1" applyBorder="1" applyAlignment="1">
      <alignment horizontal="left" vertical="center" wrapText="1"/>
    </xf>
    <xf numFmtId="0" fontId="144" fillId="16" borderId="82" xfId="0" applyFont="1" applyFill="1" applyBorder="1" applyAlignment="1">
      <alignment horizontal="left" vertical="center" wrapText="1"/>
    </xf>
    <xf numFmtId="0" fontId="144" fillId="16" borderId="37" xfId="0" applyFont="1" applyFill="1" applyBorder="1" applyAlignment="1">
      <alignment horizontal="left" vertical="center" wrapText="1"/>
    </xf>
    <xf numFmtId="0" fontId="144" fillId="16" borderId="38" xfId="0" applyFont="1" applyFill="1" applyBorder="1" applyAlignment="1">
      <alignment horizontal="left" vertical="center" shrinkToFit="1"/>
    </xf>
    <xf numFmtId="0" fontId="144" fillId="16" borderId="82" xfId="0" applyFont="1" applyFill="1" applyBorder="1" applyAlignment="1">
      <alignment horizontal="left" vertical="center" shrinkToFit="1"/>
    </xf>
    <xf numFmtId="0" fontId="144" fillId="16" borderId="83" xfId="0" applyFont="1" applyFill="1" applyBorder="1" applyAlignment="1">
      <alignment horizontal="left" vertical="center" shrinkToFit="1"/>
    </xf>
    <xf numFmtId="49" fontId="161" fillId="0" borderId="330" xfId="0" applyNumberFormat="1" applyFont="1" applyBorder="1" applyAlignment="1">
      <alignment horizontal="center" vertical="center" wrapText="1"/>
    </xf>
    <xf numFmtId="49" fontId="161" fillId="0" borderId="328" xfId="0" applyNumberFormat="1" applyFont="1" applyBorder="1" applyAlignment="1">
      <alignment horizontal="center" vertical="center" wrapText="1"/>
    </xf>
    <xf numFmtId="49" fontId="161" fillId="0" borderId="331" xfId="0" applyNumberFormat="1" applyFont="1" applyBorder="1" applyAlignment="1">
      <alignment horizontal="center" vertical="center" wrapText="1"/>
    </xf>
    <xf numFmtId="0" fontId="149" fillId="0" borderId="81" xfId="0" applyFont="1" applyBorder="1" applyAlignment="1">
      <alignment horizontal="distributed" vertical="center" wrapText="1"/>
    </xf>
    <xf numFmtId="0" fontId="149" fillId="0" borderId="82" xfId="0" applyFont="1" applyBorder="1" applyAlignment="1">
      <alignment horizontal="distributed" vertical="center" wrapText="1"/>
    </xf>
    <xf numFmtId="0" fontId="149" fillId="0" borderId="37" xfId="0" applyFont="1" applyBorder="1" applyAlignment="1">
      <alignment horizontal="distributed" vertical="center" wrapText="1"/>
    </xf>
    <xf numFmtId="0" fontId="144" fillId="0" borderId="38" xfId="0" applyFont="1" applyBorder="1" applyAlignment="1">
      <alignment horizontal="left" vertical="center" wrapText="1"/>
    </xf>
    <xf numFmtId="0" fontId="144" fillId="0" borderId="82" xfId="0" applyFont="1" applyBorder="1" applyAlignment="1">
      <alignment horizontal="left" vertical="center" wrapText="1"/>
    </xf>
    <xf numFmtId="0" fontId="144" fillId="0" borderId="83" xfId="0" applyFont="1" applyBorder="1" applyAlignment="1">
      <alignment horizontal="left" vertical="center" wrapText="1"/>
    </xf>
    <xf numFmtId="0" fontId="149" fillId="0" borderId="76" xfId="0" applyFont="1" applyBorder="1" applyAlignment="1">
      <alignment horizontal="center" vertical="center" wrapText="1"/>
    </xf>
    <xf numFmtId="0" fontId="149" fillId="0" borderId="78" xfId="0" applyFont="1" applyBorder="1" applyAlignment="1">
      <alignment horizontal="center" vertical="center" wrapText="1"/>
    </xf>
    <xf numFmtId="0" fontId="149" fillId="0" borderId="148" xfId="0" applyFont="1" applyBorder="1" applyAlignment="1">
      <alignment horizontal="center" vertical="center" wrapText="1"/>
    </xf>
    <xf numFmtId="0" fontId="149" fillId="0" borderId="332" xfId="0" applyFont="1" applyBorder="1" applyAlignment="1">
      <alignment horizontal="center" vertical="center" wrapText="1"/>
    </xf>
    <xf numFmtId="0" fontId="149" fillId="0" borderId="328" xfId="0" applyFont="1" applyBorder="1" applyAlignment="1">
      <alignment horizontal="center" vertical="center" wrapText="1"/>
    </xf>
    <xf numFmtId="0" fontId="149" fillId="0" borderId="329" xfId="0" applyFont="1" applyBorder="1" applyAlignment="1">
      <alignment horizontal="center" vertical="center" wrapText="1"/>
    </xf>
    <xf numFmtId="0" fontId="149" fillId="0" borderId="332" xfId="0" applyFont="1" applyBorder="1" applyAlignment="1">
      <alignment horizontal="center" vertical="center"/>
    </xf>
    <xf numFmtId="0" fontId="149" fillId="0" borderId="328" xfId="0" applyFont="1" applyBorder="1" applyAlignment="1">
      <alignment horizontal="center" vertical="center"/>
    </xf>
    <xf numFmtId="0" fontId="149" fillId="0" borderId="331" xfId="0" applyFont="1" applyBorder="1" applyAlignment="1">
      <alignment horizontal="center" vertical="center"/>
    </xf>
    <xf numFmtId="0" fontId="156" fillId="0" borderId="0" xfId="0" applyFont="1" applyAlignment="1">
      <alignment horizontal="distributed" vertical="center" wrapText="1"/>
    </xf>
    <xf numFmtId="0" fontId="156" fillId="0" borderId="0" xfId="0" applyFont="1" applyAlignment="1">
      <alignment horizontal="distributed" vertical="center"/>
    </xf>
    <xf numFmtId="0" fontId="143" fillId="0" borderId="84" xfId="0" applyFont="1" applyBorder="1" applyAlignment="1">
      <alignment horizontal="left" vertical="center"/>
    </xf>
    <xf numFmtId="0" fontId="149" fillId="0" borderId="327" xfId="0" applyFont="1" applyBorder="1" applyAlignment="1">
      <alignment horizontal="distributed" vertical="center" wrapText="1"/>
    </xf>
    <xf numFmtId="0" fontId="149" fillId="0" borderId="328" xfId="0" applyFont="1" applyBorder="1" applyAlignment="1">
      <alignment horizontal="distributed" vertical="center" wrapText="1"/>
    </xf>
    <xf numFmtId="0" fontId="149" fillId="0" borderId="329" xfId="0" applyFont="1" applyBorder="1" applyAlignment="1">
      <alignment horizontal="distributed" vertical="center" wrapText="1"/>
    </xf>
    <xf numFmtId="49" fontId="141" fillId="0" borderId="328" xfId="0" applyNumberFormat="1" applyFont="1" applyBorder="1" applyAlignment="1">
      <alignment horizontal="center" vertical="center" wrapText="1"/>
    </xf>
    <xf numFmtId="49" fontId="141" fillId="0" borderId="330" xfId="0" applyNumberFormat="1" applyFont="1" applyBorder="1" applyAlignment="1">
      <alignment horizontal="center" vertical="center" wrapText="1"/>
    </xf>
    <xf numFmtId="49" fontId="0" fillId="0" borderId="92" xfId="0" applyNumberFormat="1" applyBorder="1" applyAlignment="1">
      <alignment horizontal="center" vertical="center"/>
    </xf>
    <xf numFmtId="49" fontId="0" fillId="0" borderId="2" xfId="0" applyNumberFormat="1" applyBorder="1" applyAlignment="1">
      <alignment horizontal="center" vertical="center"/>
    </xf>
    <xf numFmtId="49" fontId="0" fillId="0" borderId="3" xfId="0" applyNumberFormat="1" applyBorder="1" applyAlignment="1">
      <alignment horizontal="center" vertical="center"/>
    </xf>
    <xf numFmtId="0" fontId="144" fillId="16" borderId="5" xfId="0" applyFont="1" applyFill="1" applyBorder="1">
      <alignment vertical="center"/>
    </xf>
    <xf numFmtId="0" fontId="144" fillId="16" borderId="6" xfId="0" applyFont="1" applyFill="1" applyBorder="1">
      <alignment vertical="center"/>
    </xf>
    <xf numFmtId="0" fontId="144" fillId="16" borderId="7" xfId="0" applyFont="1" applyFill="1" applyBorder="1">
      <alignment vertical="center"/>
    </xf>
    <xf numFmtId="0" fontId="144" fillId="16" borderId="1" xfId="0" applyFont="1" applyFill="1" applyBorder="1" applyAlignment="1">
      <alignment horizontal="center" vertical="center"/>
    </xf>
    <xf numFmtId="0" fontId="144" fillId="16" borderId="2" xfId="0" applyFont="1" applyFill="1" applyBorder="1" applyAlignment="1">
      <alignment horizontal="center" vertical="center"/>
    </xf>
    <xf numFmtId="0" fontId="144" fillId="16" borderId="3" xfId="0" applyFont="1" applyFill="1" applyBorder="1" applyAlignment="1">
      <alignment horizontal="center" vertical="center"/>
    </xf>
    <xf numFmtId="0" fontId="144" fillId="0" borderId="1" xfId="0" applyFont="1" applyBorder="1">
      <alignment vertical="center"/>
    </xf>
    <xf numFmtId="0" fontId="144" fillId="0" borderId="2" xfId="0" applyFont="1" applyBorder="1">
      <alignment vertical="center"/>
    </xf>
    <xf numFmtId="0" fontId="144" fillId="0" borderId="3" xfId="0" applyFont="1" applyBorder="1">
      <alignment vertical="center"/>
    </xf>
    <xf numFmtId="0" fontId="144" fillId="16" borderId="1" xfId="0" applyFont="1" applyFill="1" applyBorder="1">
      <alignment vertical="center"/>
    </xf>
    <xf numFmtId="0" fontId="144" fillId="16" borderId="2" xfId="0" applyFont="1" applyFill="1" applyBorder="1">
      <alignment vertical="center"/>
    </xf>
    <xf numFmtId="0" fontId="144" fillId="16" borderId="75" xfId="0" applyFont="1" applyFill="1" applyBorder="1">
      <alignment vertical="center"/>
    </xf>
    <xf numFmtId="0" fontId="149" fillId="0" borderId="77" xfId="0" applyFont="1" applyBorder="1" applyAlignment="1">
      <alignment wrapText="1"/>
    </xf>
    <xf numFmtId="49" fontId="0" fillId="0" borderId="81" xfId="0" applyNumberFormat="1" applyBorder="1" applyAlignment="1">
      <alignment horizontal="center" vertical="center"/>
    </xf>
    <xf numFmtId="49" fontId="0" fillId="0" borderId="82" xfId="0" applyNumberFormat="1" applyBorder="1" applyAlignment="1">
      <alignment horizontal="center" vertical="center"/>
    </xf>
    <xf numFmtId="49" fontId="0" fillId="0" borderId="37" xfId="0" applyNumberFormat="1" applyBorder="1" applyAlignment="1">
      <alignment horizontal="center" vertical="center"/>
    </xf>
    <xf numFmtId="0" fontId="144" fillId="16" borderId="38" xfId="0" applyFont="1" applyFill="1" applyBorder="1">
      <alignment vertical="center"/>
    </xf>
    <xf numFmtId="0" fontId="144" fillId="16" borderId="82" xfId="0" applyFont="1" applyFill="1" applyBorder="1">
      <alignment vertical="center"/>
    </xf>
    <xf numFmtId="0" fontId="144" fillId="16" borderId="37" xfId="0" applyFont="1" applyFill="1" applyBorder="1">
      <alignment vertical="center"/>
    </xf>
    <xf numFmtId="0" fontId="144" fillId="16" borderId="38" xfId="0" applyFont="1" applyFill="1" applyBorder="1" applyAlignment="1">
      <alignment horizontal="center" vertical="center"/>
    </xf>
    <xf numFmtId="0" fontId="144" fillId="16" borderId="82" xfId="0" applyFont="1" applyFill="1" applyBorder="1" applyAlignment="1">
      <alignment horizontal="center" vertical="center"/>
    </xf>
    <xf numFmtId="0" fontId="144" fillId="16" borderId="37" xfId="0" applyFont="1" applyFill="1" applyBorder="1" applyAlignment="1">
      <alignment horizontal="center" vertical="center"/>
    </xf>
    <xf numFmtId="0" fontId="144" fillId="0" borderId="38" xfId="0" applyFont="1" applyBorder="1">
      <alignment vertical="center"/>
    </xf>
    <xf numFmtId="0" fontId="144" fillId="0" borderId="82" xfId="0" applyFont="1" applyBorder="1">
      <alignment vertical="center"/>
    </xf>
    <xf numFmtId="0" fontId="144" fillId="0" borderId="37" xfId="0" applyFont="1" applyBorder="1">
      <alignment vertical="center"/>
    </xf>
    <xf numFmtId="0" fontId="144" fillId="16" borderId="83" xfId="0" applyFont="1" applyFill="1" applyBorder="1">
      <alignment vertical="center"/>
    </xf>
    <xf numFmtId="0" fontId="144" fillId="16" borderId="3" xfId="0" applyFont="1" applyFill="1" applyBorder="1">
      <alignment vertical="center"/>
    </xf>
    <xf numFmtId="49" fontId="149" fillId="0" borderId="92" xfId="0" applyNumberFormat="1" applyFont="1" applyBorder="1" applyAlignment="1">
      <alignment horizontal="center" vertical="center"/>
    </xf>
    <xf numFmtId="49" fontId="149" fillId="0" borderId="2" xfId="0" applyNumberFormat="1" applyFont="1" applyBorder="1" applyAlignment="1">
      <alignment horizontal="center" vertical="center"/>
    </xf>
    <xf numFmtId="49" fontId="149" fillId="0" borderId="3" xfId="0" applyNumberFormat="1" applyFont="1" applyBorder="1" applyAlignment="1">
      <alignment horizontal="center" vertical="center"/>
    </xf>
    <xf numFmtId="0" fontId="149" fillId="0" borderId="290" xfId="0" applyFont="1" applyBorder="1" applyAlignment="1">
      <alignment horizontal="center" vertical="center"/>
    </xf>
    <xf numFmtId="0" fontId="149" fillId="0" borderId="291" xfId="0" applyFont="1" applyBorder="1" applyAlignment="1">
      <alignment horizontal="distributed" vertical="center"/>
    </xf>
    <xf numFmtId="0" fontId="149" fillId="0" borderId="90" xfId="0" applyFont="1" applyBorder="1" applyAlignment="1">
      <alignment horizontal="distributed" vertical="center"/>
    </xf>
    <xf numFmtId="0" fontId="149" fillId="0" borderId="290" xfId="0" applyFont="1" applyBorder="1" applyAlignment="1">
      <alignment horizontal="distributed" vertical="center"/>
    </xf>
    <xf numFmtId="0" fontId="149" fillId="0" borderId="291" xfId="0" applyFont="1" applyBorder="1" applyAlignment="1">
      <alignment horizontal="center" vertical="center" wrapText="1"/>
    </xf>
    <xf numFmtId="0" fontId="149" fillId="0" borderId="90" xfId="0" applyFont="1" applyBorder="1" applyAlignment="1">
      <alignment horizontal="center" vertical="center" wrapText="1"/>
    </xf>
    <xf numFmtId="0" fontId="149" fillId="0" borderId="290" xfId="0" applyFont="1" applyBorder="1" applyAlignment="1">
      <alignment horizontal="center" vertical="center" wrapText="1"/>
    </xf>
    <xf numFmtId="0" fontId="149" fillId="0" borderId="291" xfId="0" applyFont="1" applyBorder="1" applyAlignment="1">
      <alignment horizontal="center" vertical="center"/>
    </xf>
    <xf numFmtId="49" fontId="0" fillId="0" borderId="79" xfId="0" applyNumberFormat="1" applyBorder="1" applyAlignment="1">
      <alignment horizontal="center"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0" fontId="144" fillId="16" borderId="281" xfId="0" applyFont="1" applyFill="1" applyBorder="1">
      <alignment vertical="center"/>
    </xf>
    <xf numFmtId="0" fontId="144" fillId="16" borderId="0" xfId="0" applyFont="1" applyFill="1">
      <alignment vertical="center"/>
    </xf>
    <xf numFmtId="0" fontId="144" fillId="16" borderId="9" xfId="0" applyFont="1" applyFill="1" applyBorder="1">
      <alignment vertical="center"/>
    </xf>
    <xf numFmtId="0" fontId="144" fillId="16" borderId="14" xfId="0" applyFont="1" applyFill="1" applyBorder="1" applyAlignment="1">
      <alignment horizontal="center" vertical="center"/>
    </xf>
    <xf numFmtId="0" fontId="144" fillId="16" borderId="15" xfId="0" applyFont="1" applyFill="1" applyBorder="1" applyAlignment="1">
      <alignment horizontal="center" vertical="center"/>
    </xf>
    <xf numFmtId="0" fontId="144" fillId="16" borderId="16" xfId="0" applyFont="1" applyFill="1" applyBorder="1" applyAlignment="1">
      <alignment horizontal="center" vertical="center"/>
    </xf>
    <xf numFmtId="0" fontId="144" fillId="0" borderId="14" xfId="0" applyFont="1" applyBorder="1">
      <alignment vertical="center"/>
    </xf>
    <xf numFmtId="0" fontId="144" fillId="0" borderId="15" xfId="0" applyFont="1" applyBorder="1">
      <alignment vertical="center"/>
    </xf>
    <xf numFmtId="0" fontId="144" fillId="0" borderId="16" xfId="0" applyFont="1" applyBorder="1">
      <alignment vertical="center"/>
    </xf>
    <xf numFmtId="0" fontId="144" fillId="16" borderId="14" xfId="0" applyFont="1" applyFill="1" applyBorder="1">
      <alignment vertical="center"/>
    </xf>
    <xf numFmtId="0" fontId="144" fillId="16" borderId="15" xfId="0" applyFont="1" applyFill="1" applyBorder="1">
      <alignment vertical="center"/>
    </xf>
    <xf numFmtId="0" fontId="144" fillId="16" borderId="80" xfId="0" applyFont="1" applyFill="1" applyBorder="1">
      <alignment vertical="center"/>
    </xf>
  </cellXfs>
  <cellStyles count="27">
    <cellStyle name="パーセント" xfId="2" builtinId="5"/>
    <cellStyle name="ハイパーリンク" xfId="3" builtinId="8"/>
    <cellStyle name="桁区切り 2" xfId="7"/>
    <cellStyle name="桁区切り 2 2" xfId="20"/>
    <cellStyle name="標準" xfId="0" builtinId="0"/>
    <cellStyle name="標準 2" xfId="1"/>
    <cellStyle name="標準 2 2" xfId="10"/>
    <cellStyle name="標準 2 2 2" xfId="18"/>
    <cellStyle name="標準 2 3" xfId="14"/>
    <cellStyle name="標準 3" xfId="4"/>
    <cellStyle name="標準 3 2" xfId="25"/>
    <cellStyle name="標準 3 3" xfId="26"/>
    <cellStyle name="標準 4" xfId="5"/>
    <cellStyle name="標準 4 2" xfId="17"/>
    <cellStyle name="標準 4 2 2" xfId="19"/>
    <cellStyle name="標準 5" xfId="15"/>
    <cellStyle name="標準 6" xfId="23"/>
    <cellStyle name="標準_③-２加算様式（就労）" xfId="6"/>
    <cellStyle name="標準_③-２加算様式（就労） 2" xfId="24"/>
    <cellStyle name="標準_③-３加算様式（追加）" xfId="12"/>
    <cellStyle name="標準_i一覧表、別紙１０～２１" xfId="8"/>
    <cellStyle name="標準_かさんくん1" xfId="16"/>
    <cellStyle name="標準_一覧表、別紙１０～２１" xfId="13"/>
    <cellStyle name="標準_総括表を変更しました（６／２３）" xfId="22"/>
    <cellStyle name="標準_短期入所介護給付費請求書" xfId="21"/>
    <cellStyle name="標準_特定事業所加算届出様式" xfId="11"/>
    <cellStyle name="標準_報酬コード表" xfId="9"/>
  </cellStyles>
  <dxfs count="209">
    <dxf>
      <font>
        <condense val="0"/>
        <extend val="0"/>
        <color indexed="9"/>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theme="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worksheet" Target="worksheets/sheet47.xml" />
  <Relationship Id="rId50" Type="http://schemas.openxmlformats.org/officeDocument/2006/relationships/worksheet" Target="worksheets/sheet50.xml" />
  <Relationship Id="rId55" Type="http://schemas.openxmlformats.org/officeDocument/2006/relationships/worksheet" Target="worksheets/sheet55.xml" />
  <Relationship Id="rId63" Type="http://schemas.openxmlformats.org/officeDocument/2006/relationships/worksheet" Target="worksheets/sheet63.xml" />
  <Relationship Id="rId68" Type="http://schemas.openxmlformats.org/officeDocument/2006/relationships/worksheet" Target="worksheets/sheet68.xml" />
  <Relationship Id="rId76" Type="http://schemas.openxmlformats.org/officeDocument/2006/relationships/worksheet" Target="worksheets/sheet76.xml" />
  <Relationship Id="rId84" Type="http://schemas.openxmlformats.org/officeDocument/2006/relationships/worksheet" Target="worksheets/sheet84.xml" />
  <Relationship Id="rId89" Type="http://schemas.openxmlformats.org/officeDocument/2006/relationships/worksheet" Target="worksheets/sheet89.xml" />
  <Relationship Id="rId97" Type="http://schemas.openxmlformats.org/officeDocument/2006/relationships/theme" Target="theme/theme1.xml" />
  <Relationship Id="rId7" Type="http://schemas.openxmlformats.org/officeDocument/2006/relationships/worksheet" Target="worksheets/sheet7.xml" />
  <Relationship Id="rId71" Type="http://schemas.openxmlformats.org/officeDocument/2006/relationships/worksheet" Target="worksheets/sheet71.xml" />
  <Relationship Id="rId92" Type="http://schemas.openxmlformats.org/officeDocument/2006/relationships/worksheet" Target="worksheets/sheet92.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worksheet" Target="worksheets/sheet45.xml" />
  <Relationship Id="rId53" Type="http://schemas.openxmlformats.org/officeDocument/2006/relationships/worksheet" Target="worksheets/sheet53.xml" />
  <Relationship Id="rId58" Type="http://schemas.openxmlformats.org/officeDocument/2006/relationships/worksheet" Target="worksheets/sheet58.xml" />
  <Relationship Id="rId66" Type="http://schemas.openxmlformats.org/officeDocument/2006/relationships/worksheet" Target="worksheets/sheet66.xml" />
  <Relationship Id="rId74" Type="http://schemas.openxmlformats.org/officeDocument/2006/relationships/worksheet" Target="worksheets/sheet74.xml" />
  <Relationship Id="rId79" Type="http://schemas.openxmlformats.org/officeDocument/2006/relationships/worksheet" Target="worksheets/sheet79.xml" />
  <Relationship Id="rId87" Type="http://schemas.openxmlformats.org/officeDocument/2006/relationships/worksheet" Target="worksheets/sheet87.xml" />
  <Relationship Id="rId5" Type="http://schemas.openxmlformats.org/officeDocument/2006/relationships/worksheet" Target="worksheets/sheet5.xml" />
  <Relationship Id="rId61" Type="http://schemas.openxmlformats.org/officeDocument/2006/relationships/worksheet" Target="worksheets/sheet61.xml" />
  <Relationship Id="rId82" Type="http://schemas.openxmlformats.org/officeDocument/2006/relationships/worksheet" Target="worksheets/sheet82.xml" />
  <Relationship Id="rId90" Type="http://schemas.openxmlformats.org/officeDocument/2006/relationships/worksheet" Target="worksheets/sheet90.xml" />
  <Relationship Id="rId95" Type="http://schemas.openxmlformats.org/officeDocument/2006/relationships/worksheet" Target="worksheets/sheet95.xml" />
  <Relationship Id="rId19" Type="http://schemas.openxmlformats.org/officeDocument/2006/relationships/worksheet" Target="worksheets/sheet1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worksheet" Target="worksheets/sheet64.xml" />
  <Relationship Id="rId69" Type="http://schemas.openxmlformats.org/officeDocument/2006/relationships/worksheet" Target="worksheets/sheet69.xml" />
  <Relationship Id="rId77" Type="http://schemas.openxmlformats.org/officeDocument/2006/relationships/worksheet" Target="worksheets/sheet77.xml" />
  <Relationship Id="rId100" Type="http://schemas.openxmlformats.org/officeDocument/2006/relationships/sheetMetadata" Target="metadata.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80" Type="http://schemas.openxmlformats.org/officeDocument/2006/relationships/worksheet" Target="worksheets/sheet80.xml" />
  <Relationship Id="rId85" Type="http://schemas.openxmlformats.org/officeDocument/2006/relationships/worksheet" Target="worksheets/sheet85.xml" />
  <Relationship Id="rId93" Type="http://schemas.openxmlformats.org/officeDocument/2006/relationships/worksheet" Target="worksheets/sheet93.xml" />
  <Relationship Id="rId98" Type="http://schemas.openxmlformats.org/officeDocument/2006/relationships/styles" Target="styles.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worksheet" Target="worksheets/sheet67.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worksheet" Target="worksheets/sheet88.xml" />
  <Relationship Id="rId91" Type="http://schemas.openxmlformats.org/officeDocument/2006/relationships/worksheet" Target="worksheets/sheet91.xml" />
  <Relationship Id="rId96" Type="http://schemas.openxmlformats.org/officeDocument/2006/relationships/worksheet" Target="worksheets/sheet96.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worksheet" Target="worksheets/sheet86.xml" />
  <Relationship Id="rId94" Type="http://schemas.openxmlformats.org/officeDocument/2006/relationships/worksheet" Target="worksheets/sheet94.xml" />
  <Relationship Id="rId99" Type="http://schemas.openxmlformats.org/officeDocument/2006/relationships/sharedStrings" Target="sharedStrings.xml" />
  <Relationship Id="rId101"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666750</xdr:colOff>
          <xdr:row>0</xdr:row>
          <xdr:rowOff>0</xdr:rowOff>
        </xdr:from>
        <xdr:to>
          <xdr:col>4</xdr:col>
          <xdr:colOff>19050</xdr:colOff>
          <xdr:row>1</xdr:row>
          <xdr:rowOff>133350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B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D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D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D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D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E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E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E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E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F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F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F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6</xdr:row>
          <xdr:rowOff>285750</xdr:rowOff>
        </xdr:from>
        <xdr:to>
          <xdr:col>16</xdr:col>
          <xdr:colOff>66675</xdr:colOff>
          <xdr:row>8</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6</xdr:row>
          <xdr:rowOff>285750</xdr:rowOff>
        </xdr:from>
        <xdr:to>
          <xdr:col>23</xdr:col>
          <xdr:colOff>28575</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28</xdr:col>
          <xdr:colOff>266700</xdr:colOff>
          <xdr:row>8</xdr:row>
          <xdr:rowOff>9525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0</xdr:row>
          <xdr:rowOff>0</xdr:rowOff>
        </xdr:from>
        <xdr:to>
          <xdr:col>4</xdr:col>
          <xdr:colOff>695325</xdr:colOff>
          <xdr:row>2</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11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5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5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5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7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7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114300</xdr:colOff>
      <xdr:row>10</xdr:row>
      <xdr:rowOff>38100</xdr:rowOff>
    </xdr:from>
    <xdr:to>
      <xdr:col>10</xdr:col>
      <xdr:colOff>609600</xdr:colOff>
      <xdr:row>15</xdr:row>
      <xdr:rowOff>161925</xdr:rowOff>
    </xdr:to>
    <xdr:sp macro="" textlink="">
      <xdr:nvSpPr>
        <xdr:cNvPr id="2" name="角丸四角形 36">
          <a:extLst>
            <a:ext uri="{FF2B5EF4-FFF2-40B4-BE49-F238E27FC236}">
              <a16:creationId xmlns:a16="http://schemas.microsoft.com/office/drawing/2014/main" id="{00000000-0008-0000-18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8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7</xdr:row>
      <xdr:rowOff>14290</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5" name="直線矢印コネクタ 4">
          <a:extLst>
            <a:ext uri="{FF2B5EF4-FFF2-40B4-BE49-F238E27FC236}">
              <a16:creationId xmlns:a16="http://schemas.microsoft.com/office/drawing/2014/main" id="{00000000-0008-0000-18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6" name="円/楕円 61">
          <a:extLst>
            <a:ext uri="{FF2B5EF4-FFF2-40B4-BE49-F238E27FC236}">
              <a16:creationId xmlns:a16="http://schemas.microsoft.com/office/drawing/2014/main" id="{00000000-0008-0000-18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7</xdr:row>
      <xdr:rowOff>3969</xdr:rowOff>
    </xdr:to>
    <xdr:sp macro="" textlink="">
      <xdr:nvSpPr>
        <xdr:cNvPr id="7" name="正方形/長方形 6">
          <a:extLst>
            <a:ext uri="{FF2B5EF4-FFF2-40B4-BE49-F238E27FC236}">
              <a16:creationId xmlns:a16="http://schemas.microsoft.com/office/drawing/2014/main" id="{00000000-0008-0000-18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7</xdr:row>
      <xdr:rowOff>0</xdr:rowOff>
    </xdr:from>
    <xdr:to>
      <xdr:col>9</xdr:col>
      <xdr:colOff>428625</xdr:colOff>
      <xdr:row>9</xdr:row>
      <xdr:rowOff>0</xdr:rowOff>
    </xdr:to>
    <xdr:cxnSp macro="">
      <xdr:nvCxnSpPr>
        <xdr:cNvPr id="8" name="直線矢印コネクタ 9">
          <a:extLst>
            <a:ext uri="{FF2B5EF4-FFF2-40B4-BE49-F238E27FC236}">
              <a16:creationId xmlns:a16="http://schemas.microsoft.com/office/drawing/2014/main" id="{00000000-0008-0000-18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9" name="円/楕円 73">
          <a:extLst>
            <a:ext uri="{FF2B5EF4-FFF2-40B4-BE49-F238E27FC236}">
              <a16:creationId xmlns:a16="http://schemas.microsoft.com/office/drawing/2014/main" id="{00000000-0008-0000-18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7</xdr:row>
      <xdr:rowOff>400051</xdr:rowOff>
    </xdr:from>
    <xdr:to>
      <xdr:col>3</xdr:col>
      <xdr:colOff>254000</xdr:colOff>
      <xdr:row>21</xdr:row>
      <xdr:rowOff>95250</xdr:rowOff>
    </xdr:to>
    <xdr:sp macro="" textlink="">
      <xdr:nvSpPr>
        <xdr:cNvPr id="10" name="正方形/長方形 9">
          <a:extLst>
            <a:ext uri="{FF2B5EF4-FFF2-40B4-BE49-F238E27FC236}">
              <a16:creationId xmlns:a16="http://schemas.microsoft.com/office/drawing/2014/main" id="{00000000-0008-0000-18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1" name="円/楕円 70">
          <a:extLst>
            <a:ext uri="{FF2B5EF4-FFF2-40B4-BE49-F238E27FC236}">
              <a16:creationId xmlns:a16="http://schemas.microsoft.com/office/drawing/2014/main" id="{00000000-0008-0000-18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16</xdr:row>
      <xdr:rowOff>19050</xdr:rowOff>
    </xdr:from>
    <xdr:to>
      <xdr:col>8</xdr:col>
      <xdr:colOff>485775</xdr:colOff>
      <xdr:row>20</xdr:row>
      <xdr:rowOff>285750</xdr:rowOff>
    </xdr:to>
    <xdr:sp macro="" textlink="">
      <xdr:nvSpPr>
        <xdr:cNvPr id="12" name="円/楕円 66">
          <a:extLst>
            <a:ext uri="{FF2B5EF4-FFF2-40B4-BE49-F238E27FC236}">
              <a16:creationId xmlns:a16="http://schemas.microsoft.com/office/drawing/2014/main" id="{00000000-0008-0000-18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23</xdr:row>
      <xdr:rowOff>222250</xdr:rowOff>
    </xdr:to>
    <xdr:sp macro="" textlink="">
      <xdr:nvSpPr>
        <xdr:cNvPr id="13" name="正方形/長方形 12">
          <a:extLst>
            <a:ext uri="{FF2B5EF4-FFF2-40B4-BE49-F238E27FC236}">
              <a16:creationId xmlns:a16="http://schemas.microsoft.com/office/drawing/2014/main" id="{00000000-0008-0000-18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4" name="直線矢印コネクタ 28">
          <a:extLst>
            <a:ext uri="{FF2B5EF4-FFF2-40B4-BE49-F238E27FC236}">
              <a16:creationId xmlns:a16="http://schemas.microsoft.com/office/drawing/2014/main" id="{00000000-0008-0000-18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5" name="直線矢印コネクタ 31">
          <a:extLst>
            <a:ext uri="{FF2B5EF4-FFF2-40B4-BE49-F238E27FC236}">
              <a16:creationId xmlns:a16="http://schemas.microsoft.com/office/drawing/2014/main" id="{00000000-0008-0000-18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13</xdr:row>
      <xdr:rowOff>19050</xdr:rowOff>
    </xdr:from>
    <xdr:to>
      <xdr:col>9</xdr:col>
      <xdr:colOff>495300</xdr:colOff>
      <xdr:row>14</xdr:row>
      <xdr:rowOff>142875</xdr:rowOff>
    </xdr:to>
    <xdr:sp macro="" textlink="">
      <xdr:nvSpPr>
        <xdr:cNvPr id="16" name="円/楕円 64">
          <a:extLst>
            <a:ext uri="{FF2B5EF4-FFF2-40B4-BE49-F238E27FC236}">
              <a16:creationId xmlns:a16="http://schemas.microsoft.com/office/drawing/2014/main" id="{00000000-0008-0000-18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16</xdr:row>
      <xdr:rowOff>9525</xdr:rowOff>
    </xdr:from>
    <xdr:to>
      <xdr:col>6</xdr:col>
      <xdr:colOff>608106</xdr:colOff>
      <xdr:row>20</xdr:row>
      <xdr:rowOff>285750</xdr:rowOff>
    </xdr:to>
    <xdr:sp macro="" textlink="">
      <xdr:nvSpPr>
        <xdr:cNvPr id="17" name="正方形/長方形 16">
          <a:extLst>
            <a:ext uri="{FF2B5EF4-FFF2-40B4-BE49-F238E27FC236}">
              <a16:creationId xmlns:a16="http://schemas.microsoft.com/office/drawing/2014/main" id="{00000000-0008-0000-18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8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8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63500</xdr:rowOff>
    </xdr:from>
    <xdr:to>
      <xdr:col>9</xdr:col>
      <xdr:colOff>7937</xdr:colOff>
      <xdr:row>44</xdr:row>
      <xdr:rowOff>22692</xdr:rowOff>
    </xdr:to>
    <xdr:sp macro="" textlink="">
      <xdr:nvSpPr>
        <xdr:cNvPr id="20" name="正方形/長方形 19">
          <a:extLst>
            <a:ext uri="{FF2B5EF4-FFF2-40B4-BE49-F238E27FC236}">
              <a16:creationId xmlns:a16="http://schemas.microsoft.com/office/drawing/2014/main" id="{00000000-0008-0000-18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8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8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45</xdr:row>
      <xdr:rowOff>127000</xdr:rowOff>
    </xdr:to>
    <xdr:sp macro="" textlink="">
      <xdr:nvSpPr>
        <xdr:cNvPr id="23" name="正方形/長方形 22">
          <a:extLst>
            <a:ext uri="{FF2B5EF4-FFF2-40B4-BE49-F238E27FC236}">
              <a16:creationId xmlns:a16="http://schemas.microsoft.com/office/drawing/2014/main" id="{00000000-0008-0000-18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8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8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685800</xdr:colOff>
      <xdr:row>45</xdr:row>
      <xdr:rowOff>190500</xdr:rowOff>
    </xdr:to>
    <xdr:cxnSp macro="">
      <xdr:nvCxnSpPr>
        <xdr:cNvPr id="26" name="直線矢印コネクタ 60">
          <a:extLst>
            <a:ext uri="{FF2B5EF4-FFF2-40B4-BE49-F238E27FC236}">
              <a16:creationId xmlns:a16="http://schemas.microsoft.com/office/drawing/2014/main" id="{00000000-0008-0000-18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5556</xdr:rowOff>
    </xdr:from>
    <xdr:to>
      <xdr:col>10</xdr:col>
      <xdr:colOff>640555</xdr:colOff>
      <xdr:row>47</xdr:row>
      <xdr:rowOff>95250</xdr:rowOff>
    </xdr:to>
    <xdr:sp macro="" textlink="">
      <xdr:nvSpPr>
        <xdr:cNvPr id="27" name="正方形/長方形 26">
          <a:extLst>
            <a:ext uri="{FF2B5EF4-FFF2-40B4-BE49-F238E27FC236}">
              <a16:creationId xmlns:a16="http://schemas.microsoft.com/office/drawing/2014/main" id="{00000000-0008-0000-18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17</xdr:row>
      <xdr:rowOff>11905</xdr:rowOff>
    </xdr:from>
    <xdr:to>
      <xdr:col>11</xdr:col>
      <xdr:colOff>354805</xdr:colOff>
      <xdr:row>19</xdr:row>
      <xdr:rowOff>174624</xdr:rowOff>
    </xdr:to>
    <xdr:sp macro="" textlink="">
      <xdr:nvSpPr>
        <xdr:cNvPr id="28" name="正方形/長方形 27">
          <a:extLst>
            <a:ext uri="{FF2B5EF4-FFF2-40B4-BE49-F238E27FC236}">
              <a16:creationId xmlns:a16="http://schemas.microsoft.com/office/drawing/2014/main" id="{00000000-0008-0000-18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8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0</xdr:row>
          <xdr:rowOff>0</xdr:rowOff>
        </xdr:from>
        <xdr:to>
          <xdr:col>2</xdr:col>
          <xdr:colOff>0</xdr:colOff>
          <xdr:row>1</xdr:row>
          <xdr:rowOff>133350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A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0</xdr:row>
          <xdr:rowOff>0</xdr:rowOff>
        </xdr:from>
        <xdr:to>
          <xdr:col>2</xdr:col>
          <xdr:colOff>0</xdr:colOff>
          <xdr:row>1</xdr:row>
          <xdr:rowOff>133350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A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0</xdr:row>
          <xdr:rowOff>0</xdr:rowOff>
        </xdr:from>
        <xdr:to>
          <xdr:col>2</xdr:col>
          <xdr:colOff>0</xdr:colOff>
          <xdr:row>1</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A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C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C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C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D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D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D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5</xdr:row>
          <xdr:rowOff>228600</xdr:rowOff>
        </xdr:from>
        <xdr:to>
          <xdr:col>21</xdr:col>
          <xdr:colOff>142875</xdr:colOff>
          <xdr:row>7</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E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5</xdr:row>
          <xdr:rowOff>219075</xdr:rowOff>
        </xdr:from>
        <xdr:to>
          <xdr:col>28</xdr:col>
          <xdr:colOff>19050</xdr:colOff>
          <xdr:row>7</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E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xdr:row>
          <xdr:rowOff>238125</xdr:rowOff>
        </xdr:from>
        <xdr:to>
          <xdr:col>15</xdr:col>
          <xdr:colOff>133350</xdr:colOff>
          <xdr:row>7</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E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8</xdr:col>
      <xdr:colOff>171449</xdr:colOff>
      <xdr:row>25</xdr:row>
      <xdr:rowOff>9525</xdr:rowOff>
    </xdr:from>
    <xdr:to>
      <xdr:col>25</xdr:col>
      <xdr:colOff>161925</xdr:colOff>
      <xdr:row>27</xdr:row>
      <xdr:rowOff>85725</xdr:rowOff>
    </xdr:to>
    <xdr:sp macro="" textlink="" fLocksText="0">
      <xdr:nvSpPr>
        <xdr:cNvPr id="2" name="大かっこ 1">
          <a:extLst>
            <a:ext uri="{FF2B5EF4-FFF2-40B4-BE49-F238E27FC236}">
              <a16:creationId xmlns:a16="http://schemas.microsoft.com/office/drawing/2014/main" id="{00000000-0008-0000-1F00-000002000000}"/>
            </a:ext>
          </a:extLst>
        </xdr:cNvPr>
        <xdr:cNvSpPr/>
      </xdr:nvSpPr>
      <xdr:spPr>
        <a:xfrm>
          <a:off x="2019299" y="4295775"/>
          <a:ext cx="3971926" cy="638175"/>
        </a:xfrm>
        <a:prstGeom prst="bracketPair">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clientData/>
  </xdr:twoCellAnchor>
  <xdr:twoCellAnchor>
    <xdr:from>
      <xdr:col>8</xdr:col>
      <xdr:colOff>200025</xdr:colOff>
      <xdr:row>28</xdr:row>
      <xdr:rowOff>228600</xdr:rowOff>
    </xdr:from>
    <xdr:to>
      <xdr:col>25</xdr:col>
      <xdr:colOff>190501</xdr:colOff>
      <xdr:row>32</xdr:row>
      <xdr:rowOff>19049</xdr:rowOff>
    </xdr:to>
    <xdr:sp macro="" textlink="" fLocksText="0">
      <xdr:nvSpPr>
        <xdr:cNvPr id="3" name="大かっこ 2">
          <a:extLst>
            <a:ext uri="{FF2B5EF4-FFF2-40B4-BE49-F238E27FC236}">
              <a16:creationId xmlns:a16="http://schemas.microsoft.com/office/drawing/2014/main" id="{00000000-0008-0000-1F00-000003000000}"/>
            </a:ext>
          </a:extLst>
        </xdr:cNvPr>
        <xdr:cNvSpPr/>
      </xdr:nvSpPr>
      <xdr:spPr>
        <a:xfrm>
          <a:off x="2047875" y="5238750"/>
          <a:ext cx="3971926" cy="1009649"/>
        </a:xfrm>
        <a:prstGeom prst="bracketPair">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66676</xdr:colOff>
      <xdr:row>14</xdr:row>
      <xdr:rowOff>66674</xdr:rowOff>
    </xdr:from>
    <xdr:to>
      <xdr:col>25</xdr:col>
      <xdr:colOff>28577</xdr:colOff>
      <xdr:row>18</xdr:row>
      <xdr:rowOff>9525</xdr:rowOff>
    </xdr:to>
    <xdr:sp macro="" textlink="" fLocksText="0">
      <xdr:nvSpPr>
        <xdr:cNvPr id="3" name="四角形吹き出し 1">
          <a:extLst>
            <a:ext uri="{FF2B5EF4-FFF2-40B4-BE49-F238E27FC236}">
              <a16:creationId xmlns:a16="http://schemas.microsoft.com/office/drawing/2014/main" id="{00000000-0008-0000-2000-000003000000}"/>
            </a:ext>
          </a:extLst>
        </xdr:cNvPr>
        <xdr:cNvSpPr/>
      </xdr:nvSpPr>
      <xdr:spPr>
        <a:xfrm>
          <a:off x="4400551" y="2952749"/>
          <a:ext cx="1781176" cy="800101"/>
        </a:xfrm>
        <a:prstGeom prst="wedgeRectCallout">
          <a:avLst>
            <a:gd name="adj1" fmla="val -59987"/>
            <a:gd name="adj2" fmla="val -26771"/>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twoCellAnchor>
    <xdr:from>
      <xdr:col>19</xdr:col>
      <xdr:colOff>66676</xdr:colOff>
      <xdr:row>14</xdr:row>
      <xdr:rowOff>66674</xdr:rowOff>
    </xdr:from>
    <xdr:to>
      <xdr:col>25</xdr:col>
      <xdr:colOff>28577</xdr:colOff>
      <xdr:row>18</xdr:row>
      <xdr:rowOff>9525</xdr:rowOff>
    </xdr:to>
    <xdr:sp macro="" textlink="" fLocksText="0">
      <xdr:nvSpPr>
        <xdr:cNvPr id="4" name="四角形吹き出し 1">
          <a:extLst>
            <a:ext uri="{FF2B5EF4-FFF2-40B4-BE49-F238E27FC236}">
              <a16:creationId xmlns:a16="http://schemas.microsoft.com/office/drawing/2014/main" id="{00000000-0008-0000-2000-000004000000}"/>
            </a:ext>
          </a:extLst>
        </xdr:cNvPr>
        <xdr:cNvSpPr/>
      </xdr:nvSpPr>
      <xdr:spPr>
        <a:xfrm>
          <a:off x="4400551" y="2952749"/>
          <a:ext cx="1781176" cy="800101"/>
        </a:xfrm>
        <a:prstGeom prst="wedgeRectCallout">
          <a:avLst>
            <a:gd name="adj1" fmla="val -59987"/>
            <a:gd name="adj2" fmla="val -26771"/>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endParaRPr lang="ja-JP" alt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22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22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22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22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22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22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22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22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22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22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257175</xdr:colOff>
          <xdr:row>7</xdr:row>
          <xdr:rowOff>190500</xdr:rowOff>
        </xdr:from>
        <xdr:to>
          <xdr:col>6</xdr:col>
          <xdr:colOff>581025</xdr:colOff>
          <xdr:row>9</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7</xdr:row>
          <xdr:rowOff>190500</xdr:rowOff>
        </xdr:from>
        <xdr:to>
          <xdr:col>3</xdr:col>
          <xdr:colOff>142875</xdr:colOff>
          <xdr:row>9</xdr:row>
          <xdr:rowOff>57150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xdr:row>
          <xdr:rowOff>190500</xdr:rowOff>
        </xdr:from>
        <xdr:to>
          <xdr:col>5</xdr:col>
          <xdr:colOff>9525</xdr:colOff>
          <xdr:row>9</xdr:row>
          <xdr:rowOff>57150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7496175"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6</xdr:col>
      <xdr:colOff>1190625</xdr:colOff>
      <xdr:row>15</xdr:row>
      <xdr:rowOff>133350</xdr:rowOff>
    </xdr:from>
    <xdr:to>
      <xdr:col>10</xdr:col>
      <xdr:colOff>619125</xdr:colOff>
      <xdr:row>19</xdr:row>
      <xdr:rowOff>200025</xdr:rowOff>
    </xdr:to>
    <xdr:grpSp>
      <xdr:nvGrpSpPr>
        <xdr:cNvPr id="3" name="グループ化 2">
          <a:extLst>
            <a:ext uri="{FF2B5EF4-FFF2-40B4-BE49-F238E27FC236}">
              <a16:creationId xmlns:a16="http://schemas.microsoft.com/office/drawing/2014/main" id="{00000000-0008-0000-2F00-000003000000}"/>
            </a:ext>
          </a:extLst>
        </xdr:cNvPr>
        <xdr:cNvGrpSpPr>
          <a:grpSpLocks/>
        </xdr:cNvGrpSpPr>
      </xdr:nvGrpSpPr>
      <xdr:grpSpPr bwMode="auto">
        <a:xfrm>
          <a:off x="6577542" y="4483100"/>
          <a:ext cx="2931583" cy="1040342"/>
          <a:chOff x="6732242" y="4421841"/>
          <a:chExt cx="2304496" cy="912160"/>
        </a:xfrm>
      </xdr:grpSpPr>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7520425" y="4421841"/>
            <a:ext cx="1516313" cy="639364"/>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F00-000005000000}"/>
              </a:ext>
            </a:extLst>
          </xdr:cNvPr>
          <xdr:cNvCxnSpPr>
            <a:endCxn id="4" idx="1"/>
          </xdr:cNvCxnSpPr>
        </xdr:nvCxnSpPr>
        <xdr:spPr>
          <a:xfrm flipV="1">
            <a:off x="6732242" y="4737261"/>
            <a:ext cx="788183" cy="59674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1209675</xdr:colOff>
      <xdr:row>23</xdr:row>
      <xdr:rowOff>19050</xdr:rowOff>
    </xdr:from>
    <xdr:to>
      <xdr:col>10</xdr:col>
      <xdr:colOff>657225</xdr:colOff>
      <xdr:row>27</xdr:row>
      <xdr:rowOff>180975</xdr:rowOff>
    </xdr:to>
    <xdr:grpSp>
      <xdr:nvGrpSpPr>
        <xdr:cNvPr id="6" name="グループ化 5">
          <a:extLst>
            <a:ext uri="{FF2B5EF4-FFF2-40B4-BE49-F238E27FC236}">
              <a16:creationId xmlns:a16="http://schemas.microsoft.com/office/drawing/2014/main" id="{00000000-0008-0000-2F00-000006000000}"/>
            </a:ext>
          </a:extLst>
        </xdr:cNvPr>
        <xdr:cNvGrpSpPr>
          <a:grpSpLocks/>
        </xdr:cNvGrpSpPr>
      </xdr:nvGrpSpPr>
      <xdr:grpSpPr bwMode="auto">
        <a:xfrm>
          <a:off x="6596592" y="6326717"/>
          <a:ext cx="2950633" cy="1262591"/>
          <a:chOff x="6692218" y="6288740"/>
          <a:chExt cx="2427194" cy="1163172"/>
        </a:xfrm>
      </xdr:grpSpPr>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7516993" y="6288740"/>
            <a:ext cx="1602419" cy="612196"/>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F00-000008000000}"/>
              </a:ext>
            </a:extLst>
          </xdr:cNvPr>
          <xdr:cNvCxnSpPr>
            <a:endCxn id="7" idx="1"/>
          </xdr:cNvCxnSpPr>
        </xdr:nvCxnSpPr>
        <xdr:spPr>
          <a:xfrm flipV="1">
            <a:off x="6692218" y="6594838"/>
            <a:ext cx="824775" cy="8570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1028700</xdr:colOff>
      <xdr:row>26</xdr:row>
      <xdr:rowOff>133350</xdr:rowOff>
    </xdr:from>
    <xdr:to>
      <xdr:col>10</xdr:col>
      <xdr:colOff>590550</xdr:colOff>
      <xdr:row>30</xdr:row>
      <xdr:rowOff>19050</xdr:rowOff>
    </xdr:to>
    <xdr:grpSp>
      <xdr:nvGrpSpPr>
        <xdr:cNvPr id="9" name="グループ化 8">
          <a:extLst>
            <a:ext uri="{FF2B5EF4-FFF2-40B4-BE49-F238E27FC236}">
              <a16:creationId xmlns:a16="http://schemas.microsoft.com/office/drawing/2014/main" id="{00000000-0008-0000-2F00-000009000000}"/>
            </a:ext>
          </a:extLst>
        </xdr:cNvPr>
        <xdr:cNvGrpSpPr>
          <a:grpSpLocks/>
        </xdr:cNvGrpSpPr>
      </xdr:nvGrpSpPr>
      <xdr:grpSpPr bwMode="auto">
        <a:xfrm>
          <a:off x="6415617" y="7266517"/>
          <a:ext cx="3064933" cy="795866"/>
          <a:chOff x="6441869" y="7174006"/>
          <a:chExt cx="2615150" cy="795930"/>
        </a:xfrm>
      </xdr:grpSpPr>
      <xdr:sp macro="" textlink="">
        <xdr:nvSpPr>
          <xdr:cNvPr id="10" name="テキスト ボックス 9">
            <a:extLst>
              <a:ext uri="{FF2B5EF4-FFF2-40B4-BE49-F238E27FC236}">
                <a16:creationId xmlns:a16="http://schemas.microsoft.com/office/drawing/2014/main" id="{00000000-0008-0000-2F00-00000A000000}"/>
              </a:ext>
            </a:extLst>
          </xdr:cNvPr>
          <xdr:cNvSpPr txBox="1"/>
        </xdr:nvSpPr>
        <xdr:spPr>
          <a:xfrm>
            <a:off x="7460230" y="7174006"/>
            <a:ext cx="1596789"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F00-00000B000000}"/>
              </a:ext>
            </a:extLst>
          </xdr:cNvPr>
          <xdr:cNvCxnSpPr>
            <a:endCxn id="10" idx="1"/>
          </xdr:cNvCxnSpPr>
        </xdr:nvCxnSpPr>
        <xdr:spPr>
          <a:xfrm flipV="1">
            <a:off x="6441869" y="7486693"/>
            <a:ext cx="1018361" cy="48324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0</xdr:row>
          <xdr:rowOff>0</xdr:rowOff>
        </xdr:from>
        <xdr:to>
          <xdr:col>4</xdr:col>
          <xdr:colOff>942975</xdr:colOff>
          <xdr:row>2</xdr:row>
          <xdr:rowOff>57150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30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390525</xdr:colOff>
          <xdr:row>7</xdr:row>
          <xdr:rowOff>38100</xdr:rowOff>
        </xdr:from>
        <xdr:to>
          <xdr:col>3</xdr:col>
          <xdr:colOff>714375</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32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xdr:row>
          <xdr:rowOff>19050</xdr:rowOff>
        </xdr:from>
        <xdr:to>
          <xdr:col>6</xdr:col>
          <xdr:colOff>400050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32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7</xdr:row>
          <xdr:rowOff>19050</xdr:rowOff>
        </xdr:from>
        <xdr:to>
          <xdr:col>4</xdr:col>
          <xdr:colOff>781050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32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5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5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5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6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6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6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8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4</xdr:row>
      <xdr:rowOff>47625</xdr:rowOff>
    </xdr:from>
    <xdr:to>
      <xdr:col>18</xdr:col>
      <xdr:colOff>111124</xdr:colOff>
      <xdr:row>13</xdr:row>
      <xdr:rowOff>127000</xdr:rowOff>
    </xdr:to>
    <xdr:sp macro="" textlink="">
      <xdr:nvSpPr>
        <xdr:cNvPr id="3" name="テキスト ボックス 2"/>
        <xdr:cNvSpPr txBox="1"/>
      </xdr:nvSpPr>
      <xdr:spPr>
        <a:xfrm>
          <a:off x="2079625" y="746125"/>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26</xdr:row>
          <xdr:rowOff>123825</xdr:rowOff>
        </xdr:from>
        <xdr:to>
          <xdr:col>29</xdr:col>
          <xdr:colOff>0</xdr:colOff>
          <xdr:row>28</xdr:row>
          <xdr:rowOff>47625</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39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123825</xdr:rowOff>
        </xdr:from>
        <xdr:to>
          <xdr:col>15</xdr:col>
          <xdr:colOff>123825</xdr:colOff>
          <xdr:row>58</xdr:row>
          <xdr:rowOff>47625</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39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123825</xdr:rowOff>
        </xdr:from>
        <xdr:to>
          <xdr:col>29</xdr:col>
          <xdr:colOff>104775</xdr:colOff>
          <xdr:row>67</xdr:row>
          <xdr:rowOff>47625</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39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123825</xdr:rowOff>
        </xdr:from>
        <xdr:to>
          <xdr:col>29</xdr:col>
          <xdr:colOff>104775</xdr:colOff>
          <xdr:row>68</xdr:row>
          <xdr:rowOff>47625</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39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39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39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123825</xdr:rowOff>
        </xdr:from>
        <xdr:to>
          <xdr:col>43</xdr:col>
          <xdr:colOff>152400</xdr:colOff>
          <xdr:row>67</xdr:row>
          <xdr:rowOff>47625</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39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39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133350</xdr:rowOff>
        </xdr:from>
        <xdr:to>
          <xdr:col>15</xdr:col>
          <xdr:colOff>161925</xdr:colOff>
          <xdr:row>77</xdr:row>
          <xdr:rowOff>57150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39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75</xdr:row>
          <xdr:rowOff>123825</xdr:rowOff>
        </xdr:from>
        <xdr:to>
          <xdr:col>29</xdr:col>
          <xdr:colOff>133350</xdr:colOff>
          <xdr:row>77</xdr:row>
          <xdr:rowOff>47625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39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123825</xdr:rowOff>
        </xdr:from>
        <xdr:to>
          <xdr:col>15</xdr:col>
          <xdr:colOff>133350</xdr:colOff>
          <xdr:row>48</xdr:row>
          <xdr:rowOff>47625</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39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45</xdr:row>
          <xdr:rowOff>133350</xdr:rowOff>
        </xdr:from>
        <xdr:to>
          <xdr:col>15</xdr:col>
          <xdr:colOff>133350</xdr:colOff>
          <xdr:row>47</xdr:row>
          <xdr:rowOff>57150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39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2" name="左大かっこ 1">
          <a:extLst>
            <a:ext uri="{FF2B5EF4-FFF2-40B4-BE49-F238E27FC236}">
              <a16:creationId xmlns:a16="http://schemas.microsoft.com/office/drawing/2014/main" id="{00000000-0008-0000-3900-000002000000}"/>
            </a:ext>
          </a:extLst>
        </xdr:cNvPr>
        <xdr:cNvSpPr/>
      </xdr:nvSpPr>
      <xdr:spPr>
        <a:xfrm>
          <a:off x="1352550" y="7277100"/>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27</xdr:row>
          <xdr:rowOff>123825</xdr:rowOff>
        </xdr:from>
        <xdr:to>
          <xdr:col>29</xdr:col>
          <xdr:colOff>0</xdr:colOff>
          <xdr:row>29</xdr:row>
          <xdr:rowOff>47625</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39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11</xdr:row>
      <xdr:rowOff>0</xdr:rowOff>
    </xdr:from>
    <xdr:to>
      <xdr:col>62</xdr:col>
      <xdr:colOff>121396</xdr:colOff>
      <xdr:row>36</xdr:row>
      <xdr:rowOff>24280</xdr:rowOff>
    </xdr:to>
    <xdr:sp macro="" textlink="">
      <xdr:nvSpPr>
        <xdr:cNvPr id="17" name="テキスト ボックス 16"/>
        <xdr:cNvSpPr txBox="1"/>
      </xdr:nvSpPr>
      <xdr:spPr>
        <a:xfrm>
          <a:off x="179294" y="1568824"/>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4</xdr:row>
      <xdr:rowOff>63500</xdr:rowOff>
    </xdr:from>
    <xdr:to>
      <xdr:col>21</xdr:col>
      <xdr:colOff>190499</xdr:colOff>
      <xdr:row>14</xdr:row>
      <xdr:rowOff>158750</xdr:rowOff>
    </xdr:to>
    <xdr:sp macro="" textlink="">
      <xdr:nvSpPr>
        <xdr:cNvPr id="3" name="テキスト ボックス 2"/>
        <xdr:cNvSpPr txBox="1"/>
      </xdr:nvSpPr>
      <xdr:spPr>
        <a:xfrm>
          <a:off x="317500" y="1508125"/>
          <a:ext cx="12985749" cy="3968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0"/>
            <a:t>対象事業所は別途送付する様式を使用してください。</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41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41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41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41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41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41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41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42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42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42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3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3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43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4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43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44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44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44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45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45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45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45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45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45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5</xdr:row>
          <xdr:rowOff>114300</xdr:rowOff>
        </xdr:from>
        <xdr:to>
          <xdr:col>3</xdr:col>
          <xdr:colOff>866775</xdr:colOff>
          <xdr:row>5</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6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123825</xdr:rowOff>
        </xdr:from>
        <xdr:to>
          <xdr:col>6</xdr:col>
          <xdr:colOff>714375</xdr:colOff>
          <xdr:row>5</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6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133350</xdr:rowOff>
        </xdr:from>
        <xdr:to>
          <xdr:col>4</xdr:col>
          <xdr:colOff>581025</xdr:colOff>
          <xdr:row>5</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6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504825</xdr:rowOff>
        </xdr:from>
        <xdr:to>
          <xdr:col>5</xdr:col>
          <xdr:colOff>323850</xdr:colOff>
          <xdr:row>10</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6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9</xdr:row>
          <xdr:rowOff>504825</xdr:rowOff>
        </xdr:from>
        <xdr:to>
          <xdr:col>4</xdr:col>
          <xdr:colOff>161925</xdr:colOff>
          <xdr:row>10</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6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504825</xdr:rowOff>
        </xdr:from>
        <xdr:to>
          <xdr:col>7</xdr:col>
          <xdr:colOff>781050</xdr:colOff>
          <xdr:row>16</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6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504825</xdr:rowOff>
        </xdr:from>
        <xdr:to>
          <xdr:col>7</xdr:col>
          <xdr:colOff>333375</xdr:colOff>
          <xdr:row>16</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6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7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7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7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8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8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8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5</xdr:row>
          <xdr:rowOff>228600</xdr:rowOff>
        </xdr:from>
        <xdr:to>
          <xdr:col>14</xdr:col>
          <xdr:colOff>619125</xdr:colOff>
          <xdr:row>7</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9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1476375</xdr:colOff>
          <xdr:row>5</xdr:row>
          <xdr:rowOff>228600</xdr:rowOff>
        </xdr:from>
        <xdr:to>
          <xdr:col>14</xdr:col>
          <xdr:colOff>1800225</xdr:colOff>
          <xdr:row>7</xdr:row>
          <xdr:rowOff>38100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9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714375</xdr:colOff>
          <xdr:row>5</xdr:row>
          <xdr:rowOff>228600</xdr:rowOff>
        </xdr:from>
        <xdr:to>
          <xdr:col>15</xdr:col>
          <xdr:colOff>1038225</xdr:colOff>
          <xdr:row>7</xdr:row>
          <xdr:rowOff>38100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9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7</xdr:row>
          <xdr:rowOff>28575</xdr:rowOff>
        </xdr:from>
        <xdr:to>
          <xdr:col>3</xdr:col>
          <xdr:colOff>904875</xdr:colOff>
          <xdr:row>7</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19050</xdr:rowOff>
        </xdr:from>
        <xdr:to>
          <xdr:col>4</xdr:col>
          <xdr:colOff>962025</xdr:colOff>
          <xdr:row>7</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7</xdr:row>
          <xdr:rowOff>38100</xdr:rowOff>
        </xdr:from>
        <xdr:to>
          <xdr:col>5</xdr:col>
          <xdr:colOff>1162050</xdr:colOff>
          <xdr:row>8</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A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B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B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B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B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B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B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B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B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B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B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B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B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C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C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C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51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0</xdr:row>
          <xdr:rowOff>0</xdr:rowOff>
        </xdr:from>
        <xdr:to>
          <xdr:col>5</xdr:col>
          <xdr:colOff>866775</xdr:colOff>
          <xdr:row>2</xdr:row>
          <xdr:rowOff>57150</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52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54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54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54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54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54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54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54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54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54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54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54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54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54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5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5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5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6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6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6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6</xdr:row>
          <xdr:rowOff>190500</xdr:rowOff>
        </xdr:from>
        <xdr:to>
          <xdr:col>2</xdr:col>
          <xdr:colOff>76200</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8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8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6</xdr:row>
          <xdr:rowOff>180975</xdr:rowOff>
        </xdr:from>
        <xdr:to>
          <xdr:col>2</xdr:col>
          <xdr:colOff>1019175</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8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8</xdr:row>
          <xdr:rowOff>733425</xdr:rowOff>
        </xdr:from>
        <xdr:to>
          <xdr:col>2</xdr:col>
          <xdr:colOff>152400</xdr:colOff>
          <xdr:row>8</xdr:row>
          <xdr:rowOff>1076325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8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742950</xdr:rowOff>
        </xdr:from>
        <xdr:to>
          <xdr:col>3</xdr:col>
          <xdr:colOff>371475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8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9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9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9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9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B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B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8</xdr:row>
          <xdr:rowOff>76200</xdr:rowOff>
        </xdr:from>
        <xdr:to>
          <xdr:col>4</xdr:col>
          <xdr:colOff>971550</xdr:colOff>
          <xdr:row>8</xdr:row>
          <xdr:rowOff>419100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76200</xdr:rowOff>
        </xdr:from>
        <xdr:to>
          <xdr:col>5</xdr:col>
          <xdr:colOff>390525</xdr:colOff>
          <xdr:row>8</xdr:row>
          <xdr:rowOff>419100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962025</xdr:colOff>
          <xdr:row>8</xdr:row>
          <xdr:rowOff>76200</xdr:rowOff>
        </xdr:from>
        <xdr:to>
          <xdr:col>5</xdr:col>
          <xdr:colOff>1285875</xdr:colOff>
          <xdr:row>8</xdr:row>
          <xdr:rowOff>419100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28575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7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38632</xdr:colOff>
      <xdr:row>1</xdr:row>
      <xdr:rowOff>23465</xdr:rowOff>
    </xdr:from>
    <xdr:to>
      <xdr:col>35</xdr:col>
      <xdr:colOff>194559</xdr:colOff>
      <xdr:row>2</xdr:row>
      <xdr:rowOff>238402</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1229257" y="293340"/>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8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8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8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8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8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8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38632</xdr:colOff>
      <xdr:row>1</xdr:row>
      <xdr:rowOff>55215</xdr:rowOff>
    </xdr:from>
    <xdr:to>
      <xdr:col>35</xdr:col>
      <xdr:colOff>194559</xdr:colOff>
      <xdr:row>3</xdr:row>
      <xdr:rowOff>277</xdr:rowOff>
    </xdr:to>
    <xdr:sp macro="" textlink="">
      <xdr:nvSpPr>
        <xdr:cNvPr id="2" name="AutoShape 1">
          <a:extLst>
            <a:ext uri="{FF2B5EF4-FFF2-40B4-BE49-F238E27FC236}">
              <a16:creationId xmlns:a16="http://schemas.microsoft.com/office/drawing/2014/main" id="{00000000-0008-0000-0900-000002000000}"/>
            </a:ext>
          </a:extLst>
        </xdr:cNvPr>
        <xdr:cNvSpPr>
          <a:spLocks noChangeArrowheads="1"/>
        </xdr:cNvSpPr>
      </xdr:nvSpPr>
      <xdr:spPr bwMode="auto">
        <a:xfrm>
          <a:off x="1229257" y="325090"/>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　（記載例）</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9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9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9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9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9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9.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10.xml" />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3" Type="http://schemas.openxmlformats.org/officeDocument/2006/relationships/vmlDrawing" Target="../drawings/vmlDrawing8.vml" />
  <Relationship Id="rId2" Type="http://schemas.openxmlformats.org/officeDocument/2006/relationships/drawing" Target="../drawings/drawing11.xml" />
  <Relationship Id="rId1" Type="http://schemas.openxmlformats.org/officeDocument/2006/relationships/printerSettings" Target="../printerSettings/printerSettings12.bin" />
  <Relationship Id="rId4" Type="http://schemas.openxmlformats.org/officeDocument/2006/relationships/ctrlProp" Target="../ctrlProps/ctrlProp45.xml"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3" Type="http://schemas.openxmlformats.org/officeDocument/2006/relationships/vmlDrawing" Target="../drawings/vmlDrawing9.vml" />
  <Relationship Id="rId2" Type="http://schemas.openxmlformats.org/officeDocument/2006/relationships/drawing" Target="../drawings/drawing12.xml" />
  <Relationship Id="rId1" Type="http://schemas.openxmlformats.org/officeDocument/2006/relationships/printerSettings" Target="../printerSettings/printerSettings14.bin" />
  <Relationship Id="rId6" Type="http://schemas.openxmlformats.org/officeDocument/2006/relationships/ctrlProp" Target="../ctrlProps/ctrlProp48.xml" />
  <Relationship Id="rId5" Type="http://schemas.openxmlformats.org/officeDocument/2006/relationships/ctrlProp" Target="../ctrlProps/ctrlProp47.xml" />
  <Relationship Id="rId4" Type="http://schemas.openxmlformats.org/officeDocument/2006/relationships/ctrlProp" Target="../ctrlProps/ctrlProp46.xml" />
</Relationships>
</file>

<file path=xl/worksheets/_rels/sheet15.xml.rels>&#65279;<?xml version="1.0" encoding="utf-8" standalone="yes"?>
<Relationships xmlns="http://schemas.openxmlformats.org/package/2006/relationships">
  <Relationship Id="rId3" Type="http://schemas.openxmlformats.org/officeDocument/2006/relationships/vmlDrawing" Target="../drawings/vmlDrawing10.vml" />
  <Relationship Id="rId2" Type="http://schemas.openxmlformats.org/officeDocument/2006/relationships/drawing" Target="../drawings/drawing13.xml" />
  <Relationship Id="rId1" Type="http://schemas.openxmlformats.org/officeDocument/2006/relationships/printerSettings" Target="../printerSettings/printerSettings15.bin" />
  <Relationship Id="rId6" Type="http://schemas.openxmlformats.org/officeDocument/2006/relationships/ctrlProp" Target="../ctrlProps/ctrlProp51.xml" />
  <Relationship Id="rId5" Type="http://schemas.openxmlformats.org/officeDocument/2006/relationships/ctrlProp" Target="../ctrlProps/ctrlProp50.xml" />
  <Relationship Id="rId4" Type="http://schemas.openxmlformats.org/officeDocument/2006/relationships/ctrlProp" Target="../ctrlProps/ctrlProp49.xml" />
</Relationships>
</file>

<file path=xl/worksheets/_rels/sheet16.xml.rels>&#65279;<?xml version="1.0" encoding="utf-8" standalone="yes"?>
<Relationships xmlns="http://schemas.openxmlformats.org/package/2006/relationships">
  <Relationship Id="rId3" Type="http://schemas.openxmlformats.org/officeDocument/2006/relationships/vmlDrawing" Target="../drawings/vmlDrawing11.vml" />
  <Relationship Id="rId2" Type="http://schemas.openxmlformats.org/officeDocument/2006/relationships/drawing" Target="../drawings/drawing14.xml" />
  <Relationship Id="rId1" Type="http://schemas.openxmlformats.org/officeDocument/2006/relationships/printerSettings" Target="../printerSettings/printerSettings16.bin" />
  <Relationship Id="rId6" Type="http://schemas.openxmlformats.org/officeDocument/2006/relationships/ctrlProp" Target="../ctrlProps/ctrlProp54.xml" />
  <Relationship Id="rId5" Type="http://schemas.openxmlformats.org/officeDocument/2006/relationships/ctrlProp" Target="../ctrlProps/ctrlProp53.xml" />
  <Relationship Id="rId4" Type="http://schemas.openxmlformats.org/officeDocument/2006/relationships/ctrlProp" Target="../ctrlProps/ctrlProp52.xml" />
</Relationships>
</file>

<file path=xl/worksheets/_rels/sheet17.xml.rels>&#65279;<?xml version="1.0" encoding="utf-8" standalone="yes"?>
<Relationships xmlns="http://schemas.openxmlformats.org/package/2006/relationships">
  <Relationship Id="rId3" Type="http://schemas.openxmlformats.org/officeDocument/2006/relationships/vmlDrawing" Target="../drawings/vmlDrawing12.vml" />
  <Relationship Id="rId2" Type="http://schemas.openxmlformats.org/officeDocument/2006/relationships/drawing" Target="../drawings/drawing15.xml" />
  <Relationship Id="rId1" Type="http://schemas.openxmlformats.org/officeDocument/2006/relationships/printerSettings" Target="../printerSettings/printerSettings17.bin" />
  <Relationship Id="rId6" Type="http://schemas.openxmlformats.org/officeDocument/2006/relationships/ctrlProp" Target="../ctrlProps/ctrlProp57.xml" />
  <Relationship Id="rId5" Type="http://schemas.openxmlformats.org/officeDocument/2006/relationships/ctrlProp" Target="../ctrlProps/ctrlProp56.xml" />
  <Relationship Id="rId4" Type="http://schemas.openxmlformats.org/officeDocument/2006/relationships/ctrlProp" Target="../ctrlProps/ctrlProp55.xml" />
</Relationships>
</file>

<file path=xl/worksheets/_rels/sheet18.xml.rels>&#65279;<?xml version="1.0" encoding="utf-8" standalone="yes"?>
<Relationships xmlns="http://schemas.openxmlformats.org/package/2006/relationships">
  <Relationship Id="rId3" Type="http://schemas.openxmlformats.org/officeDocument/2006/relationships/vmlDrawing" Target="../drawings/vmlDrawing13.vml" />
  <Relationship Id="rId2" Type="http://schemas.openxmlformats.org/officeDocument/2006/relationships/drawing" Target="../drawings/drawing16.xml" />
  <Relationship Id="rId1" Type="http://schemas.openxmlformats.org/officeDocument/2006/relationships/printerSettings" Target="../printerSettings/printerSettings18.bin" />
  <Relationship Id="rId4" Type="http://schemas.openxmlformats.org/officeDocument/2006/relationships/ctrlProp" Target="../ctrlProps/ctrlProp58.xml" />
</Relationships>
</file>

<file path=xl/worksheets/_rels/sheet19.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14.vml" />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8" Type="http://schemas.openxmlformats.org/officeDocument/2006/relationships/ctrlProp" Target="../ctrlProps/ctrlProp5.xml" />
  <Relationship Id="rId3" Type="http://schemas.openxmlformats.org/officeDocument/2006/relationships/vmlDrawing" Target="../drawings/vmlDrawing1.vml" />
  <Relationship Id="rId7" Type="http://schemas.openxmlformats.org/officeDocument/2006/relationships/ctrlProp" Target="../ctrlProps/ctrlProp4.xml" />
  <Relationship Id="rId2" Type="http://schemas.openxmlformats.org/officeDocument/2006/relationships/drawing" Target="../drawings/drawing2.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5" Type="http://schemas.openxmlformats.org/officeDocument/2006/relationships/ctrlProp" Target="../ctrlProps/ctrlProp2.xml" />
  <Relationship Id="rId10" Type="http://schemas.openxmlformats.org/officeDocument/2006/relationships/ctrlProp" Target="../ctrlProps/ctrlProp7.xml" />
  <Relationship Id="rId4" Type="http://schemas.openxmlformats.org/officeDocument/2006/relationships/ctrlProp" Target="../ctrlProps/ctrlProp1.xml" />
  <Relationship Id="rId9" Type="http://schemas.openxmlformats.org/officeDocument/2006/relationships/ctrlProp" Target="../ctrlProps/ctrlProp6.xml"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3" Type="http://schemas.openxmlformats.org/officeDocument/2006/relationships/vmlDrawing" Target="../drawings/vmlDrawing15.vml" />
  <Relationship Id="rId2" Type="http://schemas.openxmlformats.org/officeDocument/2006/relationships/drawing" Target="../drawings/drawing17.xml" />
  <Relationship Id="rId1" Type="http://schemas.openxmlformats.org/officeDocument/2006/relationships/printerSettings" Target="../printerSettings/printerSettings22.bin" />
  <Relationship Id="rId6" Type="http://schemas.openxmlformats.org/officeDocument/2006/relationships/ctrlProp" Target="../ctrlProps/ctrlProp61.xml" />
  <Relationship Id="rId5" Type="http://schemas.openxmlformats.org/officeDocument/2006/relationships/ctrlProp" Target="../ctrlProps/ctrlProp60.xml" />
  <Relationship Id="rId4" Type="http://schemas.openxmlformats.org/officeDocument/2006/relationships/ctrlProp" Target="../ctrlProps/ctrlProp59.xml"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2" Type="http://schemas.openxmlformats.org/officeDocument/2006/relationships/drawing" Target="../drawings/drawing18.xml" />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2" Type="http://schemas.openxmlformats.org/officeDocument/2006/relationships/drawing" Target="../drawings/drawing19.xml" />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3" Type="http://schemas.openxmlformats.org/officeDocument/2006/relationships/vmlDrawing" Target="../drawings/vmlDrawing16.vml" />
  <Relationship Id="rId2" Type="http://schemas.openxmlformats.org/officeDocument/2006/relationships/drawing" Target="../drawings/drawing20.xml" />
  <Relationship Id="rId1" Type="http://schemas.openxmlformats.org/officeDocument/2006/relationships/printerSettings" Target="../printerSettings/printerSettings27.bin" />
  <Relationship Id="rId6" Type="http://schemas.openxmlformats.org/officeDocument/2006/relationships/ctrlProp" Target="../ctrlProps/ctrlProp64.xml" />
  <Relationship Id="rId5" Type="http://schemas.openxmlformats.org/officeDocument/2006/relationships/ctrlProp" Target="../ctrlProps/ctrlProp63.xml" />
  <Relationship Id="rId4" Type="http://schemas.openxmlformats.org/officeDocument/2006/relationships/ctrlProp" Target="../ctrlProps/ctrlProp62.xml"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3" Type="http://schemas.openxmlformats.org/officeDocument/2006/relationships/vmlDrawing" Target="../drawings/vmlDrawing17.vml" />
  <Relationship Id="rId2" Type="http://schemas.openxmlformats.org/officeDocument/2006/relationships/drawing" Target="../drawings/drawing21.xml" />
  <Relationship Id="rId1" Type="http://schemas.openxmlformats.org/officeDocument/2006/relationships/printerSettings" Target="../printerSettings/printerSettings29.bin" />
  <Relationship Id="rId6" Type="http://schemas.openxmlformats.org/officeDocument/2006/relationships/ctrlProp" Target="../ctrlProps/ctrlProp67.xml" />
  <Relationship Id="rId5" Type="http://schemas.openxmlformats.org/officeDocument/2006/relationships/ctrlProp" Target="../ctrlProps/ctrlProp66.xml" />
  <Relationship Id="rId4" Type="http://schemas.openxmlformats.org/officeDocument/2006/relationships/ctrlProp" Target="../ctrlProps/ctrlProp65.xml" />
</Relationships>
</file>

<file path=xl/worksheets/_rels/sheet3.xml.rels>&#65279;<?xml version="1.0" encoding="utf-8" standalone="yes"?>
<Relationships xmlns="http://schemas.openxmlformats.org/package/2006/relationships">
  <Relationship Id="rId8" Type="http://schemas.openxmlformats.org/officeDocument/2006/relationships/ctrlProp" Target="../ctrlProps/ctrlProp12.xml" />
  <Relationship Id="rId3" Type="http://schemas.openxmlformats.org/officeDocument/2006/relationships/vmlDrawing" Target="../drawings/vmlDrawing2.vml" />
  <Relationship Id="rId7" Type="http://schemas.openxmlformats.org/officeDocument/2006/relationships/ctrlProp" Target="../ctrlProps/ctrlProp11.x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6" Type="http://schemas.openxmlformats.org/officeDocument/2006/relationships/ctrlProp" Target="../ctrlProps/ctrlProp10.xml" />
  <Relationship Id="rId5" Type="http://schemas.openxmlformats.org/officeDocument/2006/relationships/ctrlProp" Target="../ctrlProps/ctrlProp9.xml" />
  <Relationship Id="rId4" Type="http://schemas.openxmlformats.org/officeDocument/2006/relationships/ctrlProp" Target="../ctrlProps/ctrlProp8.xml" />
  <Relationship Id="rId9" Type="http://schemas.openxmlformats.org/officeDocument/2006/relationships/ctrlProp" Target="../ctrlProps/ctrlProp13.xml" />
</Relationships>
</file>

<file path=xl/worksheets/_rels/sheet30.xml.rels>&#65279;<?xml version="1.0" encoding="utf-8" standalone="yes"?>
<Relationships xmlns="http://schemas.openxmlformats.org/package/2006/relationships">
  <Relationship Id="rId3" Type="http://schemas.openxmlformats.org/officeDocument/2006/relationships/vmlDrawing" Target="../drawings/vmlDrawing18.vml" />
  <Relationship Id="rId2" Type="http://schemas.openxmlformats.org/officeDocument/2006/relationships/drawing" Target="../drawings/drawing22.xml" />
  <Relationship Id="rId1" Type="http://schemas.openxmlformats.org/officeDocument/2006/relationships/printerSettings" Target="../printerSettings/printerSettings30.bin" />
  <Relationship Id="rId6" Type="http://schemas.openxmlformats.org/officeDocument/2006/relationships/ctrlProp" Target="../ctrlProps/ctrlProp70.xml" />
  <Relationship Id="rId5" Type="http://schemas.openxmlformats.org/officeDocument/2006/relationships/ctrlProp" Target="../ctrlProps/ctrlProp69.xml" />
  <Relationship Id="rId4" Type="http://schemas.openxmlformats.org/officeDocument/2006/relationships/ctrlProp" Target="../ctrlProps/ctrlProp68.xml" />
</Relationships>
</file>

<file path=xl/worksheets/_rels/sheet31.xml.rels>&#65279;<?xml version="1.0" encoding="utf-8" standalone="yes"?>
<Relationships xmlns="http://schemas.openxmlformats.org/package/2006/relationships">
  <Relationship Id="rId3" Type="http://schemas.openxmlformats.org/officeDocument/2006/relationships/vmlDrawing" Target="../drawings/vmlDrawing19.vml" />
  <Relationship Id="rId2" Type="http://schemas.openxmlformats.org/officeDocument/2006/relationships/drawing" Target="../drawings/drawing23.xml" />
  <Relationship Id="rId1" Type="http://schemas.openxmlformats.org/officeDocument/2006/relationships/printerSettings" Target="../printerSettings/printerSettings31.bin" />
  <Relationship Id="rId6" Type="http://schemas.openxmlformats.org/officeDocument/2006/relationships/ctrlProp" Target="../ctrlProps/ctrlProp73.xml" />
  <Relationship Id="rId5" Type="http://schemas.openxmlformats.org/officeDocument/2006/relationships/ctrlProp" Target="../ctrlProps/ctrlProp72.xml" />
  <Relationship Id="rId4" Type="http://schemas.openxmlformats.org/officeDocument/2006/relationships/ctrlProp" Target="../ctrlProps/ctrlProp71.xml" />
</Relationships>
</file>

<file path=xl/worksheets/_rels/sheet32.xml.rels>&#65279;<?xml version="1.0" encoding="utf-8" standalone="yes"?>
<Relationships xmlns="http://schemas.openxmlformats.org/package/2006/relationships">
  <Relationship Id="rId2" Type="http://schemas.openxmlformats.org/officeDocument/2006/relationships/drawing" Target="../drawings/drawing24.xml" />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2" Type="http://schemas.openxmlformats.org/officeDocument/2006/relationships/drawing" Target="../drawings/drawing25.xml" />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8" Type="http://schemas.openxmlformats.org/officeDocument/2006/relationships/ctrlProp" Target="../ctrlProps/ctrlProp78.xml" />
  <Relationship Id="rId3" Type="http://schemas.openxmlformats.org/officeDocument/2006/relationships/vmlDrawing" Target="../drawings/vmlDrawing20.vml" />
  <Relationship Id="rId7" Type="http://schemas.openxmlformats.org/officeDocument/2006/relationships/ctrlProp" Target="../ctrlProps/ctrlProp77.xml" />
  <Relationship Id="rId2" Type="http://schemas.openxmlformats.org/officeDocument/2006/relationships/drawing" Target="../drawings/drawing26.xml" />
  <Relationship Id="rId1" Type="http://schemas.openxmlformats.org/officeDocument/2006/relationships/printerSettings" Target="../printerSettings/printerSettings35.bin" />
  <Relationship Id="rId6" Type="http://schemas.openxmlformats.org/officeDocument/2006/relationships/ctrlProp" Target="../ctrlProps/ctrlProp76.xml" />
  <Relationship Id="rId11" Type="http://schemas.openxmlformats.org/officeDocument/2006/relationships/ctrlProp" Target="../ctrlProps/ctrlProp81.xml" />
  <Relationship Id="rId5" Type="http://schemas.openxmlformats.org/officeDocument/2006/relationships/ctrlProp" Target="../ctrlProps/ctrlProp75.xml" />
  <Relationship Id="rId10" Type="http://schemas.openxmlformats.org/officeDocument/2006/relationships/ctrlProp" Target="../ctrlProps/ctrlProp80.xml" />
  <Relationship Id="rId4" Type="http://schemas.openxmlformats.org/officeDocument/2006/relationships/ctrlProp" Target="../ctrlProps/ctrlProp74.xml" />
  <Relationship Id="rId9" Type="http://schemas.openxmlformats.org/officeDocument/2006/relationships/ctrlProp" Target="../ctrlProps/ctrlProp79.xml" />
</Relationships>
</file>

<file path=xl/worksheets/_rels/sheet36.xml.rels>&#65279;<?xml version="1.0" encoding="utf-8" standalone="yes"?>
<Relationships xmlns="http://schemas.openxmlformats.org/package/2006/relationships">
  <Relationship Id="rId3" Type="http://schemas.openxmlformats.org/officeDocument/2006/relationships/vmlDrawing" Target="../drawings/vmlDrawing21.vml" />
  <Relationship Id="rId2" Type="http://schemas.openxmlformats.org/officeDocument/2006/relationships/drawing" Target="../drawings/drawing27.xml" />
  <Relationship Id="rId1" Type="http://schemas.openxmlformats.org/officeDocument/2006/relationships/printerSettings" Target="../printerSettings/printerSettings36.bin" />
  <Relationship Id="rId6" Type="http://schemas.openxmlformats.org/officeDocument/2006/relationships/ctrlProp" Target="../ctrlProps/ctrlProp84.xml" />
  <Relationship Id="rId5" Type="http://schemas.openxmlformats.org/officeDocument/2006/relationships/ctrlProp" Target="../ctrlProps/ctrlProp83.xml" />
  <Relationship Id="rId4" Type="http://schemas.openxmlformats.org/officeDocument/2006/relationships/ctrlProp" Target="../ctrlProps/ctrlProp82.xml"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8" Type="http://schemas.openxmlformats.org/officeDocument/2006/relationships/ctrlProp" Target="../ctrlProps/ctrlProp18.xml" />
  <Relationship Id="rId3" Type="http://schemas.openxmlformats.org/officeDocument/2006/relationships/vmlDrawing" Target="../drawings/vmlDrawing3.vml" />
  <Relationship Id="rId7" Type="http://schemas.openxmlformats.org/officeDocument/2006/relationships/ctrlProp" Target="../ctrlProps/ctrlProp17.x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6" Type="http://schemas.openxmlformats.org/officeDocument/2006/relationships/ctrlProp" Target="../ctrlProps/ctrlProp16.xml" />
  <Relationship Id="rId5" Type="http://schemas.openxmlformats.org/officeDocument/2006/relationships/ctrlProp" Target="../ctrlProps/ctrlProp15.xml" />
  <Relationship Id="rId10" Type="http://schemas.openxmlformats.org/officeDocument/2006/relationships/ctrlProp" Target="../ctrlProps/ctrlProp20.xml" />
  <Relationship Id="rId4" Type="http://schemas.openxmlformats.org/officeDocument/2006/relationships/ctrlProp" Target="../ctrlProps/ctrlProp14.xml" />
  <Relationship Id="rId9" Type="http://schemas.openxmlformats.org/officeDocument/2006/relationships/ctrlProp" Target="../ctrlProps/ctrlProp19.xml"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45.xml.rels>&#65279;<?xml version="1.0" encoding="utf-8" standalone="yes"?>
<Relationships xmlns="http://schemas.openxmlformats.org/package/2006/relationships">
  <Relationship Id="rId1" Type="http://schemas.openxmlformats.org/officeDocument/2006/relationships/printerSettings" Target="../printerSettings/printerSettings45.bin" />
</Relationships>
</file>

<file path=xl/worksheets/_rels/sheet46.xml.rels>&#65279;<?xml version="1.0" encoding="utf-8" standalone="yes"?>
<Relationships xmlns="http://schemas.openxmlformats.org/package/2006/relationships">
  <Relationship Id="rId1" Type="http://schemas.openxmlformats.org/officeDocument/2006/relationships/printerSettings" Target="../printerSettings/printerSettings46.bin" />
</Relationships>
</file>

<file path=xl/worksheets/_rels/sheet47.xml.rels>&#65279;<?xml version="1.0" encoding="utf-8" standalone="yes"?>
<Relationships xmlns="http://schemas.openxmlformats.org/package/2006/relationships">
  <Relationship Id="rId1" Type="http://schemas.openxmlformats.org/officeDocument/2006/relationships/printerSettings" Target="../printerSettings/printerSettings47.bin" />
</Relationships>
</file>

<file path=xl/worksheets/_rels/sheet48.xml.rels>&#65279;<?xml version="1.0" encoding="utf-8" standalone="yes"?>
<Relationships xmlns="http://schemas.openxmlformats.org/package/2006/relationships">
  <Relationship Id="rId2" Type="http://schemas.openxmlformats.org/officeDocument/2006/relationships/drawing" Target="../drawings/drawing28.xml" />
  <Relationship Id="rId1" Type="http://schemas.openxmlformats.org/officeDocument/2006/relationships/printerSettings" Target="../printerSettings/printerSettings48.bin" />
</Relationships>
</file>

<file path=xl/worksheets/_rels/sheet49.xml.rels>&#65279;<?xml version="1.0" encoding="utf-8" standalone="yes"?>
<Relationships xmlns="http://schemas.openxmlformats.org/package/2006/relationships">
  <Relationship Id="rId3" Type="http://schemas.openxmlformats.org/officeDocument/2006/relationships/vmlDrawing" Target="../drawings/vmlDrawing22.vml" />
  <Relationship Id="rId2" Type="http://schemas.openxmlformats.org/officeDocument/2006/relationships/drawing" Target="../drawings/drawing29.xml" />
  <Relationship Id="rId1" Type="http://schemas.openxmlformats.org/officeDocument/2006/relationships/printerSettings" Target="../printerSettings/printerSettings49.bin" />
  <Relationship Id="rId4" Type="http://schemas.openxmlformats.org/officeDocument/2006/relationships/ctrlProp" Target="../ctrlProps/ctrlProp85.xml" />
</Relationships>
</file>

<file path=xl/worksheets/_rels/sheet5.xml.rels>&#65279;<?xml version="1.0" encoding="utf-8" standalone="yes"?>
<Relationships xmlns="http://schemas.openxmlformats.org/package/2006/relationships">
  <Relationship Id="rId8" Type="http://schemas.openxmlformats.org/officeDocument/2006/relationships/ctrlProp" Target="../ctrlProps/ctrlProp25.xml" />
  <Relationship Id="rId3" Type="http://schemas.openxmlformats.org/officeDocument/2006/relationships/vmlDrawing" Target="../drawings/vmlDrawing4.vml" />
  <Relationship Id="rId7" Type="http://schemas.openxmlformats.org/officeDocument/2006/relationships/ctrlProp" Target="../ctrlProps/ctrlProp24.x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6" Type="http://schemas.openxmlformats.org/officeDocument/2006/relationships/ctrlProp" Target="../ctrlProps/ctrlProp23.xml" />
  <Relationship Id="rId5" Type="http://schemas.openxmlformats.org/officeDocument/2006/relationships/ctrlProp" Target="../ctrlProps/ctrlProp22.xml" />
  <Relationship Id="rId10" Type="http://schemas.openxmlformats.org/officeDocument/2006/relationships/ctrlProp" Target="../ctrlProps/ctrlProp27.xml" />
  <Relationship Id="rId4" Type="http://schemas.openxmlformats.org/officeDocument/2006/relationships/ctrlProp" Target="../ctrlProps/ctrlProp21.xml" />
  <Relationship Id="rId9" Type="http://schemas.openxmlformats.org/officeDocument/2006/relationships/ctrlProp" Target="../ctrlProps/ctrlProp26.xml" />
</Relationships>
</file>

<file path=xl/worksheets/_rels/sheet50.xml.rels>&#65279;<?xml version="1.0" encoding="utf-8" standalone="yes"?>
<Relationships xmlns="http://schemas.openxmlformats.org/package/2006/relationships">
  <Relationship Id="rId1" Type="http://schemas.openxmlformats.org/officeDocument/2006/relationships/printerSettings" Target="../printerSettings/printerSettings50.bin" />
</Relationships>
</file>

<file path=xl/worksheets/_rels/sheet51.xml.rels>&#65279;<?xml version="1.0" encoding="utf-8" standalone="yes"?>
<Relationships xmlns="http://schemas.openxmlformats.org/package/2006/relationships">
  <Relationship Id="rId3" Type="http://schemas.openxmlformats.org/officeDocument/2006/relationships/vmlDrawing" Target="../drawings/vmlDrawing23.vml" />
  <Relationship Id="rId2" Type="http://schemas.openxmlformats.org/officeDocument/2006/relationships/drawing" Target="../drawings/drawing30.xml" />
  <Relationship Id="rId1" Type="http://schemas.openxmlformats.org/officeDocument/2006/relationships/printerSettings" Target="../printerSettings/printerSettings51.bin" />
  <Relationship Id="rId6" Type="http://schemas.openxmlformats.org/officeDocument/2006/relationships/ctrlProp" Target="../ctrlProps/ctrlProp88.xml" />
  <Relationship Id="rId5" Type="http://schemas.openxmlformats.org/officeDocument/2006/relationships/ctrlProp" Target="../ctrlProps/ctrlProp87.xml" />
  <Relationship Id="rId4" Type="http://schemas.openxmlformats.org/officeDocument/2006/relationships/ctrlProp" Target="../ctrlProps/ctrlProp86.xml" />
</Relationships>
</file>

<file path=xl/worksheets/_rels/sheet52.xml.rels>&#65279;<?xml version="1.0" encoding="utf-8" standalone="yes"?>
<Relationships xmlns="http://schemas.openxmlformats.org/package/2006/relationships">
  <Relationship Id="rId1" Type="http://schemas.openxmlformats.org/officeDocument/2006/relationships/printerSettings" Target="../printerSettings/printerSettings52.bin" />
</Relationships>
</file>

<file path=xl/worksheets/_rels/sheet53.xml.rels>&#65279;<?xml version="1.0" encoding="utf-8" standalone="yes"?>
<Relationships xmlns="http://schemas.openxmlformats.org/package/2006/relationships">
  <Relationship Id="rId8" Type="http://schemas.openxmlformats.org/officeDocument/2006/relationships/ctrlProp" Target="../ctrlProps/ctrlProp93.xml" />
  <Relationship Id="rId3" Type="http://schemas.openxmlformats.org/officeDocument/2006/relationships/vmlDrawing" Target="../drawings/vmlDrawing24.vml" />
  <Relationship Id="rId7" Type="http://schemas.openxmlformats.org/officeDocument/2006/relationships/ctrlProp" Target="../ctrlProps/ctrlProp92.xml" />
  <Relationship Id="rId2" Type="http://schemas.openxmlformats.org/officeDocument/2006/relationships/drawing" Target="../drawings/drawing31.xml" />
  <Relationship Id="rId1" Type="http://schemas.openxmlformats.org/officeDocument/2006/relationships/printerSettings" Target="../printerSettings/printerSettings53.bin" />
  <Relationship Id="rId6" Type="http://schemas.openxmlformats.org/officeDocument/2006/relationships/ctrlProp" Target="../ctrlProps/ctrlProp91.xml" />
  <Relationship Id="rId5" Type="http://schemas.openxmlformats.org/officeDocument/2006/relationships/ctrlProp" Target="../ctrlProps/ctrlProp90.xml" />
  <Relationship Id="rId10" Type="http://schemas.openxmlformats.org/officeDocument/2006/relationships/ctrlProp" Target="../ctrlProps/ctrlProp95.xml" />
  <Relationship Id="rId4" Type="http://schemas.openxmlformats.org/officeDocument/2006/relationships/ctrlProp" Target="../ctrlProps/ctrlProp89.xml" />
  <Relationship Id="rId9" Type="http://schemas.openxmlformats.org/officeDocument/2006/relationships/ctrlProp" Target="../ctrlProps/ctrlProp94.xml" />
</Relationships>
</file>

<file path=xl/worksheets/_rels/sheet54.xml.rels>&#65279;<?xml version="1.0" encoding="utf-8" standalone="yes"?>
<Relationships xmlns="http://schemas.openxmlformats.org/package/2006/relationships">
  <Relationship Id="rId3" Type="http://schemas.openxmlformats.org/officeDocument/2006/relationships/vmlDrawing" Target="../drawings/vmlDrawing25.vml" />
  <Relationship Id="rId2" Type="http://schemas.openxmlformats.org/officeDocument/2006/relationships/drawing" Target="../drawings/drawing32.xml" />
  <Relationship Id="rId1" Type="http://schemas.openxmlformats.org/officeDocument/2006/relationships/printerSettings" Target="../printerSettings/printerSettings54.bin" />
  <Relationship Id="rId6" Type="http://schemas.openxmlformats.org/officeDocument/2006/relationships/ctrlProp" Target="../ctrlProps/ctrlProp98.xml" />
  <Relationship Id="rId5" Type="http://schemas.openxmlformats.org/officeDocument/2006/relationships/ctrlProp" Target="../ctrlProps/ctrlProp97.xml" />
  <Relationship Id="rId4" Type="http://schemas.openxmlformats.org/officeDocument/2006/relationships/ctrlProp" Target="../ctrlProps/ctrlProp96.xml" />
</Relationships>
</file>

<file path=xl/worksheets/_rels/sheet55.xml.rels>&#65279;<?xml version="1.0" encoding="utf-8" standalone="yes"?>
<Relationships xmlns="http://schemas.openxmlformats.org/package/2006/relationships">
  <Relationship Id="rId3" Type="http://schemas.openxmlformats.org/officeDocument/2006/relationships/vmlDrawing" Target="../drawings/vmlDrawing26.vml" />
  <Relationship Id="rId2" Type="http://schemas.openxmlformats.org/officeDocument/2006/relationships/drawing" Target="../drawings/drawing33.xml" />
  <Relationship Id="rId1" Type="http://schemas.openxmlformats.org/officeDocument/2006/relationships/printerSettings" Target="../printerSettings/printerSettings55.bin" />
  <Relationship Id="rId6" Type="http://schemas.openxmlformats.org/officeDocument/2006/relationships/ctrlProp" Target="../ctrlProps/ctrlProp101.xml" />
  <Relationship Id="rId5" Type="http://schemas.openxmlformats.org/officeDocument/2006/relationships/ctrlProp" Target="../ctrlProps/ctrlProp100.xml" />
  <Relationship Id="rId4" Type="http://schemas.openxmlformats.org/officeDocument/2006/relationships/ctrlProp" Target="../ctrlProps/ctrlProp99.xml" />
</Relationships>
</file>

<file path=xl/worksheets/_rels/sheet56.xml.rels>&#65279;<?xml version="1.0" encoding="utf-8" standalone="yes"?>
<Relationships xmlns="http://schemas.openxmlformats.org/package/2006/relationships">
  <Relationship Id="rId1" Type="http://schemas.openxmlformats.org/officeDocument/2006/relationships/printerSettings" Target="../printerSettings/printerSettings56.bin" />
</Relationships>
</file>

<file path=xl/worksheets/_rels/sheet57.xml.rels>&#65279;<?xml version="1.0" encoding="utf-8" standalone="yes"?>
<Relationships xmlns="http://schemas.openxmlformats.org/package/2006/relationships">
  <Relationship Id="rId2" Type="http://schemas.openxmlformats.org/officeDocument/2006/relationships/drawing" Target="../drawings/drawing34.xml" />
  <Relationship Id="rId1" Type="http://schemas.openxmlformats.org/officeDocument/2006/relationships/printerSettings" Target="../printerSettings/printerSettings57.bin" />
</Relationships>
</file>

<file path=xl/worksheets/_rels/sheet58.xml.rels>&#65279;<?xml version="1.0" encoding="utf-8" standalone="yes"?>
<Relationships xmlns="http://schemas.openxmlformats.org/package/2006/relationships">
  <Relationship Id="rId8" Type="http://schemas.openxmlformats.org/officeDocument/2006/relationships/ctrlProp" Target="../ctrlProps/ctrlProp106.xml" />
  <Relationship Id="rId13" Type="http://schemas.openxmlformats.org/officeDocument/2006/relationships/ctrlProp" Target="../ctrlProps/ctrlProp111.xml" />
  <Relationship Id="rId3" Type="http://schemas.openxmlformats.org/officeDocument/2006/relationships/vmlDrawing" Target="../drawings/vmlDrawing27.vml" />
  <Relationship Id="rId7" Type="http://schemas.openxmlformats.org/officeDocument/2006/relationships/ctrlProp" Target="../ctrlProps/ctrlProp105.xml" />
  <Relationship Id="rId12" Type="http://schemas.openxmlformats.org/officeDocument/2006/relationships/ctrlProp" Target="../ctrlProps/ctrlProp110.xml" />
  <Relationship Id="rId17" Type="http://schemas.openxmlformats.org/officeDocument/2006/relationships/comments" Target="../comments3.xml" />
  <Relationship Id="rId2" Type="http://schemas.openxmlformats.org/officeDocument/2006/relationships/drawing" Target="../drawings/drawing35.xml" />
  <Relationship Id="rId16" Type="http://schemas.openxmlformats.org/officeDocument/2006/relationships/ctrlProp" Target="../ctrlProps/ctrlProp114.xml" />
  <Relationship Id="rId1" Type="http://schemas.openxmlformats.org/officeDocument/2006/relationships/printerSettings" Target="../printerSettings/printerSettings58.bin" />
  <Relationship Id="rId6" Type="http://schemas.openxmlformats.org/officeDocument/2006/relationships/ctrlProp" Target="../ctrlProps/ctrlProp104.xml" />
  <Relationship Id="rId11" Type="http://schemas.openxmlformats.org/officeDocument/2006/relationships/ctrlProp" Target="../ctrlProps/ctrlProp109.xml" />
  <Relationship Id="rId5" Type="http://schemas.openxmlformats.org/officeDocument/2006/relationships/ctrlProp" Target="../ctrlProps/ctrlProp103.xml" />
  <Relationship Id="rId15" Type="http://schemas.openxmlformats.org/officeDocument/2006/relationships/ctrlProp" Target="../ctrlProps/ctrlProp113.xml" />
  <Relationship Id="rId10" Type="http://schemas.openxmlformats.org/officeDocument/2006/relationships/ctrlProp" Target="../ctrlProps/ctrlProp108.xml" />
  <Relationship Id="rId4" Type="http://schemas.openxmlformats.org/officeDocument/2006/relationships/ctrlProp" Target="../ctrlProps/ctrlProp102.xml" />
  <Relationship Id="rId9" Type="http://schemas.openxmlformats.org/officeDocument/2006/relationships/ctrlProp" Target="../ctrlProps/ctrlProp107.xml" />
  <Relationship Id="rId14" Type="http://schemas.openxmlformats.org/officeDocument/2006/relationships/ctrlProp" Target="../ctrlProps/ctrlProp112.xml" />
</Relationships>
</file>

<file path=xl/worksheets/_rels/sheet59.xml.rels>&#65279;<?xml version="1.0" encoding="utf-8" standalone="yes"?>
<Relationships xmlns="http://schemas.openxmlformats.org/package/2006/relationships">
  <Relationship Id="rId2" Type="http://schemas.openxmlformats.org/officeDocument/2006/relationships/drawing" Target="../drawings/drawing36.xml" />
  <Relationship Id="rId1" Type="http://schemas.openxmlformats.org/officeDocument/2006/relationships/printerSettings" Target="../printerSettings/printerSettings59.bin" />
</Relationships>
</file>

<file path=xl/worksheets/_rels/sheet6.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5.vml" />
  <Relationship Id="rId1" Type="http://schemas.openxmlformats.org/officeDocument/2006/relationships/printerSettings" Target="../printerSettings/printerSettings6.bin" />
</Relationships>
</file>

<file path=xl/worksheets/_rels/sheet60.xml.rels>&#65279;<?xml version="1.0" encoding="utf-8" standalone="yes"?>
<Relationships xmlns="http://schemas.openxmlformats.org/package/2006/relationships">
  <Relationship Id="rId1" Type="http://schemas.openxmlformats.org/officeDocument/2006/relationships/printerSettings" Target="../printerSettings/printerSettings60.bin" />
</Relationships>
</file>

<file path=xl/worksheets/_rels/sheet61.xml.rels>&#65279;<?xml version="1.0" encoding="utf-8" standalone="yes"?>
<Relationships xmlns="http://schemas.openxmlformats.org/package/2006/relationships">
  <Relationship Id="rId1" Type="http://schemas.openxmlformats.org/officeDocument/2006/relationships/printerSettings" Target="../printerSettings/printerSettings61.bin" />
</Relationships>
</file>

<file path=xl/worksheets/_rels/sheet62.xml.rels>&#65279;<?xml version="1.0" encoding="utf-8" standalone="yes"?>
<Relationships xmlns="http://schemas.openxmlformats.org/package/2006/relationships">
  <Relationship Id="rId1" Type="http://schemas.openxmlformats.org/officeDocument/2006/relationships/printerSettings" Target="../printerSettings/printerSettings62.bin" />
</Relationships>
</file>

<file path=xl/worksheets/_rels/sheet63.xml.rels>&#65279;<?xml version="1.0" encoding="utf-8" standalone="yes"?>
<Relationships xmlns="http://schemas.openxmlformats.org/package/2006/relationships">
  <Relationship Id="rId1" Type="http://schemas.openxmlformats.org/officeDocument/2006/relationships/printerSettings" Target="../printerSettings/printerSettings63.bin" />
</Relationships>
</file>

<file path=xl/worksheets/_rels/sheet64.xml.rels>&#65279;<?xml version="1.0" encoding="utf-8" standalone="yes"?>
<Relationships xmlns="http://schemas.openxmlformats.org/package/2006/relationships">
  <Relationship Id="rId1" Type="http://schemas.openxmlformats.org/officeDocument/2006/relationships/printerSettings" Target="../printerSettings/printerSettings64.bin" />
</Relationships>
</file>

<file path=xl/worksheets/_rels/sheet65.xml.rels>&#65279;<?xml version="1.0" encoding="utf-8" standalone="yes"?>
<Relationships xmlns="http://schemas.openxmlformats.org/package/2006/relationships">
  <Relationship Id="rId1" Type="http://schemas.openxmlformats.org/officeDocument/2006/relationships/printerSettings" Target="../printerSettings/printerSettings65.bin" />
</Relationships>
</file>

<file path=xl/worksheets/_rels/sheet66.xml.rels>&#65279;<?xml version="1.0" encoding="utf-8" standalone="yes"?>
<Relationships xmlns="http://schemas.openxmlformats.org/package/2006/relationships">
  <Relationship Id="rId8" Type="http://schemas.openxmlformats.org/officeDocument/2006/relationships/ctrlProp" Target="../ctrlProps/ctrlProp119.xml" />
  <Relationship Id="rId3" Type="http://schemas.openxmlformats.org/officeDocument/2006/relationships/vmlDrawing" Target="../drawings/vmlDrawing28.vml" />
  <Relationship Id="rId7" Type="http://schemas.openxmlformats.org/officeDocument/2006/relationships/ctrlProp" Target="../ctrlProps/ctrlProp118.xml" />
  <Relationship Id="rId2" Type="http://schemas.openxmlformats.org/officeDocument/2006/relationships/drawing" Target="../drawings/drawing37.xml" />
  <Relationship Id="rId1" Type="http://schemas.openxmlformats.org/officeDocument/2006/relationships/printerSettings" Target="../printerSettings/printerSettings66.bin" />
  <Relationship Id="rId6" Type="http://schemas.openxmlformats.org/officeDocument/2006/relationships/ctrlProp" Target="../ctrlProps/ctrlProp117.xml" />
  <Relationship Id="rId5" Type="http://schemas.openxmlformats.org/officeDocument/2006/relationships/ctrlProp" Target="../ctrlProps/ctrlProp116.xml" />
  <Relationship Id="rId10" Type="http://schemas.openxmlformats.org/officeDocument/2006/relationships/ctrlProp" Target="../ctrlProps/ctrlProp121.xml" />
  <Relationship Id="rId4" Type="http://schemas.openxmlformats.org/officeDocument/2006/relationships/ctrlProp" Target="../ctrlProps/ctrlProp115.xml" />
  <Relationship Id="rId9" Type="http://schemas.openxmlformats.org/officeDocument/2006/relationships/ctrlProp" Target="../ctrlProps/ctrlProp120.xml" />
</Relationships>
</file>

<file path=xl/worksheets/_rels/sheet67.xml.rels>&#65279;<?xml version="1.0" encoding="utf-8" standalone="yes"?>
<Relationships xmlns="http://schemas.openxmlformats.org/package/2006/relationships">
  <Relationship Id="rId3" Type="http://schemas.openxmlformats.org/officeDocument/2006/relationships/vmlDrawing" Target="../drawings/vmlDrawing29.vml" />
  <Relationship Id="rId2" Type="http://schemas.openxmlformats.org/officeDocument/2006/relationships/drawing" Target="../drawings/drawing38.xml" />
  <Relationship Id="rId1" Type="http://schemas.openxmlformats.org/officeDocument/2006/relationships/printerSettings" Target="../printerSettings/printerSettings67.bin" />
  <Relationship Id="rId6" Type="http://schemas.openxmlformats.org/officeDocument/2006/relationships/ctrlProp" Target="../ctrlProps/ctrlProp124.xml" />
  <Relationship Id="rId5" Type="http://schemas.openxmlformats.org/officeDocument/2006/relationships/ctrlProp" Target="../ctrlProps/ctrlProp123.xml" />
  <Relationship Id="rId4" Type="http://schemas.openxmlformats.org/officeDocument/2006/relationships/ctrlProp" Target="../ctrlProps/ctrlProp122.xml" />
</Relationships>
</file>

<file path=xl/worksheets/_rels/sheet68.xml.rels>&#65279;<?xml version="1.0" encoding="utf-8" standalone="yes"?>
<Relationships xmlns="http://schemas.openxmlformats.org/package/2006/relationships">
  <Relationship Id="rId3" Type="http://schemas.openxmlformats.org/officeDocument/2006/relationships/vmlDrawing" Target="../drawings/vmlDrawing30.vml" />
  <Relationship Id="rId2" Type="http://schemas.openxmlformats.org/officeDocument/2006/relationships/drawing" Target="../drawings/drawing39.xml" />
  <Relationship Id="rId1" Type="http://schemas.openxmlformats.org/officeDocument/2006/relationships/printerSettings" Target="../printerSettings/printerSettings68.bin" />
  <Relationship Id="rId6" Type="http://schemas.openxmlformats.org/officeDocument/2006/relationships/ctrlProp" Target="../ctrlProps/ctrlProp127.xml" />
  <Relationship Id="rId5" Type="http://schemas.openxmlformats.org/officeDocument/2006/relationships/ctrlProp" Target="../ctrlProps/ctrlProp126.xml" />
  <Relationship Id="rId4" Type="http://schemas.openxmlformats.org/officeDocument/2006/relationships/ctrlProp" Target="../ctrlProps/ctrlProp125.xml" />
</Relationships>
</file>

<file path=xl/worksheets/_rels/sheet69.xml.rels>&#65279;<?xml version="1.0" encoding="utf-8" standalone="yes"?>
<Relationships xmlns="http://schemas.openxmlformats.org/package/2006/relationships">
  <Relationship Id="rId3" Type="http://schemas.openxmlformats.org/officeDocument/2006/relationships/vmlDrawing" Target="../drawings/vmlDrawing31.vml" />
  <Relationship Id="rId2" Type="http://schemas.openxmlformats.org/officeDocument/2006/relationships/drawing" Target="../drawings/drawing40.xml" />
  <Relationship Id="rId1" Type="http://schemas.openxmlformats.org/officeDocument/2006/relationships/printerSettings" Target="../printerSettings/printerSettings69.bin" />
  <Relationship Id="rId6" Type="http://schemas.openxmlformats.org/officeDocument/2006/relationships/ctrlProp" Target="../ctrlProps/ctrlProp130.xml" />
  <Relationship Id="rId5" Type="http://schemas.openxmlformats.org/officeDocument/2006/relationships/ctrlProp" Target="../ctrlProps/ctrlProp129.xml" />
  <Relationship Id="rId4" Type="http://schemas.openxmlformats.org/officeDocument/2006/relationships/ctrlProp" Target="../ctrlProps/ctrlProp128.xml" />
</Relationships>
</file>

<file path=xl/worksheets/_rels/sheet7.xml.rels>&#65279;<?xml version="1.0" encoding="utf-8" standalone="yes"?>
<Relationships xmlns="http://schemas.openxmlformats.org/package/2006/relationships">
  <Relationship Id="rId8" Type="http://schemas.openxmlformats.org/officeDocument/2006/relationships/ctrlProp" Target="../ctrlProps/ctrlProp32.xml" />
  <Relationship Id="rId13" Type="http://schemas.openxmlformats.org/officeDocument/2006/relationships/ctrlProp" Target="../ctrlProps/ctrlProp37.xml" />
  <Relationship Id="rId3" Type="http://schemas.openxmlformats.org/officeDocument/2006/relationships/vmlDrawing" Target="../drawings/vmlDrawing6.vml" />
  <Relationship Id="rId7" Type="http://schemas.openxmlformats.org/officeDocument/2006/relationships/ctrlProp" Target="../ctrlProps/ctrlProp31.xml" />
  <Relationship Id="rId12" Type="http://schemas.openxmlformats.org/officeDocument/2006/relationships/ctrlProp" Target="../ctrlProps/ctrlProp36.xml" />
  <Relationship Id="rId2" Type="http://schemas.openxmlformats.org/officeDocument/2006/relationships/drawing" Target="../drawings/drawing6.xml" />
  <Relationship Id="rId1" Type="http://schemas.openxmlformats.org/officeDocument/2006/relationships/printerSettings" Target="../printerSettings/printerSettings7.bin" />
  <Relationship Id="rId6" Type="http://schemas.openxmlformats.org/officeDocument/2006/relationships/ctrlProp" Target="../ctrlProps/ctrlProp30.xml" />
  <Relationship Id="rId11" Type="http://schemas.openxmlformats.org/officeDocument/2006/relationships/ctrlProp" Target="../ctrlProps/ctrlProp35.xml" />
  <Relationship Id="rId5" Type="http://schemas.openxmlformats.org/officeDocument/2006/relationships/ctrlProp" Target="../ctrlProps/ctrlProp29.xml" />
  <Relationship Id="rId10" Type="http://schemas.openxmlformats.org/officeDocument/2006/relationships/ctrlProp" Target="../ctrlProps/ctrlProp34.xml" />
  <Relationship Id="rId4" Type="http://schemas.openxmlformats.org/officeDocument/2006/relationships/ctrlProp" Target="../ctrlProps/ctrlProp28.xml" />
  <Relationship Id="rId9" Type="http://schemas.openxmlformats.org/officeDocument/2006/relationships/ctrlProp" Target="../ctrlProps/ctrlProp33.xml" />
  <Relationship Id="rId14" Type="http://schemas.openxmlformats.org/officeDocument/2006/relationships/ctrlProp" Target="../ctrlProps/ctrlProp38.xml" />
</Relationships>
</file>

<file path=xl/worksheets/_rels/sheet70.xml.rels>&#65279;<?xml version="1.0" encoding="utf-8" standalone="yes"?>
<Relationships xmlns="http://schemas.openxmlformats.org/package/2006/relationships">
  <Relationship Id="rId8" Type="http://schemas.openxmlformats.org/officeDocument/2006/relationships/ctrlProp" Target="../ctrlProps/ctrlProp135.xml" />
  <Relationship Id="rId3" Type="http://schemas.openxmlformats.org/officeDocument/2006/relationships/vmlDrawing" Target="../drawings/vmlDrawing32.vml" />
  <Relationship Id="rId7" Type="http://schemas.openxmlformats.org/officeDocument/2006/relationships/ctrlProp" Target="../ctrlProps/ctrlProp134.xml" />
  <Relationship Id="rId2" Type="http://schemas.openxmlformats.org/officeDocument/2006/relationships/drawing" Target="../drawings/drawing41.xml" />
  <Relationship Id="rId1" Type="http://schemas.openxmlformats.org/officeDocument/2006/relationships/printerSettings" Target="../printerSettings/printerSettings70.bin" />
  <Relationship Id="rId6" Type="http://schemas.openxmlformats.org/officeDocument/2006/relationships/ctrlProp" Target="../ctrlProps/ctrlProp133.xml" />
  <Relationship Id="rId5" Type="http://schemas.openxmlformats.org/officeDocument/2006/relationships/ctrlProp" Target="../ctrlProps/ctrlProp132.xml" />
  <Relationship Id="rId4" Type="http://schemas.openxmlformats.org/officeDocument/2006/relationships/ctrlProp" Target="../ctrlProps/ctrlProp131.xml" />
</Relationships>
</file>

<file path=xl/worksheets/_rels/sheet71.xml.rels>&#65279;<?xml version="1.0" encoding="utf-8" standalone="yes"?>
<Relationships xmlns="http://schemas.openxmlformats.org/package/2006/relationships">
  <Relationship Id="rId8" Type="http://schemas.openxmlformats.org/officeDocument/2006/relationships/ctrlProp" Target="../ctrlProps/ctrlProp140.xml" />
  <Relationship Id="rId3" Type="http://schemas.openxmlformats.org/officeDocument/2006/relationships/vmlDrawing" Target="../drawings/vmlDrawing33.vml" />
  <Relationship Id="rId7" Type="http://schemas.openxmlformats.org/officeDocument/2006/relationships/ctrlProp" Target="../ctrlProps/ctrlProp139.xml" />
  <Relationship Id="rId2" Type="http://schemas.openxmlformats.org/officeDocument/2006/relationships/drawing" Target="../drawings/drawing42.xml" />
  <Relationship Id="rId1" Type="http://schemas.openxmlformats.org/officeDocument/2006/relationships/printerSettings" Target="../printerSettings/printerSettings71.bin" />
  <Relationship Id="rId6" Type="http://schemas.openxmlformats.org/officeDocument/2006/relationships/ctrlProp" Target="../ctrlProps/ctrlProp138.xml" />
  <Relationship Id="rId5" Type="http://schemas.openxmlformats.org/officeDocument/2006/relationships/ctrlProp" Target="../ctrlProps/ctrlProp137.xml" />
  <Relationship Id="rId10" Type="http://schemas.openxmlformats.org/officeDocument/2006/relationships/ctrlProp" Target="../ctrlProps/ctrlProp142.xml" />
  <Relationship Id="rId4" Type="http://schemas.openxmlformats.org/officeDocument/2006/relationships/ctrlProp" Target="../ctrlProps/ctrlProp136.xml" />
  <Relationship Id="rId9" Type="http://schemas.openxmlformats.org/officeDocument/2006/relationships/ctrlProp" Target="../ctrlProps/ctrlProp141.xml" />
</Relationships>
</file>

<file path=xl/worksheets/_rels/sheet72.xml.rels>&#65279;<?xml version="1.0" encoding="utf-8" standalone="yes"?>
<Relationships xmlns="http://schemas.openxmlformats.org/package/2006/relationships">
  <Relationship Id="rId3" Type="http://schemas.openxmlformats.org/officeDocument/2006/relationships/vmlDrawing" Target="../drawings/vmlDrawing34.vml" />
  <Relationship Id="rId2" Type="http://schemas.openxmlformats.org/officeDocument/2006/relationships/drawing" Target="../drawings/drawing43.xml" />
  <Relationship Id="rId1" Type="http://schemas.openxmlformats.org/officeDocument/2006/relationships/printerSettings" Target="../printerSettings/printerSettings72.bin" />
  <Relationship Id="rId6" Type="http://schemas.openxmlformats.org/officeDocument/2006/relationships/ctrlProp" Target="../ctrlProps/ctrlProp145.xml" />
  <Relationship Id="rId5" Type="http://schemas.openxmlformats.org/officeDocument/2006/relationships/ctrlProp" Target="../ctrlProps/ctrlProp144.xml" />
  <Relationship Id="rId4" Type="http://schemas.openxmlformats.org/officeDocument/2006/relationships/ctrlProp" Target="../ctrlProps/ctrlProp143.xml" />
</Relationships>
</file>

<file path=xl/worksheets/_rels/sheet73.xml.rels>&#65279;<?xml version="1.0" encoding="utf-8" standalone="yes"?>
<Relationships xmlns="http://schemas.openxmlformats.org/package/2006/relationships">
  <Relationship Id="rId3" Type="http://schemas.openxmlformats.org/officeDocument/2006/relationships/vmlDrawing" Target="../drawings/vmlDrawing35.vml" />
  <Relationship Id="rId2" Type="http://schemas.openxmlformats.org/officeDocument/2006/relationships/drawing" Target="../drawings/drawing44.xml" />
  <Relationship Id="rId1" Type="http://schemas.openxmlformats.org/officeDocument/2006/relationships/printerSettings" Target="../printerSettings/printerSettings73.bin" />
  <Relationship Id="rId6" Type="http://schemas.openxmlformats.org/officeDocument/2006/relationships/ctrlProp" Target="../ctrlProps/ctrlProp148.xml" />
  <Relationship Id="rId5" Type="http://schemas.openxmlformats.org/officeDocument/2006/relationships/ctrlProp" Target="../ctrlProps/ctrlProp147.xml" />
  <Relationship Id="rId4" Type="http://schemas.openxmlformats.org/officeDocument/2006/relationships/ctrlProp" Target="../ctrlProps/ctrlProp146.xml" />
</Relationships>
</file>

<file path=xl/worksheets/_rels/sheet74.xml.rels>&#65279;<?xml version="1.0" encoding="utf-8" standalone="yes"?>
<Relationships xmlns="http://schemas.openxmlformats.org/package/2006/relationships">
  <Relationship Id="rId3" Type="http://schemas.openxmlformats.org/officeDocument/2006/relationships/vmlDrawing" Target="../drawings/vmlDrawing36.vml" />
  <Relationship Id="rId2" Type="http://schemas.openxmlformats.org/officeDocument/2006/relationships/drawing" Target="../drawings/drawing45.xml" />
  <Relationship Id="rId1" Type="http://schemas.openxmlformats.org/officeDocument/2006/relationships/printerSettings" Target="../printerSettings/printerSettings74.bin" />
  <Relationship Id="rId6" Type="http://schemas.openxmlformats.org/officeDocument/2006/relationships/ctrlProp" Target="../ctrlProps/ctrlProp151.xml" />
  <Relationship Id="rId5" Type="http://schemas.openxmlformats.org/officeDocument/2006/relationships/ctrlProp" Target="../ctrlProps/ctrlProp150.xml" />
  <Relationship Id="rId4" Type="http://schemas.openxmlformats.org/officeDocument/2006/relationships/ctrlProp" Target="../ctrlProps/ctrlProp149.xml" />
</Relationships>
</file>

<file path=xl/worksheets/_rels/sheet75.xml.rels>&#65279;<?xml version="1.0" encoding="utf-8" standalone="yes"?>
<Relationships xmlns="http://schemas.openxmlformats.org/package/2006/relationships">
  <Relationship Id="rId3" Type="http://schemas.openxmlformats.org/officeDocument/2006/relationships/vmlDrawing" Target="../drawings/vmlDrawing37.vml" />
  <Relationship Id="rId2" Type="http://schemas.openxmlformats.org/officeDocument/2006/relationships/drawing" Target="../drawings/drawing46.xml" />
  <Relationship Id="rId1" Type="http://schemas.openxmlformats.org/officeDocument/2006/relationships/printerSettings" Target="../printerSettings/printerSettings75.bin" />
  <Relationship Id="rId6" Type="http://schemas.openxmlformats.org/officeDocument/2006/relationships/ctrlProp" Target="../ctrlProps/ctrlProp154.xml" />
  <Relationship Id="rId5" Type="http://schemas.openxmlformats.org/officeDocument/2006/relationships/ctrlProp" Target="../ctrlProps/ctrlProp153.xml" />
  <Relationship Id="rId4" Type="http://schemas.openxmlformats.org/officeDocument/2006/relationships/ctrlProp" Target="../ctrlProps/ctrlProp152.xml" />
</Relationships>
</file>

<file path=xl/worksheets/_rels/sheet76.xml.rels>&#65279;<?xml version="1.0" encoding="utf-8" standalone="yes"?>
<Relationships xmlns="http://schemas.openxmlformats.org/package/2006/relationships">
  <Relationship Id="rId8" Type="http://schemas.openxmlformats.org/officeDocument/2006/relationships/ctrlProp" Target="../ctrlProps/ctrlProp159.xml" />
  <Relationship Id="rId13" Type="http://schemas.openxmlformats.org/officeDocument/2006/relationships/ctrlProp" Target="../ctrlProps/ctrlProp164.xml" />
  <Relationship Id="rId3" Type="http://schemas.openxmlformats.org/officeDocument/2006/relationships/vmlDrawing" Target="../drawings/vmlDrawing38.vml" />
  <Relationship Id="rId7" Type="http://schemas.openxmlformats.org/officeDocument/2006/relationships/ctrlProp" Target="../ctrlProps/ctrlProp158.xml" />
  <Relationship Id="rId12" Type="http://schemas.openxmlformats.org/officeDocument/2006/relationships/ctrlProp" Target="../ctrlProps/ctrlProp163.xml" />
  <Relationship Id="rId2" Type="http://schemas.openxmlformats.org/officeDocument/2006/relationships/drawing" Target="../drawings/drawing47.xml" />
  <Relationship Id="rId1" Type="http://schemas.openxmlformats.org/officeDocument/2006/relationships/printerSettings" Target="../printerSettings/printerSettings76.bin" />
  <Relationship Id="rId6" Type="http://schemas.openxmlformats.org/officeDocument/2006/relationships/ctrlProp" Target="../ctrlProps/ctrlProp157.xml" />
  <Relationship Id="rId11" Type="http://schemas.openxmlformats.org/officeDocument/2006/relationships/ctrlProp" Target="../ctrlProps/ctrlProp162.xml" />
  <Relationship Id="rId5" Type="http://schemas.openxmlformats.org/officeDocument/2006/relationships/ctrlProp" Target="../ctrlProps/ctrlProp156.xml" />
  <Relationship Id="rId15" Type="http://schemas.openxmlformats.org/officeDocument/2006/relationships/ctrlProp" Target="../ctrlProps/ctrlProp166.xml" />
  <Relationship Id="rId10" Type="http://schemas.openxmlformats.org/officeDocument/2006/relationships/ctrlProp" Target="../ctrlProps/ctrlProp161.xml" />
  <Relationship Id="rId4" Type="http://schemas.openxmlformats.org/officeDocument/2006/relationships/ctrlProp" Target="../ctrlProps/ctrlProp155.xml" />
  <Relationship Id="rId9" Type="http://schemas.openxmlformats.org/officeDocument/2006/relationships/ctrlProp" Target="../ctrlProps/ctrlProp160.xml" />
  <Relationship Id="rId14" Type="http://schemas.openxmlformats.org/officeDocument/2006/relationships/ctrlProp" Target="../ctrlProps/ctrlProp165.xml" />
</Relationships>
</file>

<file path=xl/worksheets/_rels/sheet77.xml.rels>&#65279;<?xml version="1.0" encoding="utf-8" standalone="yes"?>
<Relationships xmlns="http://schemas.openxmlformats.org/package/2006/relationships">
  <Relationship Id="rId3" Type="http://schemas.openxmlformats.org/officeDocument/2006/relationships/vmlDrawing" Target="../drawings/vmlDrawing39.vml" />
  <Relationship Id="rId2" Type="http://schemas.openxmlformats.org/officeDocument/2006/relationships/drawing" Target="../drawings/drawing48.xml" />
  <Relationship Id="rId1" Type="http://schemas.openxmlformats.org/officeDocument/2006/relationships/printerSettings" Target="../printerSettings/printerSettings77.bin" />
  <Relationship Id="rId6" Type="http://schemas.openxmlformats.org/officeDocument/2006/relationships/ctrlProp" Target="../ctrlProps/ctrlProp169.xml" />
  <Relationship Id="rId5" Type="http://schemas.openxmlformats.org/officeDocument/2006/relationships/ctrlProp" Target="../ctrlProps/ctrlProp168.xml" />
  <Relationship Id="rId4" Type="http://schemas.openxmlformats.org/officeDocument/2006/relationships/ctrlProp" Target="../ctrlProps/ctrlProp167.xml" />
</Relationships>
</file>

<file path=xl/worksheets/_rels/sheet78.xml.rels>&#65279;<?xml version="1.0" encoding="utf-8" standalone="yes"?>
<Relationships xmlns="http://schemas.openxmlformats.org/package/2006/relationships">
  <Relationship Id="rId1" Type="http://schemas.openxmlformats.org/officeDocument/2006/relationships/printerSettings" Target="../printerSettings/printerSettings78.bin" />
</Relationships>
</file>

<file path=xl/worksheets/_rels/sheet79.xml.rels>&#65279;<?xml version="1.0" encoding="utf-8" standalone="yes"?>
<Relationships xmlns="http://schemas.openxmlformats.org/package/2006/relationships">
  <Relationship Id="rId1" Type="http://schemas.openxmlformats.org/officeDocument/2006/relationships/printerSettings" Target="../printerSettings/printerSettings79.bin" />
</Relationships>
</file>

<file path=xl/worksheets/_rels/sheet8.xml.rels>&#65279;<?xml version="1.0" encoding="utf-8" standalone="yes"?>
<Relationships xmlns="http://schemas.openxmlformats.org/package/2006/relationships">
  <Relationship Id="rId8" Type="http://schemas.openxmlformats.org/officeDocument/2006/relationships/ctrlProp" Target="../ctrlProps/ctrlProp43.xml" />
  <Relationship Id="rId3" Type="http://schemas.openxmlformats.org/officeDocument/2006/relationships/vmlDrawing" Target="../drawings/vmlDrawing7.vml" />
  <Relationship Id="rId7" Type="http://schemas.openxmlformats.org/officeDocument/2006/relationships/ctrlProp" Target="../ctrlProps/ctrlProp42.xml" />
  <Relationship Id="rId2" Type="http://schemas.openxmlformats.org/officeDocument/2006/relationships/drawing" Target="../drawings/drawing7.xml" />
  <Relationship Id="rId1" Type="http://schemas.openxmlformats.org/officeDocument/2006/relationships/printerSettings" Target="../printerSettings/printerSettings8.bin" />
  <Relationship Id="rId6" Type="http://schemas.openxmlformats.org/officeDocument/2006/relationships/ctrlProp" Target="../ctrlProps/ctrlProp41.xml" />
  <Relationship Id="rId5" Type="http://schemas.openxmlformats.org/officeDocument/2006/relationships/ctrlProp" Target="../ctrlProps/ctrlProp40.xml" />
  <Relationship Id="rId4" Type="http://schemas.openxmlformats.org/officeDocument/2006/relationships/ctrlProp" Target="../ctrlProps/ctrlProp39.xml" />
  <Relationship Id="rId9" Type="http://schemas.openxmlformats.org/officeDocument/2006/relationships/ctrlProp" Target="../ctrlProps/ctrlProp44.xml" />
</Relationships>
</file>

<file path=xl/worksheets/_rels/sheet80.xml.rels>&#65279;<?xml version="1.0" encoding="utf-8" standalone="yes"?>
<Relationships xmlns="http://schemas.openxmlformats.org/package/2006/relationships">
  <Relationship Id="rId1" Type="http://schemas.openxmlformats.org/officeDocument/2006/relationships/printerSettings" Target="../printerSettings/printerSettings80.bin" />
</Relationships>
</file>

<file path=xl/worksheets/_rels/sheet81.xml.rels>&#65279;<?xml version="1.0" encoding="utf-8" standalone="yes"?>
<Relationships xmlns="http://schemas.openxmlformats.org/package/2006/relationships">
  <Relationship Id="rId1" Type="http://schemas.openxmlformats.org/officeDocument/2006/relationships/printerSettings" Target="../printerSettings/printerSettings81.bin" />
</Relationships>
</file>

<file path=xl/worksheets/_rels/sheet82.xml.rels>&#65279;<?xml version="1.0" encoding="utf-8" standalone="yes"?>
<Relationships xmlns="http://schemas.openxmlformats.org/package/2006/relationships">
  <Relationship Id="rId3" Type="http://schemas.openxmlformats.org/officeDocument/2006/relationships/vmlDrawing" Target="../drawings/vmlDrawing40.vml" />
  <Relationship Id="rId2" Type="http://schemas.openxmlformats.org/officeDocument/2006/relationships/drawing" Target="../drawings/drawing49.xml" />
  <Relationship Id="rId1" Type="http://schemas.openxmlformats.org/officeDocument/2006/relationships/printerSettings" Target="../printerSettings/printerSettings82.bin" />
  <Relationship Id="rId4" Type="http://schemas.openxmlformats.org/officeDocument/2006/relationships/ctrlProp" Target="../ctrlProps/ctrlProp170.xml" />
</Relationships>
</file>

<file path=xl/worksheets/_rels/sheet83.xml.rels>&#65279;<?xml version="1.0" encoding="utf-8" standalone="yes"?>
<Relationships xmlns="http://schemas.openxmlformats.org/package/2006/relationships">
  <Relationship Id="rId3" Type="http://schemas.openxmlformats.org/officeDocument/2006/relationships/vmlDrawing" Target="../drawings/vmlDrawing41.vml" />
  <Relationship Id="rId2" Type="http://schemas.openxmlformats.org/officeDocument/2006/relationships/drawing" Target="../drawings/drawing50.xml" />
  <Relationship Id="rId1" Type="http://schemas.openxmlformats.org/officeDocument/2006/relationships/printerSettings" Target="../printerSettings/printerSettings83.bin" />
  <Relationship Id="rId4" Type="http://schemas.openxmlformats.org/officeDocument/2006/relationships/ctrlProp" Target="../ctrlProps/ctrlProp171.xml" />
</Relationships>
</file>

<file path=xl/worksheets/_rels/sheet84.xml.rels>&#65279;<?xml version="1.0" encoding="utf-8" standalone="yes"?>
<Relationships xmlns="http://schemas.openxmlformats.org/package/2006/relationships">
  <Relationship Id="rId1" Type="http://schemas.openxmlformats.org/officeDocument/2006/relationships/printerSettings" Target="../printerSettings/printerSettings84.bin" />
</Relationships>
</file>

<file path=xl/worksheets/_rels/sheet85.xml.rels>&#65279;<?xml version="1.0" encoding="utf-8" standalone="yes"?>
<Relationships xmlns="http://schemas.openxmlformats.org/package/2006/relationships">
  <Relationship Id="rId8" Type="http://schemas.openxmlformats.org/officeDocument/2006/relationships/ctrlProp" Target="../ctrlProps/ctrlProp176.xml" />
  <Relationship Id="rId13" Type="http://schemas.openxmlformats.org/officeDocument/2006/relationships/ctrlProp" Target="../ctrlProps/ctrlProp181.xml" />
  <Relationship Id="rId3" Type="http://schemas.openxmlformats.org/officeDocument/2006/relationships/vmlDrawing" Target="../drawings/vmlDrawing42.vml" />
  <Relationship Id="rId7" Type="http://schemas.openxmlformats.org/officeDocument/2006/relationships/ctrlProp" Target="../ctrlProps/ctrlProp175.xml" />
  <Relationship Id="rId12" Type="http://schemas.openxmlformats.org/officeDocument/2006/relationships/ctrlProp" Target="../ctrlProps/ctrlProp180.xml" />
  <Relationship Id="rId2" Type="http://schemas.openxmlformats.org/officeDocument/2006/relationships/drawing" Target="../drawings/drawing51.xml" />
  <Relationship Id="rId16" Type="http://schemas.openxmlformats.org/officeDocument/2006/relationships/ctrlProp" Target="../ctrlProps/ctrlProp184.xml" />
  <Relationship Id="rId1" Type="http://schemas.openxmlformats.org/officeDocument/2006/relationships/printerSettings" Target="../printerSettings/printerSettings85.bin" />
  <Relationship Id="rId6" Type="http://schemas.openxmlformats.org/officeDocument/2006/relationships/ctrlProp" Target="../ctrlProps/ctrlProp174.xml" />
  <Relationship Id="rId11" Type="http://schemas.openxmlformats.org/officeDocument/2006/relationships/ctrlProp" Target="../ctrlProps/ctrlProp179.xml" />
  <Relationship Id="rId5" Type="http://schemas.openxmlformats.org/officeDocument/2006/relationships/ctrlProp" Target="../ctrlProps/ctrlProp173.xml" />
  <Relationship Id="rId15" Type="http://schemas.openxmlformats.org/officeDocument/2006/relationships/ctrlProp" Target="../ctrlProps/ctrlProp183.xml" />
  <Relationship Id="rId10" Type="http://schemas.openxmlformats.org/officeDocument/2006/relationships/ctrlProp" Target="../ctrlProps/ctrlProp178.xml" />
  <Relationship Id="rId4" Type="http://schemas.openxmlformats.org/officeDocument/2006/relationships/ctrlProp" Target="../ctrlProps/ctrlProp172.xml" />
  <Relationship Id="rId9" Type="http://schemas.openxmlformats.org/officeDocument/2006/relationships/ctrlProp" Target="../ctrlProps/ctrlProp177.xml" />
  <Relationship Id="rId14" Type="http://schemas.openxmlformats.org/officeDocument/2006/relationships/ctrlProp" Target="../ctrlProps/ctrlProp182.xml" />
</Relationships>
</file>

<file path=xl/worksheets/_rels/sheet86.xml.rels>&#65279;<?xml version="1.0" encoding="utf-8" standalone="yes"?>
<Relationships xmlns="http://schemas.openxmlformats.org/package/2006/relationships">
  <Relationship Id="rId2" Type="http://schemas.openxmlformats.org/officeDocument/2006/relationships/drawing" Target="../drawings/drawing52.xml" />
  <Relationship Id="rId1" Type="http://schemas.openxmlformats.org/officeDocument/2006/relationships/printerSettings" Target="../printerSettings/printerSettings86.bin" />
</Relationships>
</file>

<file path=xl/worksheets/_rels/sheet87.xml.rels>&#65279;<?xml version="1.0" encoding="utf-8" standalone="yes"?>
<Relationships xmlns="http://schemas.openxmlformats.org/package/2006/relationships">
  <Relationship Id="rId2" Type="http://schemas.openxmlformats.org/officeDocument/2006/relationships/drawing" Target="../drawings/drawing53.xml" />
  <Relationship Id="rId1" Type="http://schemas.openxmlformats.org/officeDocument/2006/relationships/printerSettings" Target="../printerSettings/printerSettings87.bin" />
</Relationships>
</file>

<file path=xl/worksheets/_rels/sheet88.xml.rels>&#65279;<?xml version="1.0" encoding="utf-8" standalone="yes"?>
<Relationships xmlns="http://schemas.openxmlformats.org/package/2006/relationships">
  <Relationship Id="rId1" Type="http://schemas.openxmlformats.org/officeDocument/2006/relationships/printerSettings" Target="../printerSettings/printerSettings88.bin" />
</Relationships>
</file>

<file path=xl/worksheets/_rels/sheet89.xml.rels>&#65279;<?xml version="1.0" encoding="utf-8" standalone="yes"?>
<Relationships xmlns="http://schemas.openxmlformats.org/package/2006/relationships">
  <Relationship Id="rId8" Type="http://schemas.openxmlformats.org/officeDocument/2006/relationships/ctrlProp" Target="../ctrlProps/ctrlProp189.xml" />
  <Relationship Id="rId3" Type="http://schemas.openxmlformats.org/officeDocument/2006/relationships/vmlDrawing" Target="../drawings/vmlDrawing43.vml" />
  <Relationship Id="rId7" Type="http://schemas.openxmlformats.org/officeDocument/2006/relationships/ctrlProp" Target="../ctrlProps/ctrlProp188.xml" />
  <Relationship Id="rId2" Type="http://schemas.openxmlformats.org/officeDocument/2006/relationships/drawing" Target="../drawings/drawing54.xml" />
  <Relationship Id="rId1" Type="http://schemas.openxmlformats.org/officeDocument/2006/relationships/printerSettings" Target="../printerSettings/printerSettings89.bin" />
  <Relationship Id="rId6" Type="http://schemas.openxmlformats.org/officeDocument/2006/relationships/ctrlProp" Target="../ctrlProps/ctrlProp187.xml" />
  <Relationship Id="rId5" Type="http://schemas.openxmlformats.org/officeDocument/2006/relationships/ctrlProp" Target="../ctrlProps/ctrlProp186.xml" />
  <Relationship Id="rId4" Type="http://schemas.openxmlformats.org/officeDocument/2006/relationships/ctrlProp" Target="../ctrlProps/ctrlProp185.xml"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9.bin" />
</Relationships>
</file>

<file path=xl/worksheets/_rels/sheet90.xml.rels>&#65279;<?xml version="1.0" encoding="utf-8" standalone="yes"?>
<Relationships xmlns="http://schemas.openxmlformats.org/package/2006/relationships">
  <Relationship Id="rId3" Type="http://schemas.openxmlformats.org/officeDocument/2006/relationships/vmlDrawing" Target="../drawings/vmlDrawing44.vml" />
  <Relationship Id="rId2" Type="http://schemas.openxmlformats.org/officeDocument/2006/relationships/drawing" Target="../drawings/drawing55.xml" />
  <Relationship Id="rId1" Type="http://schemas.openxmlformats.org/officeDocument/2006/relationships/printerSettings" Target="../printerSettings/printerSettings90.bin" />
  <Relationship Id="rId6" Type="http://schemas.openxmlformats.org/officeDocument/2006/relationships/ctrlProp" Target="../ctrlProps/ctrlProp192.xml" />
  <Relationship Id="rId5" Type="http://schemas.openxmlformats.org/officeDocument/2006/relationships/ctrlProp" Target="../ctrlProps/ctrlProp191.xml" />
  <Relationship Id="rId4" Type="http://schemas.openxmlformats.org/officeDocument/2006/relationships/ctrlProp" Target="../ctrlProps/ctrlProp190.xml" />
</Relationships>
</file>

<file path=xl/worksheets/_rels/sheet91.xml.rels>&#65279;<?xml version="1.0" encoding="utf-8" standalone="yes"?>
<Relationships xmlns="http://schemas.openxmlformats.org/package/2006/relationships">
  <Relationship Id="rId1" Type="http://schemas.openxmlformats.org/officeDocument/2006/relationships/printerSettings" Target="../printerSettings/printerSettings91.bin" />
</Relationships>
</file>

<file path=xl/worksheets/_rels/sheet92.xml.rels>&#65279;<?xml version="1.0" encoding="utf-8" standalone="yes"?>
<Relationships xmlns="http://schemas.openxmlformats.org/package/2006/relationships">
  <Relationship Id="rId2" Type="http://schemas.openxmlformats.org/officeDocument/2006/relationships/drawing" Target="../drawings/drawing56.xml" />
  <Relationship Id="rId1" Type="http://schemas.openxmlformats.org/officeDocument/2006/relationships/printerSettings" Target="../printerSettings/printerSettings92.bin" />
</Relationships>
</file>

<file path=xl/worksheets/_rels/sheet93.xml.rels>&#65279;<?xml version="1.0" encoding="utf-8" standalone="yes"?>
<Relationships xmlns="http://schemas.openxmlformats.org/package/2006/relationships">
  <Relationship Id="rId1" Type="http://schemas.openxmlformats.org/officeDocument/2006/relationships/printerSettings" Target="../printerSettings/printerSettings93.bin" />
</Relationships>
</file>

<file path=xl/worksheets/_rels/sheet94.xml.rels>&#65279;<?xml version="1.0" encoding="utf-8" standalone="yes"?>
<Relationships xmlns="http://schemas.openxmlformats.org/package/2006/relationships">
  <Relationship Id="rId1" Type="http://schemas.openxmlformats.org/officeDocument/2006/relationships/printerSettings" Target="../printerSettings/printerSettings94.bin" />
</Relationships>
</file>

<file path=xl/worksheets/_rels/sheet95.xml.rels>&#65279;<?xml version="1.0" encoding="utf-8" standalone="yes"?>
<Relationships xmlns="http://schemas.openxmlformats.org/package/2006/relationships">
  <Relationship Id="rId1" Type="http://schemas.openxmlformats.org/officeDocument/2006/relationships/printerSettings" Target="../printerSettings/printerSettings95.bin" />
</Relationships>
</file>

<file path=xl/worksheets/_rels/sheet96.xml.rels>&#65279;<?xml version="1.0" encoding="utf-8" standalone="yes"?>
<Relationships xmlns="http://schemas.openxmlformats.org/package/2006/relationships">
  <Relationship Id="rId1" Type="http://schemas.openxmlformats.org/officeDocument/2006/relationships/printerSettings" Target="../printerSettings/printerSettings96.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B121"/>
  <sheetViews>
    <sheetView tabSelected="1" view="pageBreakPreview" zoomScaleNormal="100" zoomScaleSheetLayoutView="100" workbookViewId="0">
      <selection activeCell="C3" sqref="C3"/>
    </sheetView>
  </sheetViews>
  <sheetFormatPr defaultColWidth="2.625" defaultRowHeight="13.5"/>
  <cols>
    <col min="1" max="1" width="3.25" style="636" customWidth="1"/>
    <col min="2" max="2" width="2.75" style="636" customWidth="1"/>
    <col min="3" max="3" width="38.875" style="338" bestFit="1" customWidth="1"/>
    <col min="4" max="4" width="11.125" style="339" customWidth="1"/>
    <col min="5" max="9" width="3" style="653" customWidth="1"/>
    <col min="10" max="27" width="3" style="636" customWidth="1"/>
    <col min="28" max="29" width="2.625" style="636"/>
    <col min="30" max="30" width="5.5" style="636" bestFit="1" customWidth="1"/>
    <col min="31" max="257" width="2.625" style="636"/>
    <col min="258" max="258" width="3.25" style="636" customWidth="1"/>
    <col min="259" max="259" width="2.75" style="636" customWidth="1"/>
    <col min="260" max="260" width="38.875" style="636" bestFit="1" customWidth="1"/>
    <col min="261" max="261" width="11.125" style="636" customWidth="1"/>
    <col min="262" max="283" width="3" style="636" customWidth="1"/>
    <col min="284" max="285" width="2.625" style="636"/>
    <col min="286" max="286" width="5.5" style="636" bestFit="1" customWidth="1"/>
    <col min="287" max="513" width="2.625" style="636"/>
    <col min="514" max="514" width="3.25" style="636" customWidth="1"/>
    <col min="515" max="515" width="2.75" style="636" customWidth="1"/>
    <col min="516" max="516" width="38.875" style="636" bestFit="1" customWidth="1"/>
    <col min="517" max="517" width="11.125" style="636" customWidth="1"/>
    <col min="518" max="539" width="3" style="636" customWidth="1"/>
    <col min="540" max="541" width="2.625" style="636"/>
    <col min="542" max="542" width="5.5" style="636" bestFit="1" customWidth="1"/>
    <col min="543" max="769" width="2.625" style="636"/>
    <col min="770" max="770" width="3.25" style="636" customWidth="1"/>
    <col min="771" max="771" width="2.75" style="636" customWidth="1"/>
    <col min="772" max="772" width="38.875" style="636" bestFit="1" customWidth="1"/>
    <col min="773" max="773" width="11.125" style="636" customWidth="1"/>
    <col min="774" max="795" width="3" style="636" customWidth="1"/>
    <col min="796" max="797" width="2.625" style="636"/>
    <col min="798" max="798" width="5.5" style="636" bestFit="1" customWidth="1"/>
    <col min="799" max="1025" width="2.625" style="636"/>
    <col min="1026" max="1026" width="3.25" style="636" customWidth="1"/>
    <col min="1027" max="1027" width="2.75" style="636" customWidth="1"/>
    <col min="1028" max="1028" width="38.875" style="636" bestFit="1" customWidth="1"/>
    <col min="1029" max="1029" width="11.125" style="636" customWidth="1"/>
    <col min="1030" max="1051" width="3" style="636" customWidth="1"/>
    <col min="1052" max="1053" width="2.625" style="636"/>
    <col min="1054" max="1054" width="5.5" style="636" bestFit="1" customWidth="1"/>
    <col min="1055" max="1281" width="2.625" style="636"/>
    <col min="1282" max="1282" width="3.25" style="636" customWidth="1"/>
    <col min="1283" max="1283" width="2.75" style="636" customWidth="1"/>
    <col min="1284" max="1284" width="38.875" style="636" bestFit="1" customWidth="1"/>
    <col min="1285" max="1285" width="11.125" style="636" customWidth="1"/>
    <col min="1286" max="1307" width="3" style="636" customWidth="1"/>
    <col min="1308" max="1309" width="2.625" style="636"/>
    <col min="1310" max="1310" width="5.5" style="636" bestFit="1" customWidth="1"/>
    <col min="1311" max="1537" width="2.625" style="636"/>
    <col min="1538" max="1538" width="3.25" style="636" customWidth="1"/>
    <col min="1539" max="1539" width="2.75" style="636" customWidth="1"/>
    <col min="1540" max="1540" width="38.875" style="636" bestFit="1" customWidth="1"/>
    <col min="1541" max="1541" width="11.125" style="636" customWidth="1"/>
    <col min="1542" max="1563" width="3" style="636" customWidth="1"/>
    <col min="1564" max="1565" width="2.625" style="636"/>
    <col min="1566" max="1566" width="5.5" style="636" bestFit="1" customWidth="1"/>
    <col min="1567" max="1793" width="2.625" style="636"/>
    <col min="1794" max="1794" width="3.25" style="636" customWidth="1"/>
    <col min="1795" max="1795" width="2.75" style="636" customWidth="1"/>
    <col min="1796" max="1796" width="38.875" style="636" bestFit="1" customWidth="1"/>
    <col min="1797" max="1797" width="11.125" style="636" customWidth="1"/>
    <col min="1798" max="1819" width="3" style="636" customWidth="1"/>
    <col min="1820" max="1821" width="2.625" style="636"/>
    <col min="1822" max="1822" width="5.5" style="636" bestFit="1" customWidth="1"/>
    <col min="1823" max="2049" width="2.625" style="636"/>
    <col min="2050" max="2050" width="3.25" style="636" customWidth="1"/>
    <col min="2051" max="2051" width="2.75" style="636" customWidth="1"/>
    <col min="2052" max="2052" width="38.875" style="636" bestFit="1" customWidth="1"/>
    <col min="2053" max="2053" width="11.125" style="636" customWidth="1"/>
    <col min="2054" max="2075" width="3" style="636" customWidth="1"/>
    <col min="2076" max="2077" width="2.625" style="636"/>
    <col min="2078" max="2078" width="5.5" style="636" bestFit="1" customWidth="1"/>
    <col min="2079" max="2305" width="2.625" style="636"/>
    <col min="2306" max="2306" width="3.25" style="636" customWidth="1"/>
    <col min="2307" max="2307" width="2.75" style="636" customWidth="1"/>
    <col min="2308" max="2308" width="38.875" style="636" bestFit="1" customWidth="1"/>
    <col min="2309" max="2309" width="11.125" style="636" customWidth="1"/>
    <col min="2310" max="2331" width="3" style="636" customWidth="1"/>
    <col min="2332" max="2333" width="2.625" style="636"/>
    <col min="2334" max="2334" width="5.5" style="636" bestFit="1" customWidth="1"/>
    <col min="2335" max="2561" width="2.625" style="636"/>
    <col min="2562" max="2562" width="3.25" style="636" customWidth="1"/>
    <col min="2563" max="2563" width="2.75" style="636" customWidth="1"/>
    <col min="2564" max="2564" width="38.875" style="636" bestFit="1" customWidth="1"/>
    <col min="2565" max="2565" width="11.125" style="636" customWidth="1"/>
    <col min="2566" max="2587" width="3" style="636" customWidth="1"/>
    <col min="2588" max="2589" width="2.625" style="636"/>
    <col min="2590" max="2590" width="5.5" style="636" bestFit="1" customWidth="1"/>
    <col min="2591" max="2817" width="2.625" style="636"/>
    <col min="2818" max="2818" width="3.25" style="636" customWidth="1"/>
    <col min="2819" max="2819" width="2.75" style="636" customWidth="1"/>
    <col min="2820" max="2820" width="38.875" style="636" bestFit="1" customWidth="1"/>
    <col min="2821" max="2821" width="11.125" style="636" customWidth="1"/>
    <col min="2822" max="2843" width="3" style="636" customWidth="1"/>
    <col min="2844" max="2845" width="2.625" style="636"/>
    <col min="2846" max="2846" width="5.5" style="636" bestFit="1" customWidth="1"/>
    <col min="2847" max="3073" width="2.625" style="636"/>
    <col min="3074" max="3074" width="3.25" style="636" customWidth="1"/>
    <col min="3075" max="3075" width="2.75" style="636" customWidth="1"/>
    <col min="3076" max="3076" width="38.875" style="636" bestFit="1" customWidth="1"/>
    <col min="3077" max="3077" width="11.125" style="636" customWidth="1"/>
    <col min="3078" max="3099" width="3" style="636" customWidth="1"/>
    <col min="3100" max="3101" width="2.625" style="636"/>
    <col min="3102" max="3102" width="5.5" style="636" bestFit="1" customWidth="1"/>
    <col min="3103" max="3329" width="2.625" style="636"/>
    <col min="3330" max="3330" width="3.25" style="636" customWidth="1"/>
    <col min="3331" max="3331" width="2.75" style="636" customWidth="1"/>
    <col min="3332" max="3332" width="38.875" style="636" bestFit="1" customWidth="1"/>
    <col min="3333" max="3333" width="11.125" style="636" customWidth="1"/>
    <col min="3334" max="3355" width="3" style="636" customWidth="1"/>
    <col min="3356" max="3357" width="2.625" style="636"/>
    <col min="3358" max="3358" width="5.5" style="636" bestFit="1" customWidth="1"/>
    <col min="3359" max="3585" width="2.625" style="636"/>
    <col min="3586" max="3586" width="3.25" style="636" customWidth="1"/>
    <col min="3587" max="3587" width="2.75" style="636" customWidth="1"/>
    <col min="3588" max="3588" width="38.875" style="636" bestFit="1" customWidth="1"/>
    <col min="3589" max="3589" width="11.125" style="636" customWidth="1"/>
    <col min="3590" max="3611" width="3" style="636" customWidth="1"/>
    <col min="3612" max="3613" width="2.625" style="636"/>
    <col min="3614" max="3614" width="5.5" style="636" bestFit="1" customWidth="1"/>
    <col min="3615" max="3841" width="2.625" style="636"/>
    <col min="3842" max="3842" width="3.25" style="636" customWidth="1"/>
    <col min="3843" max="3843" width="2.75" style="636" customWidth="1"/>
    <col min="3844" max="3844" width="38.875" style="636" bestFit="1" customWidth="1"/>
    <col min="3845" max="3845" width="11.125" style="636" customWidth="1"/>
    <col min="3846" max="3867" width="3" style="636" customWidth="1"/>
    <col min="3868" max="3869" width="2.625" style="636"/>
    <col min="3870" max="3870" width="5.5" style="636" bestFit="1" customWidth="1"/>
    <col min="3871" max="4097" width="2.625" style="636"/>
    <col min="4098" max="4098" width="3.25" style="636" customWidth="1"/>
    <col min="4099" max="4099" width="2.75" style="636" customWidth="1"/>
    <col min="4100" max="4100" width="38.875" style="636" bestFit="1" customWidth="1"/>
    <col min="4101" max="4101" width="11.125" style="636" customWidth="1"/>
    <col min="4102" max="4123" width="3" style="636" customWidth="1"/>
    <col min="4124" max="4125" width="2.625" style="636"/>
    <col min="4126" max="4126" width="5.5" style="636" bestFit="1" customWidth="1"/>
    <col min="4127" max="4353" width="2.625" style="636"/>
    <col min="4354" max="4354" width="3.25" style="636" customWidth="1"/>
    <col min="4355" max="4355" width="2.75" style="636" customWidth="1"/>
    <col min="4356" max="4356" width="38.875" style="636" bestFit="1" customWidth="1"/>
    <col min="4357" max="4357" width="11.125" style="636" customWidth="1"/>
    <col min="4358" max="4379" width="3" style="636" customWidth="1"/>
    <col min="4380" max="4381" width="2.625" style="636"/>
    <col min="4382" max="4382" width="5.5" style="636" bestFit="1" customWidth="1"/>
    <col min="4383" max="4609" width="2.625" style="636"/>
    <col min="4610" max="4610" width="3.25" style="636" customWidth="1"/>
    <col min="4611" max="4611" width="2.75" style="636" customWidth="1"/>
    <col min="4612" max="4612" width="38.875" style="636" bestFit="1" customWidth="1"/>
    <col min="4613" max="4613" width="11.125" style="636" customWidth="1"/>
    <col min="4614" max="4635" width="3" style="636" customWidth="1"/>
    <col min="4636" max="4637" width="2.625" style="636"/>
    <col min="4638" max="4638" width="5.5" style="636" bestFit="1" customWidth="1"/>
    <col min="4639" max="4865" width="2.625" style="636"/>
    <col min="4866" max="4866" width="3.25" style="636" customWidth="1"/>
    <col min="4867" max="4867" width="2.75" style="636" customWidth="1"/>
    <col min="4868" max="4868" width="38.875" style="636" bestFit="1" customWidth="1"/>
    <col min="4869" max="4869" width="11.125" style="636" customWidth="1"/>
    <col min="4870" max="4891" width="3" style="636" customWidth="1"/>
    <col min="4892" max="4893" width="2.625" style="636"/>
    <col min="4894" max="4894" width="5.5" style="636" bestFit="1" customWidth="1"/>
    <col min="4895" max="5121" width="2.625" style="636"/>
    <col min="5122" max="5122" width="3.25" style="636" customWidth="1"/>
    <col min="5123" max="5123" width="2.75" style="636" customWidth="1"/>
    <col min="5124" max="5124" width="38.875" style="636" bestFit="1" customWidth="1"/>
    <col min="5125" max="5125" width="11.125" style="636" customWidth="1"/>
    <col min="5126" max="5147" width="3" style="636" customWidth="1"/>
    <col min="5148" max="5149" width="2.625" style="636"/>
    <col min="5150" max="5150" width="5.5" style="636" bestFit="1" customWidth="1"/>
    <col min="5151" max="5377" width="2.625" style="636"/>
    <col min="5378" max="5378" width="3.25" style="636" customWidth="1"/>
    <col min="5379" max="5379" width="2.75" style="636" customWidth="1"/>
    <col min="5380" max="5380" width="38.875" style="636" bestFit="1" customWidth="1"/>
    <col min="5381" max="5381" width="11.125" style="636" customWidth="1"/>
    <col min="5382" max="5403" width="3" style="636" customWidth="1"/>
    <col min="5404" max="5405" width="2.625" style="636"/>
    <col min="5406" max="5406" width="5.5" style="636" bestFit="1" customWidth="1"/>
    <col min="5407" max="5633" width="2.625" style="636"/>
    <col min="5634" max="5634" width="3.25" style="636" customWidth="1"/>
    <col min="5635" max="5635" width="2.75" style="636" customWidth="1"/>
    <col min="5636" max="5636" width="38.875" style="636" bestFit="1" customWidth="1"/>
    <col min="5637" max="5637" width="11.125" style="636" customWidth="1"/>
    <col min="5638" max="5659" width="3" style="636" customWidth="1"/>
    <col min="5660" max="5661" width="2.625" style="636"/>
    <col min="5662" max="5662" width="5.5" style="636" bestFit="1" customWidth="1"/>
    <col min="5663" max="5889" width="2.625" style="636"/>
    <col min="5890" max="5890" width="3.25" style="636" customWidth="1"/>
    <col min="5891" max="5891" width="2.75" style="636" customWidth="1"/>
    <col min="5892" max="5892" width="38.875" style="636" bestFit="1" customWidth="1"/>
    <col min="5893" max="5893" width="11.125" style="636" customWidth="1"/>
    <col min="5894" max="5915" width="3" style="636" customWidth="1"/>
    <col min="5916" max="5917" width="2.625" style="636"/>
    <col min="5918" max="5918" width="5.5" style="636" bestFit="1" customWidth="1"/>
    <col min="5919" max="6145" width="2.625" style="636"/>
    <col min="6146" max="6146" width="3.25" style="636" customWidth="1"/>
    <col min="6147" max="6147" width="2.75" style="636" customWidth="1"/>
    <col min="6148" max="6148" width="38.875" style="636" bestFit="1" customWidth="1"/>
    <col min="6149" max="6149" width="11.125" style="636" customWidth="1"/>
    <col min="6150" max="6171" width="3" style="636" customWidth="1"/>
    <col min="6172" max="6173" width="2.625" style="636"/>
    <col min="6174" max="6174" width="5.5" style="636" bestFit="1" customWidth="1"/>
    <col min="6175" max="6401" width="2.625" style="636"/>
    <col min="6402" max="6402" width="3.25" style="636" customWidth="1"/>
    <col min="6403" max="6403" width="2.75" style="636" customWidth="1"/>
    <col min="6404" max="6404" width="38.875" style="636" bestFit="1" customWidth="1"/>
    <col min="6405" max="6405" width="11.125" style="636" customWidth="1"/>
    <col min="6406" max="6427" width="3" style="636" customWidth="1"/>
    <col min="6428" max="6429" width="2.625" style="636"/>
    <col min="6430" max="6430" width="5.5" style="636" bestFit="1" customWidth="1"/>
    <col min="6431" max="6657" width="2.625" style="636"/>
    <col min="6658" max="6658" width="3.25" style="636" customWidth="1"/>
    <col min="6659" max="6659" width="2.75" style="636" customWidth="1"/>
    <col min="6660" max="6660" width="38.875" style="636" bestFit="1" customWidth="1"/>
    <col min="6661" max="6661" width="11.125" style="636" customWidth="1"/>
    <col min="6662" max="6683" width="3" style="636" customWidth="1"/>
    <col min="6684" max="6685" width="2.625" style="636"/>
    <col min="6686" max="6686" width="5.5" style="636" bestFit="1" customWidth="1"/>
    <col min="6687" max="6913" width="2.625" style="636"/>
    <col min="6914" max="6914" width="3.25" style="636" customWidth="1"/>
    <col min="6915" max="6915" width="2.75" style="636" customWidth="1"/>
    <col min="6916" max="6916" width="38.875" style="636" bestFit="1" customWidth="1"/>
    <col min="6917" max="6917" width="11.125" style="636" customWidth="1"/>
    <col min="6918" max="6939" width="3" style="636" customWidth="1"/>
    <col min="6940" max="6941" width="2.625" style="636"/>
    <col min="6942" max="6942" width="5.5" style="636" bestFit="1" customWidth="1"/>
    <col min="6943" max="7169" width="2.625" style="636"/>
    <col min="7170" max="7170" width="3.25" style="636" customWidth="1"/>
    <col min="7171" max="7171" width="2.75" style="636" customWidth="1"/>
    <col min="7172" max="7172" width="38.875" style="636" bestFit="1" customWidth="1"/>
    <col min="7173" max="7173" width="11.125" style="636" customWidth="1"/>
    <col min="7174" max="7195" width="3" style="636" customWidth="1"/>
    <col min="7196" max="7197" width="2.625" style="636"/>
    <col min="7198" max="7198" width="5.5" style="636" bestFit="1" customWidth="1"/>
    <col min="7199" max="7425" width="2.625" style="636"/>
    <col min="7426" max="7426" width="3.25" style="636" customWidth="1"/>
    <col min="7427" max="7427" width="2.75" style="636" customWidth="1"/>
    <col min="7428" max="7428" width="38.875" style="636" bestFit="1" customWidth="1"/>
    <col min="7429" max="7429" width="11.125" style="636" customWidth="1"/>
    <col min="7430" max="7451" width="3" style="636" customWidth="1"/>
    <col min="7452" max="7453" width="2.625" style="636"/>
    <col min="7454" max="7454" width="5.5" style="636" bestFit="1" customWidth="1"/>
    <col min="7455" max="7681" width="2.625" style="636"/>
    <col min="7682" max="7682" width="3.25" style="636" customWidth="1"/>
    <col min="7683" max="7683" width="2.75" style="636" customWidth="1"/>
    <col min="7684" max="7684" width="38.875" style="636" bestFit="1" customWidth="1"/>
    <col min="7685" max="7685" width="11.125" style="636" customWidth="1"/>
    <col min="7686" max="7707" width="3" style="636" customWidth="1"/>
    <col min="7708" max="7709" width="2.625" style="636"/>
    <col min="7710" max="7710" width="5.5" style="636" bestFit="1" customWidth="1"/>
    <col min="7711" max="7937" width="2.625" style="636"/>
    <col min="7938" max="7938" width="3.25" style="636" customWidth="1"/>
    <col min="7939" max="7939" width="2.75" style="636" customWidth="1"/>
    <col min="7940" max="7940" width="38.875" style="636" bestFit="1" customWidth="1"/>
    <col min="7941" max="7941" width="11.125" style="636" customWidth="1"/>
    <col min="7942" max="7963" width="3" style="636" customWidth="1"/>
    <col min="7964" max="7965" width="2.625" style="636"/>
    <col min="7966" max="7966" width="5.5" style="636" bestFit="1" customWidth="1"/>
    <col min="7967" max="8193" width="2.625" style="636"/>
    <col min="8194" max="8194" width="3.25" style="636" customWidth="1"/>
    <col min="8195" max="8195" width="2.75" style="636" customWidth="1"/>
    <col min="8196" max="8196" width="38.875" style="636" bestFit="1" customWidth="1"/>
    <col min="8197" max="8197" width="11.125" style="636" customWidth="1"/>
    <col min="8198" max="8219" width="3" style="636" customWidth="1"/>
    <col min="8220" max="8221" width="2.625" style="636"/>
    <col min="8222" max="8222" width="5.5" style="636" bestFit="1" customWidth="1"/>
    <col min="8223" max="8449" width="2.625" style="636"/>
    <col min="8450" max="8450" width="3.25" style="636" customWidth="1"/>
    <col min="8451" max="8451" width="2.75" style="636" customWidth="1"/>
    <col min="8452" max="8452" width="38.875" style="636" bestFit="1" customWidth="1"/>
    <col min="8453" max="8453" width="11.125" style="636" customWidth="1"/>
    <col min="8454" max="8475" width="3" style="636" customWidth="1"/>
    <col min="8476" max="8477" width="2.625" style="636"/>
    <col min="8478" max="8478" width="5.5" style="636" bestFit="1" customWidth="1"/>
    <col min="8479" max="8705" width="2.625" style="636"/>
    <col min="8706" max="8706" width="3.25" style="636" customWidth="1"/>
    <col min="8707" max="8707" width="2.75" style="636" customWidth="1"/>
    <col min="8708" max="8708" width="38.875" style="636" bestFit="1" customWidth="1"/>
    <col min="8709" max="8709" width="11.125" style="636" customWidth="1"/>
    <col min="8710" max="8731" width="3" style="636" customWidth="1"/>
    <col min="8732" max="8733" width="2.625" style="636"/>
    <col min="8734" max="8734" width="5.5" style="636" bestFit="1" customWidth="1"/>
    <col min="8735" max="8961" width="2.625" style="636"/>
    <col min="8962" max="8962" width="3.25" style="636" customWidth="1"/>
    <col min="8963" max="8963" width="2.75" style="636" customWidth="1"/>
    <col min="8964" max="8964" width="38.875" style="636" bestFit="1" customWidth="1"/>
    <col min="8965" max="8965" width="11.125" style="636" customWidth="1"/>
    <col min="8966" max="8987" width="3" style="636" customWidth="1"/>
    <col min="8988" max="8989" width="2.625" style="636"/>
    <col min="8990" max="8990" width="5.5" style="636" bestFit="1" customWidth="1"/>
    <col min="8991" max="9217" width="2.625" style="636"/>
    <col min="9218" max="9218" width="3.25" style="636" customWidth="1"/>
    <col min="9219" max="9219" width="2.75" style="636" customWidth="1"/>
    <col min="9220" max="9220" width="38.875" style="636" bestFit="1" customWidth="1"/>
    <col min="9221" max="9221" width="11.125" style="636" customWidth="1"/>
    <col min="9222" max="9243" width="3" style="636" customWidth="1"/>
    <col min="9244" max="9245" width="2.625" style="636"/>
    <col min="9246" max="9246" width="5.5" style="636" bestFit="1" customWidth="1"/>
    <col min="9247" max="9473" width="2.625" style="636"/>
    <col min="9474" max="9474" width="3.25" style="636" customWidth="1"/>
    <col min="9475" max="9475" width="2.75" style="636" customWidth="1"/>
    <col min="9476" max="9476" width="38.875" style="636" bestFit="1" customWidth="1"/>
    <col min="9477" max="9477" width="11.125" style="636" customWidth="1"/>
    <col min="9478" max="9499" width="3" style="636" customWidth="1"/>
    <col min="9500" max="9501" width="2.625" style="636"/>
    <col min="9502" max="9502" width="5.5" style="636" bestFit="1" customWidth="1"/>
    <col min="9503" max="9729" width="2.625" style="636"/>
    <col min="9730" max="9730" width="3.25" style="636" customWidth="1"/>
    <col min="9731" max="9731" width="2.75" style="636" customWidth="1"/>
    <col min="9732" max="9732" width="38.875" style="636" bestFit="1" customWidth="1"/>
    <col min="9733" max="9733" width="11.125" style="636" customWidth="1"/>
    <col min="9734" max="9755" width="3" style="636" customWidth="1"/>
    <col min="9756" max="9757" width="2.625" style="636"/>
    <col min="9758" max="9758" width="5.5" style="636" bestFit="1" customWidth="1"/>
    <col min="9759" max="9985" width="2.625" style="636"/>
    <col min="9986" max="9986" width="3.25" style="636" customWidth="1"/>
    <col min="9987" max="9987" width="2.75" style="636" customWidth="1"/>
    <col min="9988" max="9988" width="38.875" style="636" bestFit="1" customWidth="1"/>
    <col min="9989" max="9989" width="11.125" style="636" customWidth="1"/>
    <col min="9990" max="10011" width="3" style="636" customWidth="1"/>
    <col min="10012" max="10013" width="2.625" style="636"/>
    <col min="10014" max="10014" width="5.5" style="636" bestFit="1" customWidth="1"/>
    <col min="10015" max="10241" width="2.625" style="636"/>
    <col min="10242" max="10242" width="3.25" style="636" customWidth="1"/>
    <col min="10243" max="10243" width="2.75" style="636" customWidth="1"/>
    <col min="10244" max="10244" width="38.875" style="636" bestFit="1" customWidth="1"/>
    <col min="10245" max="10245" width="11.125" style="636" customWidth="1"/>
    <col min="10246" max="10267" width="3" style="636" customWidth="1"/>
    <col min="10268" max="10269" width="2.625" style="636"/>
    <col min="10270" max="10270" width="5.5" style="636" bestFit="1" customWidth="1"/>
    <col min="10271" max="10497" width="2.625" style="636"/>
    <col min="10498" max="10498" width="3.25" style="636" customWidth="1"/>
    <col min="10499" max="10499" width="2.75" style="636" customWidth="1"/>
    <col min="10500" max="10500" width="38.875" style="636" bestFit="1" customWidth="1"/>
    <col min="10501" max="10501" width="11.125" style="636" customWidth="1"/>
    <col min="10502" max="10523" width="3" style="636" customWidth="1"/>
    <col min="10524" max="10525" width="2.625" style="636"/>
    <col min="10526" max="10526" width="5.5" style="636" bestFit="1" customWidth="1"/>
    <col min="10527" max="10753" width="2.625" style="636"/>
    <col min="10754" max="10754" width="3.25" style="636" customWidth="1"/>
    <col min="10755" max="10755" width="2.75" style="636" customWidth="1"/>
    <col min="10756" max="10756" width="38.875" style="636" bestFit="1" customWidth="1"/>
    <col min="10757" max="10757" width="11.125" style="636" customWidth="1"/>
    <col min="10758" max="10779" width="3" style="636" customWidth="1"/>
    <col min="10780" max="10781" width="2.625" style="636"/>
    <col min="10782" max="10782" width="5.5" style="636" bestFit="1" customWidth="1"/>
    <col min="10783" max="11009" width="2.625" style="636"/>
    <col min="11010" max="11010" width="3.25" style="636" customWidth="1"/>
    <col min="11011" max="11011" width="2.75" style="636" customWidth="1"/>
    <col min="11012" max="11012" width="38.875" style="636" bestFit="1" customWidth="1"/>
    <col min="11013" max="11013" width="11.125" style="636" customWidth="1"/>
    <col min="11014" max="11035" width="3" style="636" customWidth="1"/>
    <col min="11036" max="11037" width="2.625" style="636"/>
    <col min="11038" max="11038" width="5.5" style="636" bestFit="1" customWidth="1"/>
    <col min="11039" max="11265" width="2.625" style="636"/>
    <col min="11266" max="11266" width="3.25" style="636" customWidth="1"/>
    <col min="11267" max="11267" width="2.75" style="636" customWidth="1"/>
    <col min="11268" max="11268" width="38.875" style="636" bestFit="1" customWidth="1"/>
    <col min="11269" max="11269" width="11.125" style="636" customWidth="1"/>
    <col min="11270" max="11291" width="3" style="636" customWidth="1"/>
    <col min="11292" max="11293" width="2.625" style="636"/>
    <col min="11294" max="11294" width="5.5" style="636" bestFit="1" customWidth="1"/>
    <col min="11295" max="11521" width="2.625" style="636"/>
    <col min="11522" max="11522" width="3.25" style="636" customWidth="1"/>
    <col min="11523" max="11523" width="2.75" style="636" customWidth="1"/>
    <col min="11524" max="11524" width="38.875" style="636" bestFit="1" customWidth="1"/>
    <col min="11525" max="11525" width="11.125" style="636" customWidth="1"/>
    <col min="11526" max="11547" width="3" style="636" customWidth="1"/>
    <col min="11548" max="11549" width="2.625" style="636"/>
    <col min="11550" max="11550" width="5.5" style="636" bestFit="1" customWidth="1"/>
    <col min="11551" max="11777" width="2.625" style="636"/>
    <col min="11778" max="11778" width="3.25" style="636" customWidth="1"/>
    <col min="11779" max="11779" width="2.75" style="636" customWidth="1"/>
    <col min="11780" max="11780" width="38.875" style="636" bestFit="1" customWidth="1"/>
    <col min="11781" max="11781" width="11.125" style="636" customWidth="1"/>
    <col min="11782" max="11803" width="3" style="636" customWidth="1"/>
    <col min="11804" max="11805" width="2.625" style="636"/>
    <col min="11806" max="11806" width="5.5" style="636" bestFit="1" customWidth="1"/>
    <col min="11807" max="12033" width="2.625" style="636"/>
    <col min="12034" max="12034" width="3.25" style="636" customWidth="1"/>
    <col min="12035" max="12035" width="2.75" style="636" customWidth="1"/>
    <col min="12036" max="12036" width="38.875" style="636" bestFit="1" customWidth="1"/>
    <col min="12037" max="12037" width="11.125" style="636" customWidth="1"/>
    <col min="12038" max="12059" width="3" style="636" customWidth="1"/>
    <col min="12060" max="12061" width="2.625" style="636"/>
    <col min="12062" max="12062" width="5.5" style="636" bestFit="1" customWidth="1"/>
    <col min="12063" max="12289" width="2.625" style="636"/>
    <col min="12290" max="12290" width="3.25" style="636" customWidth="1"/>
    <col min="12291" max="12291" width="2.75" style="636" customWidth="1"/>
    <col min="12292" max="12292" width="38.875" style="636" bestFit="1" customWidth="1"/>
    <col min="12293" max="12293" width="11.125" style="636" customWidth="1"/>
    <col min="12294" max="12315" width="3" style="636" customWidth="1"/>
    <col min="12316" max="12317" width="2.625" style="636"/>
    <col min="12318" max="12318" width="5.5" style="636" bestFit="1" customWidth="1"/>
    <col min="12319" max="12545" width="2.625" style="636"/>
    <col min="12546" max="12546" width="3.25" style="636" customWidth="1"/>
    <col min="12547" max="12547" width="2.75" style="636" customWidth="1"/>
    <col min="12548" max="12548" width="38.875" style="636" bestFit="1" customWidth="1"/>
    <col min="12549" max="12549" width="11.125" style="636" customWidth="1"/>
    <col min="12550" max="12571" width="3" style="636" customWidth="1"/>
    <col min="12572" max="12573" width="2.625" style="636"/>
    <col min="12574" max="12574" width="5.5" style="636" bestFit="1" customWidth="1"/>
    <col min="12575" max="12801" width="2.625" style="636"/>
    <col min="12802" max="12802" width="3.25" style="636" customWidth="1"/>
    <col min="12803" max="12803" width="2.75" style="636" customWidth="1"/>
    <col min="12804" max="12804" width="38.875" style="636" bestFit="1" customWidth="1"/>
    <col min="12805" max="12805" width="11.125" style="636" customWidth="1"/>
    <col min="12806" max="12827" width="3" style="636" customWidth="1"/>
    <col min="12828" max="12829" width="2.625" style="636"/>
    <col min="12830" max="12830" width="5.5" style="636" bestFit="1" customWidth="1"/>
    <col min="12831" max="13057" width="2.625" style="636"/>
    <col min="13058" max="13058" width="3.25" style="636" customWidth="1"/>
    <col min="13059" max="13059" width="2.75" style="636" customWidth="1"/>
    <col min="13060" max="13060" width="38.875" style="636" bestFit="1" customWidth="1"/>
    <col min="13061" max="13061" width="11.125" style="636" customWidth="1"/>
    <col min="13062" max="13083" width="3" style="636" customWidth="1"/>
    <col min="13084" max="13085" width="2.625" style="636"/>
    <col min="13086" max="13086" width="5.5" style="636" bestFit="1" customWidth="1"/>
    <col min="13087" max="13313" width="2.625" style="636"/>
    <col min="13314" max="13314" width="3.25" style="636" customWidth="1"/>
    <col min="13315" max="13315" width="2.75" style="636" customWidth="1"/>
    <col min="13316" max="13316" width="38.875" style="636" bestFit="1" customWidth="1"/>
    <col min="13317" max="13317" width="11.125" style="636" customWidth="1"/>
    <col min="13318" max="13339" width="3" style="636" customWidth="1"/>
    <col min="13340" max="13341" width="2.625" style="636"/>
    <col min="13342" max="13342" width="5.5" style="636" bestFit="1" customWidth="1"/>
    <col min="13343" max="13569" width="2.625" style="636"/>
    <col min="13570" max="13570" width="3.25" style="636" customWidth="1"/>
    <col min="13571" max="13571" width="2.75" style="636" customWidth="1"/>
    <col min="13572" max="13572" width="38.875" style="636" bestFit="1" customWidth="1"/>
    <col min="13573" max="13573" width="11.125" style="636" customWidth="1"/>
    <col min="13574" max="13595" width="3" style="636" customWidth="1"/>
    <col min="13596" max="13597" width="2.625" style="636"/>
    <col min="13598" max="13598" width="5.5" style="636" bestFit="1" customWidth="1"/>
    <col min="13599" max="13825" width="2.625" style="636"/>
    <col min="13826" max="13826" width="3.25" style="636" customWidth="1"/>
    <col min="13827" max="13827" width="2.75" style="636" customWidth="1"/>
    <col min="13828" max="13828" width="38.875" style="636" bestFit="1" customWidth="1"/>
    <col min="13829" max="13829" width="11.125" style="636" customWidth="1"/>
    <col min="13830" max="13851" width="3" style="636" customWidth="1"/>
    <col min="13852" max="13853" width="2.625" style="636"/>
    <col min="13854" max="13854" width="5.5" style="636" bestFit="1" customWidth="1"/>
    <col min="13855" max="14081" width="2.625" style="636"/>
    <col min="14082" max="14082" width="3.25" style="636" customWidth="1"/>
    <col min="14083" max="14083" width="2.75" style="636" customWidth="1"/>
    <col min="14084" max="14084" width="38.875" style="636" bestFit="1" customWidth="1"/>
    <col min="14085" max="14085" width="11.125" style="636" customWidth="1"/>
    <col min="14086" max="14107" width="3" style="636" customWidth="1"/>
    <col min="14108" max="14109" width="2.625" style="636"/>
    <col min="14110" max="14110" width="5.5" style="636" bestFit="1" customWidth="1"/>
    <col min="14111" max="14337" width="2.625" style="636"/>
    <col min="14338" max="14338" width="3.25" style="636" customWidth="1"/>
    <col min="14339" max="14339" width="2.75" style="636" customWidth="1"/>
    <col min="14340" max="14340" width="38.875" style="636" bestFit="1" customWidth="1"/>
    <col min="14341" max="14341" width="11.125" style="636" customWidth="1"/>
    <col min="14342" max="14363" width="3" style="636" customWidth="1"/>
    <col min="14364" max="14365" width="2.625" style="636"/>
    <col min="14366" max="14366" width="5.5" style="636" bestFit="1" customWidth="1"/>
    <col min="14367" max="14593" width="2.625" style="636"/>
    <col min="14594" max="14594" width="3.25" style="636" customWidth="1"/>
    <col min="14595" max="14595" width="2.75" style="636" customWidth="1"/>
    <col min="14596" max="14596" width="38.875" style="636" bestFit="1" customWidth="1"/>
    <col min="14597" max="14597" width="11.125" style="636" customWidth="1"/>
    <col min="14598" max="14619" width="3" style="636" customWidth="1"/>
    <col min="14620" max="14621" width="2.625" style="636"/>
    <col min="14622" max="14622" width="5.5" style="636" bestFit="1" customWidth="1"/>
    <col min="14623" max="14849" width="2.625" style="636"/>
    <col min="14850" max="14850" width="3.25" style="636" customWidth="1"/>
    <col min="14851" max="14851" width="2.75" style="636" customWidth="1"/>
    <col min="14852" max="14852" width="38.875" style="636" bestFit="1" customWidth="1"/>
    <col min="14853" max="14853" width="11.125" style="636" customWidth="1"/>
    <col min="14854" max="14875" width="3" style="636" customWidth="1"/>
    <col min="14876" max="14877" width="2.625" style="636"/>
    <col min="14878" max="14878" width="5.5" style="636" bestFit="1" customWidth="1"/>
    <col min="14879" max="15105" width="2.625" style="636"/>
    <col min="15106" max="15106" width="3.25" style="636" customWidth="1"/>
    <col min="15107" max="15107" width="2.75" style="636" customWidth="1"/>
    <col min="15108" max="15108" width="38.875" style="636" bestFit="1" customWidth="1"/>
    <col min="15109" max="15109" width="11.125" style="636" customWidth="1"/>
    <col min="15110" max="15131" width="3" style="636" customWidth="1"/>
    <col min="15132" max="15133" width="2.625" style="636"/>
    <col min="15134" max="15134" width="5.5" style="636" bestFit="1" customWidth="1"/>
    <col min="15135" max="15361" width="2.625" style="636"/>
    <col min="15362" max="15362" width="3.25" style="636" customWidth="1"/>
    <col min="15363" max="15363" width="2.75" style="636" customWidth="1"/>
    <col min="15364" max="15364" width="38.875" style="636" bestFit="1" customWidth="1"/>
    <col min="15365" max="15365" width="11.125" style="636" customWidth="1"/>
    <col min="15366" max="15387" width="3" style="636" customWidth="1"/>
    <col min="15388" max="15389" width="2.625" style="636"/>
    <col min="15390" max="15390" width="5.5" style="636" bestFit="1" customWidth="1"/>
    <col min="15391" max="15617" width="2.625" style="636"/>
    <col min="15618" max="15618" width="3.25" style="636" customWidth="1"/>
    <col min="15619" max="15619" width="2.75" style="636" customWidth="1"/>
    <col min="15620" max="15620" width="38.875" style="636" bestFit="1" customWidth="1"/>
    <col min="15621" max="15621" width="11.125" style="636" customWidth="1"/>
    <col min="15622" max="15643" width="3" style="636" customWidth="1"/>
    <col min="15644" max="15645" width="2.625" style="636"/>
    <col min="15646" max="15646" width="5.5" style="636" bestFit="1" customWidth="1"/>
    <col min="15647" max="15873" width="2.625" style="636"/>
    <col min="15874" max="15874" width="3.25" style="636" customWidth="1"/>
    <col min="15875" max="15875" width="2.75" style="636" customWidth="1"/>
    <col min="15876" max="15876" width="38.875" style="636" bestFit="1" customWidth="1"/>
    <col min="15877" max="15877" width="11.125" style="636" customWidth="1"/>
    <col min="15878" max="15899" width="3" style="636" customWidth="1"/>
    <col min="15900" max="15901" width="2.625" style="636"/>
    <col min="15902" max="15902" width="5.5" style="636" bestFit="1" customWidth="1"/>
    <col min="15903" max="16129" width="2.625" style="636"/>
    <col min="16130" max="16130" width="3.25" style="636" customWidth="1"/>
    <col min="16131" max="16131" width="2.75" style="636" customWidth="1"/>
    <col min="16132" max="16132" width="38.875" style="636" bestFit="1" customWidth="1"/>
    <col min="16133" max="16133" width="11.125" style="636" customWidth="1"/>
    <col min="16134" max="16155" width="3" style="636" customWidth="1"/>
    <col min="16156" max="16157" width="2.625" style="636"/>
    <col min="16158" max="16158" width="5.5" style="636" bestFit="1" customWidth="1"/>
    <col min="16159" max="16384" width="2.625" style="636"/>
  </cols>
  <sheetData>
    <row r="1" spans="2:27" ht="15" customHeight="1">
      <c r="B1" s="649"/>
      <c r="C1" s="649"/>
      <c r="D1" s="339" t="s">
        <v>809</v>
      </c>
      <c r="E1" s="649"/>
      <c r="F1" s="649"/>
      <c r="G1" s="649"/>
      <c r="H1" s="649"/>
      <c r="I1" s="649"/>
      <c r="J1" s="649"/>
      <c r="K1" s="649"/>
      <c r="L1" s="649"/>
      <c r="M1" s="649"/>
      <c r="N1" s="649"/>
      <c r="O1" s="649"/>
      <c r="P1" s="649"/>
      <c r="Q1" s="649"/>
      <c r="R1" s="649"/>
      <c r="S1" s="649"/>
      <c r="T1" s="649"/>
      <c r="U1" s="649"/>
      <c r="V1" s="649"/>
      <c r="W1" s="649"/>
      <c r="X1" s="649"/>
      <c r="Y1" s="649"/>
      <c r="Z1" s="649"/>
      <c r="AA1" s="649"/>
    </row>
    <row r="2" spans="2:27" ht="15" customHeight="1">
      <c r="B2" s="649"/>
      <c r="C2" s="649"/>
      <c r="D2" s="650" t="s">
        <v>1581</v>
      </c>
      <c r="E2" s="651"/>
      <c r="F2" s="651"/>
      <c r="G2" s="651"/>
      <c r="H2" s="651"/>
      <c r="I2" s="651"/>
      <c r="J2" s="649"/>
      <c r="K2" s="649"/>
      <c r="L2" s="649"/>
      <c r="M2" s="649"/>
      <c r="N2" s="649"/>
      <c r="O2" s="649"/>
      <c r="P2" s="649"/>
      <c r="Q2" s="649"/>
      <c r="R2" s="649"/>
      <c r="S2" s="649"/>
      <c r="T2" s="649"/>
      <c r="U2" s="649"/>
      <c r="V2" s="649"/>
      <c r="W2" s="649"/>
      <c r="X2" s="649"/>
      <c r="Y2" s="649"/>
      <c r="Z2" s="649"/>
      <c r="AA2" s="649"/>
    </row>
    <row r="3" spans="2:27" ht="15" customHeight="1">
      <c r="B3" s="649"/>
      <c r="C3" s="649"/>
      <c r="D3" s="650" t="s">
        <v>810</v>
      </c>
      <c r="E3" s="649"/>
      <c r="F3" s="649"/>
      <c r="G3" s="649"/>
      <c r="H3" s="649"/>
      <c r="I3" s="649"/>
      <c r="J3" s="649"/>
      <c r="K3" s="649"/>
      <c r="L3" s="649"/>
      <c r="M3" s="649"/>
      <c r="N3" s="649"/>
      <c r="O3" s="649"/>
      <c r="P3" s="649"/>
      <c r="Q3" s="649"/>
      <c r="R3" s="649"/>
      <c r="S3" s="649"/>
      <c r="T3" s="649"/>
      <c r="U3" s="649"/>
      <c r="V3" s="649"/>
      <c r="W3" s="649"/>
      <c r="X3" s="649"/>
      <c r="Y3" s="649"/>
      <c r="Z3" s="649"/>
      <c r="AA3" s="649"/>
    </row>
    <row r="4" spans="2:27" ht="9" customHeight="1"/>
    <row r="5" spans="2:27" s="311" customFormat="1" ht="22.5" customHeight="1" thickBot="1">
      <c r="B5" s="1922" t="s">
        <v>702</v>
      </c>
      <c r="C5" s="1922"/>
      <c r="D5" s="1922"/>
      <c r="E5" s="1922"/>
      <c r="F5" s="1922"/>
      <c r="G5" s="1922"/>
      <c r="H5" s="1922"/>
      <c r="I5" s="1922"/>
      <c r="J5" s="1922"/>
      <c r="K5" s="1922"/>
      <c r="L5" s="1922"/>
      <c r="M5" s="1922"/>
      <c r="N5" s="1922"/>
      <c r="O5" s="1922"/>
      <c r="P5" s="1922"/>
      <c r="Q5" s="1922"/>
      <c r="R5" s="1922"/>
      <c r="S5" s="1922"/>
      <c r="T5" s="1922"/>
      <c r="U5" s="1922"/>
      <c r="V5" s="1922"/>
      <c r="W5" s="1922"/>
      <c r="X5" s="1922"/>
      <c r="Y5" s="1922"/>
      <c r="Z5" s="1922"/>
      <c r="AA5" s="1922"/>
    </row>
    <row r="6" spans="2:27" s="313" customFormat="1" ht="16.5" customHeight="1">
      <c r="B6" s="312"/>
      <c r="C6" s="1923"/>
      <c r="D6" s="1925" t="s">
        <v>703</v>
      </c>
      <c r="E6" s="1927" t="s">
        <v>704</v>
      </c>
      <c r="F6" s="1928"/>
      <c r="G6" s="1928"/>
      <c r="H6" s="1928"/>
      <c r="I6" s="1928"/>
      <c r="J6" s="1928"/>
      <c r="K6" s="1928"/>
      <c r="L6" s="1928"/>
      <c r="M6" s="1928"/>
      <c r="N6" s="1928"/>
      <c r="O6" s="1928"/>
      <c r="P6" s="1928"/>
      <c r="Q6" s="1928"/>
      <c r="R6" s="1929"/>
      <c r="S6" s="1928"/>
      <c r="T6" s="1928"/>
      <c r="U6" s="1928"/>
      <c r="V6" s="1928"/>
      <c r="W6" s="1928"/>
      <c r="X6" s="1928"/>
      <c r="Y6" s="1928"/>
      <c r="Z6" s="1928"/>
      <c r="AA6" s="1930"/>
    </row>
    <row r="7" spans="2:27" s="623" customFormat="1" ht="150.75" customHeight="1">
      <c r="B7" s="622" t="s">
        <v>705</v>
      </c>
      <c r="C7" s="1924"/>
      <c r="D7" s="1926"/>
      <c r="E7" s="314" t="s">
        <v>706</v>
      </c>
      <c r="F7" s="315" t="s">
        <v>707</v>
      </c>
      <c r="G7" s="315" t="s">
        <v>708</v>
      </c>
      <c r="H7" s="315" t="s">
        <v>709</v>
      </c>
      <c r="I7" s="315" t="s">
        <v>710</v>
      </c>
      <c r="J7" s="315" t="s">
        <v>711</v>
      </c>
      <c r="K7" s="315" t="s">
        <v>712</v>
      </c>
      <c r="L7" s="315" t="s">
        <v>713</v>
      </c>
      <c r="M7" s="315" t="s">
        <v>714</v>
      </c>
      <c r="N7" s="315" t="s">
        <v>715</v>
      </c>
      <c r="O7" s="315" t="s">
        <v>716</v>
      </c>
      <c r="P7" s="315" t="s">
        <v>717</v>
      </c>
      <c r="Q7" s="315" t="s">
        <v>718</v>
      </c>
      <c r="R7" s="1906" t="s">
        <v>2509</v>
      </c>
      <c r="S7" s="315" t="s">
        <v>719</v>
      </c>
      <c r="T7" s="315" t="s">
        <v>720</v>
      </c>
      <c r="U7" s="315" t="s">
        <v>721</v>
      </c>
      <c r="V7" s="316" t="s">
        <v>722</v>
      </c>
      <c r="W7" s="316" t="s">
        <v>723</v>
      </c>
      <c r="X7" s="316" t="s">
        <v>724</v>
      </c>
      <c r="Y7" s="316" t="s">
        <v>725</v>
      </c>
      <c r="Z7" s="316" t="s">
        <v>726</v>
      </c>
      <c r="AA7" s="317" t="s">
        <v>727</v>
      </c>
    </row>
    <row r="8" spans="2:27" s="623" customFormat="1" ht="15" customHeight="1">
      <c r="B8" s="1931" t="s">
        <v>728</v>
      </c>
      <c r="C8" s="1934" t="s">
        <v>2160</v>
      </c>
      <c r="D8" s="1935"/>
      <c r="E8" s="318" t="s">
        <v>359</v>
      </c>
      <c r="F8" s="319" t="s">
        <v>359</v>
      </c>
      <c r="G8" s="319" t="s">
        <v>359</v>
      </c>
      <c r="H8" s="319" t="s">
        <v>359</v>
      </c>
      <c r="I8" s="319" t="s">
        <v>359</v>
      </c>
      <c r="J8" s="319" t="s">
        <v>359</v>
      </c>
      <c r="K8" s="319" t="s">
        <v>359</v>
      </c>
      <c r="L8" s="319" t="s">
        <v>359</v>
      </c>
      <c r="M8" s="319" t="s">
        <v>359</v>
      </c>
      <c r="N8" s="319" t="s">
        <v>359</v>
      </c>
      <c r="O8" s="319" t="s">
        <v>359</v>
      </c>
      <c r="P8" s="319" t="s">
        <v>359</v>
      </c>
      <c r="Q8" s="320" t="s">
        <v>359</v>
      </c>
      <c r="R8" s="1907" t="s">
        <v>729</v>
      </c>
      <c r="S8" s="321" t="s">
        <v>359</v>
      </c>
      <c r="T8" s="319" t="s">
        <v>359</v>
      </c>
      <c r="U8" s="319" t="s">
        <v>359</v>
      </c>
      <c r="V8" s="320" t="s">
        <v>359</v>
      </c>
      <c r="W8" s="320" t="s">
        <v>359</v>
      </c>
      <c r="X8" s="320" t="s">
        <v>359</v>
      </c>
      <c r="Y8" s="320" t="s">
        <v>359</v>
      </c>
      <c r="Z8" s="320" t="s">
        <v>729</v>
      </c>
      <c r="AA8" s="322" t="s">
        <v>359</v>
      </c>
    </row>
    <row r="9" spans="2:27" s="623" customFormat="1" ht="15" customHeight="1">
      <c r="B9" s="1932"/>
      <c r="C9" s="1936" t="s">
        <v>2493</v>
      </c>
      <c r="D9" s="1937"/>
      <c r="E9" s="323" t="s">
        <v>359</v>
      </c>
      <c r="F9" s="324" t="s">
        <v>359</v>
      </c>
      <c r="G9" s="324" t="s">
        <v>359</v>
      </c>
      <c r="H9" s="324" t="s">
        <v>359</v>
      </c>
      <c r="I9" s="324" t="s">
        <v>359</v>
      </c>
      <c r="J9" s="324" t="s">
        <v>359</v>
      </c>
      <c r="K9" s="324" t="s">
        <v>359</v>
      </c>
      <c r="L9" s="324" t="s">
        <v>359</v>
      </c>
      <c r="M9" s="324" t="s">
        <v>359</v>
      </c>
      <c r="N9" s="324" t="s">
        <v>359</v>
      </c>
      <c r="O9" s="324" t="s">
        <v>359</v>
      </c>
      <c r="P9" s="324" t="s">
        <v>359</v>
      </c>
      <c r="Q9" s="324" t="s">
        <v>359</v>
      </c>
      <c r="R9" s="1908" t="s">
        <v>729</v>
      </c>
      <c r="S9" s="324" t="s">
        <v>359</v>
      </c>
      <c r="T9" s="324" t="s">
        <v>359</v>
      </c>
      <c r="U9" s="324" t="s">
        <v>359</v>
      </c>
      <c r="V9" s="325" t="s">
        <v>359</v>
      </c>
      <c r="W9" s="325" t="s">
        <v>359</v>
      </c>
      <c r="X9" s="325" t="s">
        <v>359</v>
      </c>
      <c r="Y9" s="325" t="s">
        <v>359</v>
      </c>
      <c r="Z9" s="325" t="s">
        <v>729</v>
      </c>
      <c r="AA9" s="326" t="s">
        <v>359</v>
      </c>
    </row>
    <row r="10" spans="2:27" s="623" customFormat="1" ht="15" customHeight="1">
      <c r="B10" s="1933"/>
      <c r="C10" s="1938" t="s">
        <v>2494</v>
      </c>
      <c r="D10" s="1939"/>
      <c r="E10" s="327" t="s">
        <v>359</v>
      </c>
      <c r="F10" s="328" t="s">
        <v>359</v>
      </c>
      <c r="G10" s="328" t="s">
        <v>359</v>
      </c>
      <c r="H10" s="328" t="s">
        <v>359</v>
      </c>
      <c r="I10" s="328" t="s">
        <v>359</v>
      </c>
      <c r="J10" s="328" t="s">
        <v>359</v>
      </c>
      <c r="K10" s="328" t="s">
        <v>359</v>
      </c>
      <c r="L10" s="328" t="s">
        <v>359</v>
      </c>
      <c r="M10" s="328" t="s">
        <v>359</v>
      </c>
      <c r="N10" s="328" t="s">
        <v>359</v>
      </c>
      <c r="O10" s="328" t="s">
        <v>359</v>
      </c>
      <c r="P10" s="328" t="s">
        <v>359</v>
      </c>
      <c r="Q10" s="328" t="s">
        <v>359</v>
      </c>
      <c r="R10" s="1909" t="s">
        <v>729</v>
      </c>
      <c r="S10" s="328" t="s">
        <v>359</v>
      </c>
      <c r="T10" s="328" t="s">
        <v>359</v>
      </c>
      <c r="U10" s="328" t="s">
        <v>359</v>
      </c>
      <c r="V10" s="329" t="s">
        <v>359</v>
      </c>
      <c r="W10" s="329" t="s">
        <v>359</v>
      </c>
      <c r="X10" s="329" t="s">
        <v>359</v>
      </c>
      <c r="Y10" s="329" t="s">
        <v>359</v>
      </c>
      <c r="Z10" s="329" t="s">
        <v>729</v>
      </c>
      <c r="AA10" s="330" t="s">
        <v>359</v>
      </c>
    </row>
    <row r="11" spans="2:27" s="623" customFormat="1" ht="24" customHeight="1">
      <c r="B11" s="1715" t="s">
        <v>2249</v>
      </c>
      <c r="C11" s="356" t="s">
        <v>730</v>
      </c>
      <c r="D11" s="1714"/>
      <c r="E11" s="318" t="s">
        <v>359</v>
      </c>
      <c r="F11" s="319" t="s">
        <v>359</v>
      </c>
      <c r="G11" s="319" t="s">
        <v>729</v>
      </c>
      <c r="H11" s="319" t="s">
        <v>729</v>
      </c>
      <c r="I11" s="319" t="s">
        <v>729</v>
      </c>
      <c r="J11" s="319" t="s">
        <v>729</v>
      </c>
      <c r="K11" s="319" t="s">
        <v>729</v>
      </c>
      <c r="L11" s="319" t="s">
        <v>729</v>
      </c>
      <c r="M11" s="319" t="s">
        <v>731</v>
      </c>
      <c r="N11" s="319" t="s">
        <v>729</v>
      </c>
      <c r="O11" s="319" t="s">
        <v>729</v>
      </c>
      <c r="P11" s="319" t="s">
        <v>729</v>
      </c>
      <c r="Q11" s="319" t="s">
        <v>729</v>
      </c>
      <c r="R11" s="1910" t="s">
        <v>729</v>
      </c>
      <c r="S11" s="319" t="s">
        <v>729</v>
      </c>
      <c r="T11" s="319" t="s">
        <v>729</v>
      </c>
      <c r="U11" s="319" t="s">
        <v>729</v>
      </c>
      <c r="V11" s="320" t="s">
        <v>729</v>
      </c>
      <c r="W11" s="320" t="s">
        <v>729</v>
      </c>
      <c r="X11" s="320" t="s">
        <v>729</v>
      </c>
      <c r="Y11" s="320"/>
      <c r="Z11" s="320"/>
      <c r="AA11" s="322"/>
    </row>
    <row r="12" spans="2:27" s="623" customFormat="1" ht="17.25" customHeight="1">
      <c r="B12" s="624"/>
      <c r="C12" s="356" t="s">
        <v>922</v>
      </c>
      <c r="D12" s="377" t="s">
        <v>926</v>
      </c>
      <c r="E12" s="318" t="s">
        <v>359</v>
      </c>
      <c r="F12" s="319" t="s">
        <v>359</v>
      </c>
      <c r="G12" s="319" t="s">
        <v>729</v>
      </c>
      <c r="H12" s="319" t="s">
        <v>729</v>
      </c>
      <c r="I12" s="319" t="s">
        <v>729</v>
      </c>
      <c r="J12" s="319" t="s">
        <v>729</v>
      </c>
      <c r="K12" s="319" t="s">
        <v>729</v>
      </c>
      <c r="L12" s="319" t="s">
        <v>729</v>
      </c>
      <c r="M12" s="319" t="s">
        <v>359</v>
      </c>
      <c r="N12" s="319" t="s">
        <v>729</v>
      </c>
      <c r="O12" s="319" t="s">
        <v>729</v>
      </c>
      <c r="P12" s="319" t="s">
        <v>729</v>
      </c>
      <c r="Q12" s="319" t="s">
        <v>729</v>
      </c>
      <c r="R12" s="1910" t="s">
        <v>729</v>
      </c>
      <c r="S12" s="319" t="s">
        <v>729</v>
      </c>
      <c r="T12" s="319" t="s">
        <v>729</v>
      </c>
      <c r="U12" s="319" t="s">
        <v>729</v>
      </c>
      <c r="V12" s="320" t="s">
        <v>729</v>
      </c>
      <c r="W12" s="320"/>
      <c r="X12" s="320"/>
      <c r="Y12" s="372"/>
      <c r="Z12" s="372"/>
      <c r="AA12" s="373"/>
    </row>
    <row r="13" spans="2:27" s="623" customFormat="1" ht="17.25" customHeight="1">
      <c r="B13" s="625"/>
      <c r="C13" s="331" t="s">
        <v>923</v>
      </c>
      <c r="D13" s="378" t="s">
        <v>926</v>
      </c>
      <c r="E13" s="323" t="s">
        <v>359</v>
      </c>
      <c r="F13" s="324" t="s">
        <v>359</v>
      </c>
      <c r="G13" s="324" t="s">
        <v>359</v>
      </c>
      <c r="H13" s="324" t="s">
        <v>359</v>
      </c>
      <c r="I13" s="324" t="s">
        <v>359</v>
      </c>
      <c r="J13" s="324" t="s">
        <v>359</v>
      </c>
      <c r="K13" s="324" t="s">
        <v>359</v>
      </c>
      <c r="L13" s="324" t="s">
        <v>359</v>
      </c>
      <c r="M13" s="324" t="s">
        <v>359</v>
      </c>
      <c r="N13" s="324" t="s">
        <v>359</v>
      </c>
      <c r="O13" s="324" t="s">
        <v>359</v>
      </c>
      <c r="P13" s="324" t="s">
        <v>359</v>
      </c>
      <c r="Q13" s="324" t="s">
        <v>359</v>
      </c>
      <c r="R13" s="1908" t="s">
        <v>729</v>
      </c>
      <c r="S13" s="324" t="s">
        <v>359</v>
      </c>
      <c r="T13" s="324" t="s">
        <v>359</v>
      </c>
      <c r="U13" s="324" t="s">
        <v>359</v>
      </c>
      <c r="V13" s="325" t="s">
        <v>359</v>
      </c>
      <c r="W13" s="325" t="s">
        <v>359</v>
      </c>
      <c r="X13" s="325" t="s">
        <v>359</v>
      </c>
      <c r="Y13" s="325" t="s">
        <v>359</v>
      </c>
      <c r="Z13" s="325" t="s">
        <v>729</v>
      </c>
      <c r="AA13" s="326" t="s">
        <v>359</v>
      </c>
    </row>
    <row r="14" spans="2:27" s="623" customFormat="1" ht="17.25" customHeight="1">
      <c r="B14" s="625"/>
      <c r="C14" s="331" t="s">
        <v>925</v>
      </c>
      <c r="D14" s="378" t="s">
        <v>926</v>
      </c>
      <c r="E14" s="323" t="s">
        <v>359</v>
      </c>
      <c r="F14" s="324" t="s">
        <v>359</v>
      </c>
      <c r="G14" s="324" t="s">
        <v>359</v>
      </c>
      <c r="H14" s="324" t="s">
        <v>359</v>
      </c>
      <c r="I14" s="324" t="s">
        <v>359</v>
      </c>
      <c r="J14" s="324" t="s">
        <v>359</v>
      </c>
      <c r="K14" s="324" t="s">
        <v>359</v>
      </c>
      <c r="L14" s="324" t="s">
        <v>359</v>
      </c>
      <c r="M14" s="324" t="s">
        <v>359</v>
      </c>
      <c r="N14" s="324" t="s">
        <v>359</v>
      </c>
      <c r="O14" s="324" t="s">
        <v>359</v>
      </c>
      <c r="P14" s="324" t="s">
        <v>359</v>
      </c>
      <c r="Q14" s="324" t="s">
        <v>359</v>
      </c>
      <c r="R14" s="1908" t="s">
        <v>729</v>
      </c>
      <c r="S14" s="324" t="s">
        <v>359</v>
      </c>
      <c r="T14" s="324" t="s">
        <v>359</v>
      </c>
      <c r="U14" s="324" t="s">
        <v>359</v>
      </c>
      <c r="V14" s="325" t="s">
        <v>359</v>
      </c>
      <c r="W14" s="325" t="s">
        <v>359</v>
      </c>
      <c r="X14" s="325" t="s">
        <v>359</v>
      </c>
      <c r="Y14" s="325" t="s">
        <v>359</v>
      </c>
      <c r="Z14" s="325" t="s">
        <v>729</v>
      </c>
      <c r="AA14" s="326" t="s">
        <v>359</v>
      </c>
    </row>
    <row r="15" spans="2:27" s="623" customFormat="1" ht="17.25" customHeight="1">
      <c r="B15" s="625"/>
      <c r="C15" s="331" t="s">
        <v>924</v>
      </c>
      <c r="D15" s="378" t="s">
        <v>926</v>
      </c>
      <c r="E15" s="374"/>
      <c r="F15" s="334"/>
      <c r="G15" s="334"/>
      <c r="H15" s="334"/>
      <c r="I15" s="334" t="s">
        <v>359</v>
      </c>
      <c r="J15" s="334" t="s">
        <v>359</v>
      </c>
      <c r="K15" s="334" t="s">
        <v>359</v>
      </c>
      <c r="L15" s="334"/>
      <c r="M15" s="334" t="s">
        <v>359</v>
      </c>
      <c r="N15" s="334" t="s">
        <v>359</v>
      </c>
      <c r="O15" s="334" t="s">
        <v>359</v>
      </c>
      <c r="P15" s="334" t="s">
        <v>359</v>
      </c>
      <c r="Q15" s="334" t="s">
        <v>359</v>
      </c>
      <c r="R15" s="1908" t="s">
        <v>729</v>
      </c>
      <c r="S15" s="334" t="s">
        <v>359</v>
      </c>
      <c r="T15" s="334" t="s">
        <v>359</v>
      </c>
      <c r="U15" s="334" t="s">
        <v>359</v>
      </c>
      <c r="V15" s="375" t="s">
        <v>359</v>
      </c>
      <c r="W15" s="334"/>
      <c r="X15" s="375"/>
      <c r="Y15" s="375"/>
      <c r="Z15" s="375"/>
      <c r="AA15" s="376"/>
    </row>
    <row r="16" spans="2:27" s="623" customFormat="1" ht="17.25" customHeight="1">
      <c r="B16" s="625"/>
      <c r="C16" s="331" t="s">
        <v>1582</v>
      </c>
      <c r="D16" s="378" t="s">
        <v>926</v>
      </c>
      <c r="E16" s="569"/>
      <c r="F16" s="332"/>
      <c r="G16" s="332"/>
      <c r="H16" s="332"/>
      <c r="I16" s="334" t="s">
        <v>359</v>
      </c>
      <c r="J16" s="334" t="s">
        <v>359</v>
      </c>
      <c r="K16" s="334" t="s">
        <v>359</v>
      </c>
      <c r="L16" s="334" t="s">
        <v>359</v>
      </c>
      <c r="M16" s="334" t="s">
        <v>359</v>
      </c>
      <c r="N16" s="334" t="s">
        <v>359</v>
      </c>
      <c r="O16" s="334" t="s">
        <v>359</v>
      </c>
      <c r="P16" s="334" t="s">
        <v>359</v>
      </c>
      <c r="Q16" s="334" t="s">
        <v>359</v>
      </c>
      <c r="R16" s="1908" t="s">
        <v>729</v>
      </c>
      <c r="S16" s="334" t="s">
        <v>359</v>
      </c>
      <c r="T16" s="334" t="s">
        <v>359</v>
      </c>
      <c r="U16" s="334" t="s">
        <v>359</v>
      </c>
      <c r="V16" s="375" t="s">
        <v>359</v>
      </c>
      <c r="W16" s="334" t="s">
        <v>359</v>
      </c>
      <c r="X16" s="334"/>
      <c r="Y16" s="570"/>
      <c r="Z16" s="570"/>
      <c r="AA16" s="571"/>
    </row>
    <row r="17" spans="2:27" s="623" customFormat="1" ht="17.25" customHeight="1">
      <c r="B17" s="625"/>
      <c r="C17" s="331" t="s">
        <v>1561</v>
      </c>
      <c r="D17" s="378" t="s">
        <v>926</v>
      </c>
      <c r="E17" s="569"/>
      <c r="F17" s="332"/>
      <c r="G17" s="332"/>
      <c r="H17" s="332"/>
      <c r="I17" s="334" t="s">
        <v>359</v>
      </c>
      <c r="J17" s="334" t="s">
        <v>359</v>
      </c>
      <c r="K17" s="334"/>
      <c r="L17" s="334" t="s">
        <v>359</v>
      </c>
      <c r="M17" s="334" t="s">
        <v>359</v>
      </c>
      <c r="N17" s="334" t="s">
        <v>359</v>
      </c>
      <c r="O17" s="334" t="s">
        <v>359</v>
      </c>
      <c r="P17" s="334" t="s">
        <v>359</v>
      </c>
      <c r="Q17" s="334" t="s">
        <v>359</v>
      </c>
      <c r="R17" s="1902"/>
      <c r="S17" s="334" t="s">
        <v>359</v>
      </c>
      <c r="T17" s="334" t="s">
        <v>359</v>
      </c>
      <c r="U17" s="334" t="s">
        <v>359</v>
      </c>
      <c r="V17" s="375" t="s">
        <v>359</v>
      </c>
      <c r="W17" s="334" t="s">
        <v>359</v>
      </c>
      <c r="X17" s="334" t="s">
        <v>359</v>
      </c>
      <c r="Y17" s="570"/>
      <c r="Z17" s="570"/>
      <c r="AA17" s="571"/>
    </row>
    <row r="18" spans="2:27" s="623" customFormat="1" ht="15" customHeight="1">
      <c r="B18" s="626"/>
      <c r="C18" s="1945" t="s">
        <v>732</v>
      </c>
      <c r="D18" s="1246" t="s">
        <v>733</v>
      </c>
      <c r="E18" s="627" t="s">
        <v>359</v>
      </c>
      <c r="F18" s="332"/>
      <c r="G18" s="332"/>
      <c r="H18" s="332"/>
      <c r="I18" s="332"/>
      <c r="J18" s="396"/>
      <c r="K18" s="396"/>
      <c r="L18" s="396"/>
      <c r="M18" s="396"/>
      <c r="N18" s="396"/>
      <c r="O18" s="396"/>
      <c r="P18" s="396"/>
      <c r="Q18" s="396"/>
      <c r="R18" s="1903"/>
      <c r="S18" s="396"/>
      <c r="T18" s="396"/>
      <c r="U18" s="396"/>
      <c r="V18" s="628"/>
      <c r="W18" s="628"/>
      <c r="X18" s="628"/>
      <c r="Y18" s="628"/>
      <c r="Z18" s="628"/>
      <c r="AA18" s="629"/>
    </row>
    <row r="19" spans="2:27" s="623" customFormat="1" ht="15" customHeight="1">
      <c r="B19" s="626"/>
      <c r="C19" s="1945"/>
      <c r="D19" s="1247" t="s">
        <v>734</v>
      </c>
      <c r="E19" s="627"/>
      <c r="F19" s="332" t="s">
        <v>359</v>
      </c>
      <c r="G19" s="332"/>
      <c r="H19" s="332"/>
      <c r="I19" s="332"/>
      <c r="J19" s="396"/>
      <c r="K19" s="396"/>
      <c r="L19" s="396"/>
      <c r="M19" s="396"/>
      <c r="N19" s="396"/>
      <c r="O19" s="396"/>
      <c r="P19" s="396"/>
      <c r="Q19" s="396"/>
      <c r="R19" s="1903"/>
      <c r="S19" s="396"/>
      <c r="T19" s="396"/>
      <c r="U19" s="396"/>
      <c r="V19" s="628"/>
      <c r="W19" s="628"/>
      <c r="X19" s="628"/>
      <c r="Y19" s="628"/>
      <c r="Z19" s="628"/>
      <c r="AA19" s="629"/>
    </row>
    <row r="20" spans="2:27" s="623" customFormat="1" ht="15" customHeight="1">
      <c r="B20" s="626"/>
      <c r="C20" s="1945"/>
      <c r="D20" s="1247" t="s">
        <v>735</v>
      </c>
      <c r="E20" s="627"/>
      <c r="F20" s="332"/>
      <c r="G20" s="332" t="s">
        <v>359</v>
      </c>
      <c r="H20" s="332"/>
      <c r="I20" s="332"/>
      <c r="J20" s="396"/>
      <c r="K20" s="396"/>
      <c r="L20" s="396"/>
      <c r="M20" s="396"/>
      <c r="N20" s="396"/>
      <c r="O20" s="396"/>
      <c r="P20" s="396"/>
      <c r="Q20" s="396"/>
      <c r="R20" s="1903"/>
      <c r="S20" s="396"/>
      <c r="T20" s="396"/>
      <c r="U20" s="396"/>
      <c r="V20" s="628"/>
      <c r="W20" s="628"/>
      <c r="X20" s="628"/>
      <c r="Y20" s="628"/>
      <c r="Z20" s="628"/>
      <c r="AA20" s="629"/>
    </row>
    <row r="21" spans="2:27" s="623" customFormat="1" ht="15" customHeight="1">
      <c r="B21" s="626"/>
      <c r="C21" s="1946"/>
      <c r="D21" s="1247" t="s">
        <v>736</v>
      </c>
      <c r="E21" s="627"/>
      <c r="F21" s="332"/>
      <c r="G21" s="332"/>
      <c r="H21" s="332" t="s">
        <v>359</v>
      </c>
      <c r="I21" s="332"/>
      <c r="J21" s="396"/>
      <c r="K21" s="396"/>
      <c r="L21" s="396"/>
      <c r="M21" s="396"/>
      <c r="N21" s="396"/>
      <c r="O21" s="396"/>
      <c r="P21" s="396"/>
      <c r="Q21" s="396"/>
      <c r="R21" s="1903"/>
      <c r="S21" s="396"/>
      <c r="T21" s="396"/>
      <c r="U21" s="396"/>
      <c r="V21" s="628"/>
      <c r="W21" s="628"/>
      <c r="X21" s="628"/>
      <c r="Y21" s="628"/>
      <c r="Z21" s="628"/>
      <c r="AA21" s="629"/>
    </row>
    <row r="22" spans="2:27" s="623" customFormat="1" ht="15" customHeight="1">
      <c r="B22" s="626"/>
      <c r="C22" s="1947" t="s">
        <v>737</v>
      </c>
      <c r="D22" s="1247" t="s">
        <v>2264</v>
      </c>
      <c r="E22" s="627"/>
      <c r="F22" s="332"/>
      <c r="G22" s="332"/>
      <c r="H22" s="332"/>
      <c r="I22" s="332" t="s">
        <v>359</v>
      </c>
      <c r="J22" s="396" t="s">
        <v>359</v>
      </c>
      <c r="K22" s="396"/>
      <c r="L22" s="396"/>
      <c r="M22" s="396"/>
      <c r="N22" s="396"/>
      <c r="O22" s="396"/>
      <c r="P22" s="396"/>
      <c r="Q22" s="396"/>
      <c r="R22" s="1903"/>
      <c r="S22" s="396"/>
      <c r="T22" s="396"/>
      <c r="U22" s="396"/>
      <c r="V22" s="628"/>
      <c r="W22" s="628"/>
      <c r="X22" s="628"/>
      <c r="Y22" s="628"/>
      <c r="Z22" s="628"/>
      <c r="AA22" s="629"/>
    </row>
    <row r="23" spans="2:27" s="623" customFormat="1" ht="15" customHeight="1">
      <c r="B23" s="626"/>
      <c r="C23" s="1946"/>
      <c r="D23" s="630" t="s">
        <v>738</v>
      </c>
      <c r="E23" s="627"/>
      <c r="F23" s="332"/>
      <c r="G23" s="332"/>
      <c r="H23" s="332"/>
      <c r="I23" s="332"/>
      <c r="J23" s="396"/>
      <c r="K23" s="396"/>
      <c r="L23" s="396"/>
      <c r="M23" s="396" t="s">
        <v>359</v>
      </c>
      <c r="N23" s="396"/>
      <c r="O23" s="396"/>
      <c r="P23" s="396"/>
      <c r="Q23" s="396"/>
      <c r="R23" s="1903"/>
      <c r="S23" s="396"/>
      <c r="T23" s="396"/>
      <c r="U23" s="396"/>
      <c r="V23" s="628"/>
      <c r="W23" s="628"/>
      <c r="X23" s="628"/>
      <c r="Y23" s="628"/>
      <c r="Z23" s="628"/>
      <c r="AA23" s="629"/>
    </row>
    <row r="24" spans="2:27" s="623" customFormat="1" ht="15" customHeight="1">
      <c r="B24" s="626"/>
      <c r="C24" s="333" t="s">
        <v>739</v>
      </c>
      <c r="D24" s="630" t="s">
        <v>740</v>
      </c>
      <c r="E24" s="631"/>
      <c r="F24" s="334"/>
      <c r="G24" s="334"/>
      <c r="H24" s="334"/>
      <c r="I24" s="334" t="s">
        <v>359</v>
      </c>
      <c r="J24" s="403" t="s">
        <v>359</v>
      </c>
      <c r="K24" s="403"/>
      <c r="L24" s="403"/>
      <c r="M24" s="403" t="s">
        <v>359</v>
      </c>
      <c r="N24" s="403"/>
      <c r="O24" s="403" t="s">
        <v>359</v>
      </c>
      <c r="P24" s="403" t="s">
        <v>359</v>
      </c>
      <c r="Q24" s="403" t="s">
        <v>359</v>
      </c>
      <c r="R24" s="1908" t="s">
        <v>729</v>
      </c>
      <c r="S24" s="403" t="s">
        <v>359</v>
      </c>
      <c r="T24" s="403" t="s">
        <v>359</v>
      </c>
      <c r="U24" s="403" t="s">
        <v>359</v>
      </c>
      <c r="V24" s="632" t="s">
        <v>359</v>
      </c>
      <c r="W24" s="632"/>
      <c r="X24" s="632" t="s">
        <v>729</v>
      </c>
      <c r="Y24" s="632"/>
      <c r="Z24" s="632"/>
      <c r="AA24" s="633"/>
    </row>
    <row r="25" spans="2:27" s="623" customFormat="1" ht="15" customHeight="1">
      <c r="B25" s="626"/>
      <c r="C25" s="333" t="s">
        <v>741</v>
      </c>
      <c r="D25" s="634" t="s">
        <v>742</v>
      </c>
      <c r="E25" s="627"/>
      <c r="F25" s="332"/>
      <c r="G25" s="332"/>
      <c r="H25" s="332"/>
      <c r="I25" s="332"/>
      <c r="J25" s="403"/>
      <c r="K25" s="396" t="s">
        <v>743</v>
      </c>
      <c r="L25" s="396"/>
      <c r="M25" s="403"/>
      <c r="N25" s="403"/>
      <c r="O25" s="396"/>
      <c r="P25" s="396"/>
      <c r="Q25" s="396"/>
      <c r="R25" s="1903"/>
      <c r="S25" s="396"/>
      <c r="T25" s="396"/>
      <c r="U25" s="396"/>
      <c r="V25" s="628"/>
      <c r="W25" s="628"/>
      <c r="X25" s="628"/>
      <c r="Y25" s="628"/>
      <c r="Z25" s="628"/>
      <c r="AA25" s="629"/>
    </row>
    <row r="26" spans="2:27" ht="15" customHeight="1">
      <c r="B26" s="626"/>
      <c r="C26" s="335" t="s">
        <v>744</v>
      </c>
      <c r="D26" s="635" t="s">
        <v>745</v>
      </c>
      <c r="E26" s="627"/>
      <c r="F26" s="332"/>
      <c r="G26" s="332"/>
      <c r="H26" s="332"/>
      <c r="I26" s="332"/>
      <c r="J26" s="396" t="s">
        <v>359</v>
      </c>
      <c r="K26" s="396"/>
      <c r="L26" s="396"/>
      <c r="M26" s="403" t="s">
        <v>359</v>
      </c>
      <c r="N26" s="403" t="s">
        <v>359</v>
      </c>
      <c r="O26" s="396" t="s">
        <v>359</v>
      </c>
      <c r="P26" s="396" t="s">
        <v>359</v>
      </c>
      <c r="Q26" s="396" t="s">
        <v>359</v>
      </c>
      <c r="R26" s="1908" t="s">
        <v>729</v>
      </c>
      <c r="S26" s="396" t="s">
        <v>359</v>
      </c>
      <c r="T26" s="396" t="s">
        <v>359</v>
      </c>
      <c r="U26" s="396" t="s">
        <v>359</v>
      </c>
      <c r="V26" s="628" t="s">
        <v>359</v>
      </c>
      <c r="W26" s="628"/>
      <c r="X26" s="628"/>
      <c r="Y26" s="628"/>
      <c r="Z26" s="628"/>
      <c r="AA26" s="629"/>
    </row>
    <row r="27" spans="2:27" ht="15" customHeight="1">
      <c r="B27" s="626"/>
      <c r="C27" s="335" t="s">
        <v>746</v>
      </c>
      <c r="D27" s="635" t="s">
        <v>747</v>
      </c>
      <c r="E27" s="627"/>
      <c r="F27" s="332"/>
      <c r="G27" s="332"/>
      <c r="H27" s="332"/>
      <c r="I27" s="332"/>
      <c r="J27" s="396" t="s">
        <v>359</v>
      </c>
      <c r="K27" s="396"/>
      <c r="L27" s="396"/>
      <c r="M27" s="403" t="s">
        <v>359</v>
      </c>
      <c r="N27" s="403" t="s">
        <v>359</v>
      </c>
      <c r="O27" s="396" t="s">
        <v>359</v>
      </c>
      <c r="P27" s="396" t="s">
        <v>359</v>
      </c>
      <c r="Q27" s="396" t="s">
        <v>359</v>
      </c>
      <c r="R27" s="1908" t="s">
        <v>729</v>
      </c>
      <c r="S27" s="396" t="s">
        <v>359</v>
      </c>
      <c r="T27" s="396" t="s">
        <v>359</v>
      </c>
      <c r="U27" s="396" t="s">
        <v>359</v>
      </c>
      <c r="V27" s="628" t="s">
        <v>359</v>
      </c>
      <c r="W27" s="628"/>
      <c r="X27" s="628"/>
      <c r="Y27" s="628"/>
      <c r="Z27" s="628"/>
      <c r="AA27" s="629"/>
    </row>
    <row r="28" spans="2:27" ht="15" customHeight="1">
      <c r="B28" s="626"/>
      <c r="C28" s="333" t="s">
        <v>748</v>
      </c>
      <c r="D28" s="637" t="s">
        <v>749</v>
      </c>
      <c r="E28" s="631"/>
      <c r="F28" s="334"/>
      <c r="G28" s="334"/>
      <c r="H28" s="334"/>
      <c r="I28" s="334"/>
      <c r="J28" s="403" t="s">
        <v>359</v>
      </c>
      <c r="K28" s="403" t="s">
        <v>359</v>
      </c>
      <c r="L28" s="403"/>
      <c r="M28" s="403"/>
      <c r="N28" s="403"/>
      <c r="O28" s="403" t="s">
        <v>359</v>
      </c>
      <c r="P28" s="403" t="s">
        <v>359</v>
      </c>
      <c r="Q28" s="403" t="s">
        <v>359</v>
      </c>
      <c r="R28" s="1908" t="s">
        <v>729</v>
      </c>
      <c r="S28" s="403" t="s">
        <v>359</v>
      </c>
      <c r="T28" s="403" t="s">
        <v>359</v>
      </c>
      <c r="U28" s="403" t="s">
        <v>359</v>
      </c>
      <c r="V28" s="632" t="s">
        <v>359</v>
      </c>
      <c r="W28" s="632"/>
      <c r="X28" s="632"/>
      <c r="Y28" s="632"/>
      <c r="Z28" s="632"/>
      <c r="AA28" s="633"/>
    </row>
    <row r="29" spans="2:27" ht="15" customHeight="1">
      <c r="B29" s="626"/>
      <c r="C29" s="392" t="s">
        <v>750</v>
      </c>
      <c r="D29" s="637" t="s">
        <v>751</v>
      </c>
      <c r="E29" s="631"/>
      <c r="F29" s="334"/>
      <c r="G29" s="334"/>
      <c r="H29" s="334"/>
      <c r="I29" s="334"/>
      <c r="J29" s="403" t="s">
        <v>359</v>
      </c>
      <c r="K29" s="403" t="s">
        <v>359</v>
      </c>
      <c r="L29" s="403"/>
      <c r="M29" s="403"/>
      <c r="N29" s="403"/>
      <c r="O29" s="403" t="s">
        <v>359</v>
      </c>
      <c r="P29" s="403" t="s">
        <v>359</v>
      </c>
      <c r="Q29" s="403"/>
      <c r="R29" s="1908" t="s">
        <v>729</v>
      </c>
      <c r="S29" s="403" t="s">
        <v>359</v>
      </c>
      <c r="T29" s="403" t="s">
        <v>359</v>
      </c>
      <c r="U29" s="403" t="s">
        <v>359</v>
      </c>
      <c r="V29" s="632" t="s">
        <v>359</v>
      </c>
      <c r="W29" s="632"/>
      <c r="X29" s="632"/>
      <c r="Y29" s="632"/>
      <c r="Z29" s="632"/>
      <c r="AA29" s="633"/>
    </row>
    <row r="30" spans="2:27" ht="15" customHeight="1">
      <c r="B30" s="626"/>
      <c r="C30" s="333" t="s">
        <v>752</v>
      </c>
      <c r="D30" s="1948" t="s">
        <v>2266</v>
      </c>
      <c r="E30" s="631"/>
      <c r="F30" s="334"/>
      <c r="G30" s="334"/>
      <c r="H30" s="334"/>
      <c r="I30" s="334"/>
      <c r="J30" s="403"/>
      <c r="K30" s="403" t="s">
        <v>359</v>
      </c>
      <c r="L30" s="403"/>
      <c r="M30" s="403"/>
      <c r="N30" s="403"/>
      <c r="O30" s="403"/>
      <c r="P30" s="403"/>
      <c r="Q30" s="403"/>
      <c r="R30" s="1904"/>
      <c r="S30" s="403"/>
      <c r="T30" s="403"/>
      <c r="U30" s="403"/>
      <c r="V30" s="632"/>
      <c r="W30" s="632"/>
      <c r="X30" s="632"/>
      <c r="Y30" s="632"/>
      <c r="Z30" s="632"/>
      <c r="AA30" s="633"/>
    </row>
    <row r="31" spans="2:27" ht="15" customHeight="1">
      <c r="B31" s="626"/>
      <c r="C31" s="333" t="s">
        <v>753</v>
      </c>
      <c r="D31" s="1949"/>
      <c r="E31" s="631"/>
      <c r="F31" s="334"/>
      <c r="G31" s="334"/>
      <c r="H31" s="334"/>
      <c r="I31" s="334"/>
      <c r="J31" s="403"/>
      <c r="K31" s="403"/>
      <c r="L31" s="403"/>
      <c r="M31" s="403"/>
      <c r="N31" s="403" t="s">
        <v>359</v>
      </c>
      <c r="O31" s="403"/>
      <c r="P31" s="403"/>
      <c r="Q31" s="403"/>
      <c r="R31" s="1904"/>
      <c r="S31" s="403"/>
      <c r="T31" s="403"/>
      <c r="U31" s="403"/>
      <c r="V31" s="632"/>
      <c r="W31" s="632"/>
      <c r="X31" s="632"/>
      <c r="Y31" s="632"/>
      <c r="Z31" s="632"/>
      <c r="AA31" s="633"/>
    </row>
    <row r="32" spans="2:27" ht="15" customHeight="1">
      <c r="B32" s="626"/>
      <c r="C32" s="392" t="s">
        <v>754</v>
      </c>
      <c r="D32" s="1248" t="s">
        <v>1583</v>
      </c>
      <c r="E32" s="631"/>
      <c r="F32" s="334"/>
      <c r="G32" s="334"/>
      <c r="H32" s="334"/>
      <c r="I32" s="334"/>
      <c r="J32" s="403" t="s">
        <v>921</v>
      </c>
      <c r="K32" s="403"/>
      <c r="L32" s="403"/>
      <c r="M32" s="403"/>
      <c r="N32" s="403"/>
      <c r="O32" s="403"/>
      <c r="P32" s="403"/>
      <c r="Q32" s="403"/>
      <c r="R32" s="1904"/>
      <c r="S32" s="403"/>
      <c r="T32" s="403"/>
      <c r="U32" s="403"/>
      <c r="V32" s="632"/>
      <c r="W32" s="632"/>
      <c r="X32" s="632"/>
      <c r="Y32" s="632"/>
      <c r="Z32" s="632"/>
      <c r="AA32" s="633"/>
    </row>
    <row r="33" spans="2:27" ht="15" customHeight="1">
      <c r="B33" s="626"/>
      <c r="C33" s="392" t="s">
        <v>755</v>
      </c>
      <c r="D33" s="637" t="s">
        <v>756</v>
      </c>
      <c r="E33" s="631"/>
      <c r="F33" s="334"/>
      <c r="G33" s="334"/>
      <c r="H33" s="334"/>
      <c r="I33" s="334"/>
      <c r="J33" s="403"/>
      <c r="K33" s="403"/>
      <c r="L33" s="403"/>
      <c r="M33" s="403" t="s">
        <v>359</v>
      </c>
      <c r="N33" s="403"/>
      <c r="O33" s="403"/>
      <c r="P33" s="403"/>
      <c r="Q33" s="403"/>
      <c r="R33" s="1904"/>
      <c r="S33" s="403"/>
      <c r="T33" s="403"/>
      <c r="U33" s="403"/>
      <c r="V33" s="632"/>
      <c r="W33" s="632"/>
      <c r="X33" s="632"/>
      <c r="Y33" s="632"/>
      <c r="Z33" s="632"/>
      <c r="AA33" s="633"/>
    </row>
    <row r="34" spans="2:27" ht="15" customHeight="1">
      <c r="B34" s="626"/>
      <c r="C34" s="336" t="s">
        <v>757</v>
      </c>
      <c r="D34" s="637" t="s">
        <v>758</v>
      </c>
      <c r="E34" s="638"/>
      <c r="F34" s="324"/>
      <c r="G34" s="324"/>
      <c r="H34" s="324"/>
      <c r="I34" s="324"/>
      <c r="J34" s="560"/>
      <c r="K34" s="560"/>
      <c r="L34" s="560"/>
      <c r="M34" s="560" t="s">
        <v>729</v>
      </c>
      <c r="N34" s="560"/>
      <c r="O34" s="560"/>
      <c r="P34" s="560"/>
      <c r="Q34" s="560"/>
      <c r="R34" s="1905"/>
      <c r="S34" s="560"/>
      <c r="T34" s="560"/>
      <c r="U34" s="560"/>
      <c r="V34" s="639"/>
      <c r="W34" s="639"/>
      <c r="X34" s="639"/>
      <c r="Y34" s="639"/>
      <c r="Z34" s="639"/>
      <c r="AA34" s="640"/>
    </row>
    <row r="35" spans="2:27" ht="15" customHeight="1">
      <c r="B35" s="626"/>
      <c r="C35" s="357" t="s">
        <v>759</v>
      </c>
      <c r="D35" s="637" t="s">
        <v>760</v>
      </c>
      <c r="E35" s="638"/>
      <c r="F35" s="324"/>
      <c r="G35" s="324"/>
      <c r="H35" s="324"/>
      <c r="I35" s="324"/>
      <c r="J35" s="560"/>
      <c r="K35" s="560"/>
      <c r="L35" s="560"/>
      <c r="M35" s="560" t="s">
        <v>359</v>
      </c>
      <c r="N35" s="560"/>
      <c r="O35" s="560"/>
      <c r="P35" s="560"/>
      <c r="Q35" s="560"/>
      <c r="R35" s="1905"/>
      <c r="S35" s="560"/>
      <c r="T35" s="560"/>
      <c r="U35" s="560"/>
      <c r="V35" s="639"/>
      <c r="W35" s="639"/>
      <c r="X35" s="639"/>
      <c r="Y35" s="639"/>
      <c r="Z35" s="639"/>
      <c r="AA35" s="640"/>
    </row>
    <row r="36" spans="2:27" ht="15" customHeight="1">
      <c r="B36" s="626"/>
      <c r="C36" s="331" t="s">
        <v>761</v>
      </c>
      <c r="D36" s="637" t="s">
        <v>762</v>
      </c>
      <c r="E36" s="638"/>
      <c r="F36" s="324"/>
      <c r="G36" s="324"/>
      <c r="H36" s="324"/>
      <c r="I36" s="324"/>
      <c r="J36" s="560"/>
      <c r="K36" s="560"/>
      <c r="L36" s="560"/>
      <c r="M36" s="560"/>
      <c r="N36" s="560"/>
      <c r="O36" s="560"/>
      <c r="P36" s="560"/>
      <c r="Q36" s="560" t="s">
        <v>729</v>
      </c>
      <c r="R36" s="1905"/>
      <c r="S36" s="560"/>
      <c r="T36" s="560"/>
      <c r="U36" s="560"/>
      <c r="V36" s="639"/>
      <c r="W36" s="639"/>
      <c r="X36" s="639"/>
      <c r="Y36" s="639"/>
      <c r="Z36" s="639"/>
      <c r="AA36" s="640"/>
    </row>
    <row r="37" spans="2:27" ht="15" customHeight="1">
      <c r="B37" s="626"/>
      <c r="C37" s="333" t="s">
        <v>763</v>
      </c>
      <c r="D37" s="641" t="s">
        <v>764</v>
      </c>
      <c r="E37" s="631"/>
      <c r="F37" s="334"/>
      <c r="G37" s="334"/>
      <c r="H37" s="334"/>
      <c r="I37" s="334"/>
      <c r="J37" s="403"/>
      <c r="K37" s="403"/>
      <c r="L37" s="403"/>
      <c r="M37" s="403" t="s">
        <v>359</v>
      </c>
      <c r="N37" s="403" t="s">
        <v>359</v>
      </c>
      <c r="O37" s="403"/>
      <c r="P37" s="403"/>
      <c r="Q37" s="403" t="s">
        <v>359</v>
      </c>
      <c r="R37" s="1904"/>
      <c r="S37" s="403"/>
      <c r="T37" s="403"/>
      <c r="U37" s="403"/>
      <c r="V37" s="632"/>
      <c r="W37" s="632"/>
      <c r="X37" s="632"/>
      <c r="Y37" s="632"/>
      <c r="Z37" s="632"/>
      <c r="AA37" s="633"/>
    </row>
    <row r="38" spans="2:27" ht="15" customHeight="1">
      <c r="B38" s="626"/>
      <c r="C38" s="333" t="s">
        <v>765</v>
      </c>
      <c r="D38" s="1249" t="s">
        <v>766</v>
      </c>
      <c r="E38" s="631"/>
      <c r="F38" s="334"/>
      <c r="G38" s="334"/>
      <c r="H38" s="334"/>
      <c r="I38" s="334"/>
      <c r="J38" s="403"/>
      <c r="K38" s="403"/>
      <c r="L38" s="403"/>
      <c r="M38" s="403" t="s">
        <v>359</v>
      </c>
      <c r="N38" s="403"/>
      <c r="O38" s="403"/>
      <c r="P38" s="403"/>
      <c r="Q38" s="403"/>
      <c r="R38" s="1904"/>
      <c r="S38" s="403"/>
      <c r="T38" s="403"/>
      <c r="U38" s="403"/>
      <c r="V38" s="632"/>
      <c r="W38" s="632"/>
      <c r="X38" s="632"/>
      <c r="Y38" s="632"/>
      <c r="Z38" s="632"/>
      <c r="AA38" s="633"/>
    </row>
    <row r="39" spans="2:27" ht="15" customHeight="1">
      <c r="B39" s="626"/>
      <c r="C39" s="333" t="s">
        <v>767</v>
      </c>
      <c r="D39" s="637" t="s">
        <v>768</v>
      </c>
      <c r="E39" s="631"/>
      <c r="F39" s="334"/>
      <c r="G39" s="334"/>
      <c r="H39" s="334"/>
      <c r="I39" s="334"/>
      <c r="J39" s="403" t="s">
        <v>731</v>
      </c>
      <c r="K39" s="403"/>
      <c r="L39" s="403"/>
      <c r="M39" s="403"/>
      <c r="N39" s="403" t="s">
        <v>359</v>
      </c>
      <c r="O39" s="403"/>
      <c r="P39" s="403"/>
      <c r="Q39" s="403"/>
      <c r="R39" s="1904"/>
      <c r="S39" s="403"/>
      <c r="T39" s="403"/>
      <c r="U39" s="403"/>
      <c r="V39" s="632"/>
      <c r="W39" s="632"/>
      <c r="X39" s="632"/>
      <c r="Y39" s="632"/>
      <c r="Z39" s="632"/>
      <c r="AA39" s="633"/>
    </row>
    <row r="40" spans="2:27" ht="15" customHeight="1">
      <c r="B40" s="626"/>
      <c r="C40" s="357" t="s">
        <v>769</v>
      </c>
      <c r="D40" s="637" t="s">
        <v>770</v>
      </c>
      <c r="E40" s="631"/>
      <c r="F40" s="334"/>
      <c r="G40" s="334"/>
      <c r="H40" s="334"/>
      <c r="I40" s="334"/>
      <c r="J40" s="403"/>
      <c r="K40" s="403" t="s">
        <v>729</v>
      </c>
      <c r="L40" s="403"/>
      <c r="M40" s="403"/>
      <c r="N40" s="403"/>
      <c r="O40" s="403"/>
      <c r="P40" s="403"/>
      <c r="Q40" s="403"/>
      <c r="R40" s="1904"/>
      <c r="S40" s="403"/>
      <c r="T40" s="403"/>
      <c r="U40" s="403"/>
      <c r="V40" s="632"/>
      <c r="W40" s="632"/>
      <c r="X40" s="632"/>
      <c r="Y40" s="632"/>
      <c r="Z40" s="632"/>
      <c r="AA40" s="633"/>
    </row>
    <row r="41" spans="2:27" ht="15" customHeight="1">
      <c r="B41" s="626"/>
      <c r="C41" s="357" t="s">
        <v>771</v>
      </c>
      <c r="D41" s="637" t="s">
        <v>772</v>
      </c>
      <c r="E41" s="631"/>
      <c r="F41" s="334"/>
      <c r="G41" s="334"/>
      <c r="H41" s="334"/>
      <c r="I41" s="334"/>
      <c r="J41" s="403"/>
      <c r="K41" s="403"/>
      <c r="L41" s="403"/>
      <c r="M41" s="403" t="s">
        <v>729</v>
      </c>
      <c r="N41" s="403"/>
      <c r="O41" s="403"/>
      <c r="P41" s="403"/>
      <c r="Q41" s="403"/>
      <c r="R41" s="1904"/>
      <c r="S41" s="403"/>
      <c r="T41" s="403"/>
      <c r="U41" s="403"/>
      <c r="V41" s="632"/>
      <c r="W41" s="632"/>
      <c r="X41" s="632"/>
      <c r="Y41" s="632"/>
      <c r="Z41" s="632"/>
      <c r="AA41" s="633"/>
    </row>
    <row r="42" spans="2:27" ht="15" customHeight="1">
      <c r="B42" s="626"/>
      <c r="C42" s="333" t="s">
        <v>773</v>
      </c>
      <c r="D42" s="630" t="s">
        <v>774</v>
      </c>
      <c r="E42" s="631"/>
      <c r="F42" s="334"/>
      <c r="G42" s="334"/>
      <c r="H42" s="334"/>
      <c r="I42" s="334"/>
      <c r="J42" s="403"/>
      <c r="K42" s="403"/>
      <c r="L42" s="403"/>
      <c r="M42" s="403"/>
      <c r="N42" s="403" t="s">
        <v>359</v>
      </c>
      <c r="O42" s="403"/>
      <c r="P42" s="403"/>
      <c r="Q42" s="403"/>
      <c r="R42" s="1904"/>
      <c r="S42" s="403"/>
      <c r="T42" s="403"/>
      <c r="U42" s="403"/>
      <c r="V42" s="632"/>
      <c r="W42" s="632"/>
      <c r="X42" s="632"/>
      <c r="Y42" s="632"/>
      <c r="Z42" s="632"/>
      <c r="AA42" s="633"/>
    </row>
    <row r="43" spans="2:27" ht="15" customHeight="1">
      <c r="B43" s="626"/>
      <c r="C43" s="333" t="s">
        <v>775</v>
      </c>
      <c r="D43" s="630" t="s">
        <v>776</v>
      </c>
      <c r="E43" s="631"/>
      <c r="F43" s="334"/>
      <c r="G43" s="334"/>
      <c r="H43" s="334"/>
      <c r="I43" s="334"/>
      <c r="J43" s="403"/>
      <c r="K43" s="403"/>
      <c r="L43" s="403"/>
      <c r="M43" s="403"/>
      <c r="N43" s="403" t="s">
        <v>359</v>
      </c>
      <c r="O43" s="403"/>
      <c r="P43" s="403"/>
      <c r="Q43" s="403"/>
      <c r="R43" s="1904"/>
      <c r="S43" s="403"/>
      <c r="T43" s="403"/>
      <c r="U43" s="403"/>
      <c r="V43" s="632"/>
      <c r="W43" s="632"/>
      <c r="X43" s="632"/>
      <c r="Y43" s="632"/>
      <c r="Z43" s="632"/>
      <c r="AA43" s="633"/>
    </row>
    <row r="44" spans="2:27" ht="15" customHeight="1">
      <c r="B44" s="626"/>
      <c r="C44" s="333" t="s">
        <v>777</v>
      </c>
      <c r="D44" s="637" t="s">
        <v>778</v>
      </c>
      <c r="E44" s="631"/>
      <c r="F44" s="334"/>
      <c r="G44" s="334"/>
      <c r="H44" s="334"/>
      <c r="I44" s="334"/>
      <c r="J44" s="403"/>
      <c r="K44" s="403"/>
      <c r="L44" s="403"/>
      <c r="M44" s="403"/>
      <c r="N44" s="403"/>
      <c r="O44" s="403"/>
      <c r="P44" s="403" t="s">
        <v>359</v>
      </c>
      <c r="Q44" s="403"/>
      <c r="R44" s="1904"/>
      <c r="S44" s="403" t="s">
        <v>731</v>
      </c>
      <c r="T44" s="403"/>
      <c r="U44" s="403"/>
      <c r="V44" s="632"/>
      <c r="W44" s="632"/>
      <c r="X44" s="632"/>
      <c r="Y44" s="632"/>
      <c r="Z44" s="632"/>
      <c r="AA44" s="633"/>
    </row>
    <row r="45" spans="2:27" ht="15" customHeight="1">
      <c r="B45" s="626"/>
      <c r="C45" s="1038" t="s">
        <v>779</v>
      </c>
      <c r="D45" s="637" t="s">
        <v>780</v>
      </c>
      <c r="E45" s="638"/>
      <c r="F45" s="324"/>
      <c r="G45" s="324"/>
      <c r="H45" s="324"/>
      <c r="I45" s="324"/>
      <c r="J45" s="403" t="s">
        <v>729</v>
      </c>
      <c r="K45" s="403" t="s">
        <v>729</v>
      </c>
      <c r="L45" s="560"/>
      <c r="M45" s="560" t="s">
        <v>731</v>
      </c>
      <c r="N45" s="560"/>
      <c r="O45" s="560"/>
      <c r="P45" s="560" t="s">
        <v>359</v>
      </c>
      <c r="Q45" s="560" t="s">
        <v>359</v>
      </c>
      <c r="R45" s="1905"/>
      <c r="S45" s="560"/>
      <c r="T45" s="560"/>
      <c r="U45" s="560"/>
      <c r="V45" s="639"/>
      <c r="W45" s="639"/>
      <c r="X45" s="639"/>
      <c r="Y45" s="639"/>
      <c r="Z45" s="639"/>
      <c r="AA45" s="640"/>
    </row>
    <row r="46" spans="2:27" ht="15" customHeight="1">
      <c r="B46" s="626"/>
      <c r="C46" s="1039" t="s">
        <v>781</v>
      </c>
      <c r="D46" s="1249" t="s">
        <v>782</v>
      </c>
      <c r="E46" s="642"/>
      <c r="F46" s="403"/>
      <c r="G46" s="403"/>
      <c r="H46" s="403"/>
      <c r="I46" s="403"/>
      <c r="J46" s="403"/>
      <c r="K46" s="403"/>
      <c r="L46" s="403"/>
      <c r="M46" s="403"/>
      <c r="N46" s="403"/>
      <c r="O46" s="403"/>
      <c r="P46" s="403"/>
      <c r="Q46" s="403" t="s">
        <v>359</v>
      </c>
      <c r="R46" s="1904"/>
      <c r="S46" s="403"/>
      <c r="T46" s="403"/>
      <c r="U46" s="403"/>
      <c r="V46" s="632"/>
      <c r="W46" s="632"/>
      <c r="X46" s="632"/>
      <c r="Y46" s="632"/>
      <c r="Z46" s="632"/>
      <c r="AA46" s="633"/>
    </row>
    <row r="47" spans="2:27" ht="15" customHeight="1">
      <c r="B47" s="626"/>
      <c r="C47" s="654" t="s">
        <v>783</v>
      </c>
      <c r="D47" s="977" t="s">
        <v>784</v>
      </c>
      <c r="E47" s="655"/>
      <c r="F47" s="656"/>
      <c r="G47" s="656"/>
      <c r="H47" s="656"/>
      <c r="I47" s="656"/>
      <c r="J47" s="657"/>
      <c r="K47" s="657"/>
      <c r="L47" s="657"/>
      <c r="M47" s="657"/>
      <c r="N47" s="657"/>
      <c r="O47" s="657"/>
      <c r="P47" s="657"/>
      <c r="Q47" s="657"/>
      <c r="R47" s="657"/>
      <c r="S47" s="605" t="s">
        <v>359</v>
      </c>
      <c r="T47" s="657"/>
      <c r="U47" s="657"/>
      <c r="V47" s="658"/>
      <c r="W47" s="658"/>
      <c r="X47" s="658"/>
      <c r="Y47" s="658"/>
      <c r="Z47" s="658"/>
      <c r="AA47" s="659"/>
    </row>
    <row r="48" spans="2:27" ht="15" customHeight="1">
      <c r="B48" s="626"/>
      <c r="C48" s="600" t="s">
        <v>785</v>
      </c>
      <c r="D48" s="637" t="s">
        <v>786</v>
      </c>
      <c r="E48" s="638"/>
      <c r="F48" s="324"/>
      <c r="G48" s="324"/>
      <c r="H48" s="324"/>
      <c r="I48" s="324"/>
      <c r="J48" s="560"/>
      <c r="K48" s="560"/>
      <c r="L48" s="560"/>
      <c r="M48" s="560"/>
      <c r="N48" s="560"/>
      <c r="O48" s="560"/>
      <c r="P48" s="560"/>
      <c r="Q48" s="560"/>
      <c r="R48" s="1905"/>
      <c r="S48" s="403" t="s">
        <v>359</v>
      </c>
      <c r="T48" s="560"/>
      <c r="U48" s="560"/>
      <c r="V48" s="639"/>
      <c r="W48" s="639"/>
      <c r="X48" s="639"/>
      <c r="Y48" s="639"/>
      <c r="Z48" s="639"/>
      <c r="AA48" s="640"/>
    </row>
    <row r="49" spans="2:27" ht="15" customHeight="1">
      <c r="B49" s="626"/>
      <c r="C49" s="654" t="s">
        <v>787</v>
      </c>
      <c r="D49" s="977" t="s">
        <v>788</v>
      </c>
      <c r="E49" s="655"/>
      <c r="F49" s="656"/>
      <c r="G49" s="656"/>
      <c r="H49" s="656"/>
      <c r="I49" s="656"/>
      <c r="J49" s="657"/>
      <c r="K49" s="657"/>
      <c r="L49" s="657"/>
      <c r="M49" s="657"/>
      <c r="N49" s="657"/>
      <c r="O49" s="657"/>
      <c r="P49" s="657"/>
      <c r="Q49" s="657"/>
      <c r="R49" s="657"/>
      <c r="S49" s="605"/>
      <c r="T49" s="605" t="s">
        <v>359</v>
      </c>
      <c r="U49" s="657"/>
      <c r="V49" s="658"/>
      <c r="W49" s="658"/>
      <c r="X49" s="658"/>
      <c r="Y49" s="658"/>
      <c r="Z49" s="658"/>
      <c r="AA49" s="659"/>
    </row>
    <row r="50" spans="2:27" ht="15" customHeight="1">
      <c r="B50" s="626"/>
      <c r="C50" s="600" t="s">
        <v>789</v>
      </c>
      <c r="D50" s="637" t="s">
        <v>790</v>
      </c>
      <c r="E50" s="638"/>
      <c r="F50" s="324"/>
      <c r="G50" s="324"/>
      <c r="H50" s="324"/>
      <c r="I50" s="324"/>
      <c r="J50" s="560"/>
      <c r="K50" s="560"/>
      <c r="L50" s="560"/>
      <c r="M50" s="560"/>
      <c r="N50" s="560"/>
      <c r="O50" s="560"/>
      <c r="P50" s="560"/>
      <c r="Q50" s="560"/>
      <c r="R50" s="1905"/>
      <c r="S50" s="403"/>
      <c r="T50" s="403" t="s">
        <v>359</v>
      </c>
      <c r="U50" s="560"/>
      <c r="V50" s="639"/>
      <c r="W50" s="639"/>
      <c r="X50" s="639"/>
      <c r="Y50" s="639"/>
      <c r="Z50" s="639"/>
      <c r="AA50" s="640"/>
    </row>
    <row r="51" spans="2:27" ht="15" customHeight="1">
      <c r="B51" s="626"/>
      <c r="C51" s="392" t="s">
        <v>791</v>
      </c>
      <c r="D51" s="630" t="s">
        <v>792</v>
      </c>
      <c r="E51" s="631"/>
      <c r="F51" s="334"/>
      <c r="G51" s="334"/>
      <c r="H51" s="334"/>
      <c r="I51" s="334"/>
      <c r="J51" s="403"/>
      <c r="K51" s="403"/>
      <c r="L51" s="403"/>
      <c r="M51" s="403"/>
      <c r="N51" s="403"/>
      <c r="O51" s="403"/>
      <c r="P51" s="403"/>
      <c r="Q51" s="403"/>
      <c r="R51" s="1904"/>
      <c r="S51" s="403" t="s">
        <v>359</v>
      </c>
      <c r="T51" s="403" t="s">
        <v>359</v>
      </c>
      <c r="U51" s="403"/>
      <c r="V51" s="632"/>
      <c r="W51" s="632"/>
      <c r="X51" s="632"/>
      <c r="Y51" s="632"/>
      <c r="Z51" s="632"/>
      <c r="AA51" s="633"/>
    </row>
    <row r="52" spans="2:27" ht="15" customHeight="1">
      <c r="B52" s="626"/>
      <c r="C52" s="599" t="s">
        <v>793</v>
      </c>
      <c r="D52" s="630" t="s">
        <v>794</v>
      </c>
      <c r="E52" s="631"/>
      <c r="F52" s="334"/>
      <c r="G52" s="334"/>
      <c r="H52" s="334"/>
      <c r="I52" s="334"/>
      <c r="J52" s="403" t="s">
        <v>729</v>
      </c>
      <c r="K52" s="403"/>
      <c r="L52" s="403"/>
      <c r="M52" s="403"/>
      <c r="N52" s="403"/>
      <c r="O52" s="403" t="s">
        <v>359</v>
      </c>
      <c r="P52" s="403" t="s">
        <v>359</v>
      </c>
      <c r="Q52" s="403"/>
      <c r="R52" s="1904"/>
      <c r="S52" s="403"/>
      <c r="T52" s="403"/>
      <c r="U52" s="403"/>
      <c r="V52" s="632"/>
      <c r="W52" s="632"/>
      <c r="X52" s="632"/>
      <c r="Y52" s="632"/>
      <c r="Z52" s="632"/>
      <c r="AA52" s="633"/>
    </row>
    <row r="53" spans="2:27" ht="15" customHeight="1">
      <c r="B53" s="626"/>
      <c r="C53" s="599" t="s">
        <v>795</v>
      </c>
      <c r="D53" s="630" t="s">
        <v>796</v>
      </c>
      <c r="E53" s="631"/>
      <c r="F53" s="334"/>
      <c r="G53" s="334"/>
      <c r="H53" s="334"/>
      <c r="I53" s="334"/>
      <c r="J53" s="403"/>
      <c r="K53" s="403"/>
      <c r="L53" s="403"/>
      <c r="M53" s="403"/>
      <c r="N53" s="403"/>
      <c r="O53" s="403"/>
      <c r="P53" s="403"/>
      <c r="Q53" s="403"/>
      <c r="R53" s="1904"/>
      <c r="S53" s="403"/>
      <c r="T53" s="403"/>
      <c r="U53" s="403" t="s">
        <v>359</v>
      </c>
      <c r="V53" s="632"/>
      <c r="W53" s="632"/>
      <c r="X53" s="632"/>
      <c r="Y53" s="632"/>
      <c r="Z53" s="632"/>
      <c r="AA53" s="633"/>
    </row>
    <row r="54" spans="2:27" ht="15" customHeight="1">
      <c r="B54" s="626"/>
      <c r="C54" s="599" t="s">
        <v>797</v>
      </c>
      <c r="D54" s="630" t="s">
        <v>798</v>
      </c>
      <c r="E54" s="631"/>
      <c r="F54" s="334"/>
      <c r="G54" s="334"/>
      <c r="H54" s="334"/>
      <c r="I54" s="334"/>
      <c r="J54" s="403"/>
      <c r="K54" s="403"/>
      <c r="L54" s="403"/>
      <c r="M54" s="403"/>
      <c r="N54" s="403"/>
      <c r="O54" s="403"/>
      <c r="P54" s="403"/>
      <c r="Q54" s="403"/>
      <c r="R54" s="1904"/>
      <c r="S54" s="403"/>
      <c r="T54" s="403"/>
      <c r="U54" s="403"/>
      <c r="V54" s="632" t="s">
        <v>359</v>
      </c>
      <c r="W54" s="632"/>
      <c r="X54" s="632"/>
      <c r="Y54" s="632"/>
      <c r="Z54" s="632"/>
      <c r="AA54" s="633"/>
    </row>
    <row r="55" spans="2:27" ht="15" customHeight="1">
      <c r="B55" s="626"/>
      <c r="C55" s="392" t="s">
        <v>799</v>
      </c>
      <c r="D55" s="630" t="s">
        <v>800</v>
      </c>
      <c r="E55" s="631"/>
      <c r="F55" s="334"/>
      <c r="G55" s="334"/>
      <c r="H55" s="334"/>
      <c r="I55" s="334"/>
      <c r="J55" s="403"/>
      <c r="K55" s="403"/>
      <c r="L55" s="403"/>
      <c r="M55" s="403"/>
      <c r="N55" s="403"/>
      <c r="O55" s="403"/>
      <c r="P55" s="403"/>
      <c r="Q55" s="403"/>
      <c r="R55" s="1904"/>
      <c r="S55" s="403" t="s">
        <v>359</v>
      </c>
      <c r="T55" s="403" t="s">
        <v>359</v>
      </c>
      <c r="U55" s="403"/>
      <c r="V55" s="632"/>
      <c r="W55" s="632"/>
      <c r="X55" s="632"/>
      <c r="Y55" s="632"/>
      <c r="Z55" s="632"/>
      <c r="AA55" s="633"/>
    </row>
    <row r="56" spans="2:27" ht="15" customHeight="1">
      <c r="B56" s="626"/>
      <c r="C56" s="392" t="s">
        <v>683</v>
      </c>
      <c r="D56" s="630" t="s">
        <v>801</v>
      </c>
      <c r="E56" s="631"/>
      <c r="F56" s="334"/>
      <c r="G56" s="334"/>
      <c r="H56" s="334"/>
      <c r="I56" s="334"/>
      <c r="J56" s="403"/>
      <c r="K56" s="403"/>
      <c r="L56" s="403"/>
      <c r="M56" s="403"/>
      <c r="N56" s="403"/>
      <c r="O56" s="403"/>
      <c r="P56" s="403"/>
      <c r="Q56" s="403"/>
      <c r="R56" s="1904"/>
      <c r="S56" s="403"/>
      <c r="T56" s="403"/>
      <c r="U56" s="403" t="s">
        <v>359</v>
      </c>
      <c r="V56" s="632" t="s">
        <v>359</v>
      </c>
      <c r="W56" s="632"/>
      <c r="X56" s="632"/>
      <c r="Y56" s="632"/>
      <c r="Z56" s="632"/>
      <c r="AA56" s="633"/>
    </row>
    <row r="57" spans="2:27" ht="15" customHeight="1">
      <c r="B57" s="626"/>
      <c r="C57" s="600" t="s">
        <v>802</v>
      </c>
      <c r="D57" s="637" t="s">
        <v>803</v>
      </c>
      <c r="E57" s="638"/>
      <c r="F57" s="324"/>
      <c r="G57" s="324"/>
      <c r="H57" s="324"/>
      <c r="I57" s="324"/>
      <c r="J57" s="560"/>
      <c r="K57" s="560"/>
      <c r="L57" s="560"/>
      <c r="M57" s="560"/>
      <c r="N57" s="560"/>
      <c r="O57" s="560"/>
      <c r="P57" s="560"/>
      <c r="Q57" s="560"/>
      <c r="R57" s="1905"/>
      <c r="S57" s="560"/>
      <c r="T57" s="560"/>
      <c r="U57" s="560"/>
      <c r="V57" s="639" t="s">
        <v>729</v>
      </c>
      <c r="W57" s="639"/>
      <c r="X57" s="639"/>
      <c r="Y57" s="639"/>
      <c r="Z57" s="639"/>
      <c r="AA57" s="640"/>
    </row>
    <row r="58" spans="2:27" ht="15" customHeight="1">
      <c r="B58" s="626"/>
      <c r="C58" s="336" t="s">
        <v>857</v>
      </c>
      <c r="D58" s="637" t="s">
        <v>804</v>
      </c>
      <c r="E58" s="638"/>
      <c r="F58" s="324"/>
      <c r="G58" s="324"/>
      <c r="H58" s="324"/>
      <c r="I58" s="324"/>
      <c r="J58" s="560"/>
      <c r="K58" s="560"/>
      <c r="L58" s="560"/>
      <c r="M58" s="560"/>
      <c r="N58" s="560"/>
      <c r="O58" s="560"/>
      <c r="P58" s="560"/>
      <c r="Q58" s="560"/>
      <c r="R58" s="1905"/>
      <c r="S58" s="560"/>
      <c r="T58" s="560"/>
      <c r="U58" s="560"/>
      <c r="V58" s="639" t="s">
        <v>729</v>
      </c>
      <c r="W58" s="639"/>
      <c r="X58" s="639"/>
      <c r="Y58" s="639"/>
      <c r="Z58" s="639"/>
      <c r="AA58" s="640"/>
    </row>
    <row r="59" spans="2:27" ht="15" customHeight="1">
      <c r="B59" s="626"/>
      <c r="C59" s="600" t="s">
        <v>805</v>
      </c>
      <c r="D59" s="637" t="s">
        <v>806</v>
      </c>
      <c r="E59" s="638"/>
      <c r="F59" s="324"/>
      <c r="G59" s="324"/>
      <c r="H59" s="324"/>
      <c r="I59" s="324"/>
      <c r="J59" s="560" t="s">
        <v>729</v>
      </c>
      <c r="K59" s="560"/>
      <c r="L59" s="560"/>
      <c r="M59" s="560"/>
      <c r="N59" s="560"/>
      <c r="O59" s="560"/>
      <c r="P59" s="560"/>
      <c r="Q59" s="560"/>
      <c r="R59" s="1905"/>
      <c r="S59" s="560"/>
      <c r="T59" s="560"/>
      <c r="U59" s="560"/>
      <c r="V59" s="639"/>
      <c r="W59" s="639"/>
      <c r="X59" s="639"/>
      <c r="Y59" s="639"/>
      <c r="Z59" s="639"/>
      <c r="AA59" s="640"/>
    </row>
    <row r="60" spans="2:27" ht="15" customHeight="1">
      <c r="B60" s="626"/>
      <c r="C60" s="337" t="s">
        <v>807</v>
      </c>
      <c r="D60" s="630" t="s">
        <v>808</v>
      </c>
      <c r="E60" s="631"/>
      <c r="F60" s="334"/>
      <c r="G60" s="334"/>
      <c r="H60" s="334"/>
      <c r="I60" s="334"/>
      <c r="J60" s="403"/>
      <c r="K60" s="403" t="s">
        <v>731</v>
      </c>
      <c r="L60" s="403"/>
      <c r="M60" s="403" t="s">
        <v>731</v>
      </c>
      <c r="N60" s="403"/>
      <c r="O60" s="403"/>
      <c r="P60" s="403"/>
      <c r="Q60" s="403"/>
      <c r="R60" s="1904"/>
      <c r="S60" s="403"/>
      <c r="T60" s="403"/>
      <c r="U60" s="403"/>
      <c r="V60" s="632"/>
      <c r="W60" s="632"/>
      <c r="X60" s="632"/>
      <c r="Y60" s="632"/>
      <c r="Z60" s="632"/>
      <c r="AA60" s="633"/>
    </row>
    <row r="61" spans="2:27" ht="15" customHeight="1">
      <c r="B61" s="626"/>
      <c r="C61" s="602" t="s">
        <v>811</v>
      </c>
      <c r="D61" s="982" t="s">
        <v>966</v>
      </c>
      <c r="E61" s="615"/>
      <c r="F61" s="643"/>
      <c r="G61" s="643"/>
      <c r="H61" s="643"/>
      <c r="I61" s="643"/>
      <c r="J61" s="643"/>
      <c r="K61" s="643"/>
      <c r="L61" s="643"/>
      <c r="M61" s="643"/>
      <c r="N61" s="643"/>
      <c r="O61" s="643"/>
      <c r="P61" s="643"/>
      <c r="Q61" s="643"/>
      <c r="R61" s="643"/>
      <c r="S61" s="643"/>
      <c r="T61" s="643"/>
      <c r="U61" s="643"/>
      <c r="V61" s="644" t="s">
        <v>729</v>
      </c>
      <c r="W61" s="643"/>
      <c r="X61" s="643"/>
      <c r="Y61" s="645"/>
      <c r="Z61" s="645"/>
      <c r="AA61" s="646"/>
    </row>
    <row r="62" spans="2:27" ht="15" customHeight="1">
      <c r="B62" s="626"/>
      <c r="C62" s="393" t="s">
        <v>931</v>
      </c>
      <c r="D62" s="978" t="s">
        <v>812</v>
      </c>
      <c r="E62" s="394"/>
      <c r="F62" s="395"/>
      <c r="G62" s="395"/>
      <c r="H62" s="395"/>
      <c r="I62" s="395"/>
      <c r="J62" s="395"/>
      <c r="K62" s="395"/>
      <c r="L62" s="395"/>
      <c r="M62" s="416"/>
      <c r="N62" s="395"/>
      <c r="O62" s="404" t="s">
        <v>921</v>
      </c>
      <c r="P62" s="404" t="s">
        <v>921</v>
      </c>
      <c r="Q62" s="402"/>
      <c r="R62" s="1911"/>
      <c r="S62" s="1911"/>
      <c r="T62" s="402"/>
      <c r="U62" s="402"/>
      <c r="V62" s="403" t="s">
        <v>921</v>
      </c>
      <c r="W62" s="395"/>
      <c r="X62" s="395"/>
      <c r="Y62" s="397"/>
      <c r="Z62" s="397"/>
      <c r="AA62" s="398"/>
    </row>
    <row r="63" spans="2:27" ht="15" customHeight="1">
      <c r="B63" s="626"/>
      <c r="C63" s="393" t="s">
        <v>929</v>
      </c>
      <c r="D63" s="978" t="s">
        <v>930</v>
      </c>
      <c r="E63" s="394"/>
      <c r="F63" s="395"/>
      <c r="G63" s="395"/>
      <c r="H63" s="395"/>
      <c r="I63" s="395"/>
      <c r="J63" s="395"/>
      <c r="K63" s="395"/>
      <c r="L63" s="395"/>
      <c r="M63" s="416" t="s">
        <v>921</v>
      </c>
      <c r="N63" s="395"/>
      <c r="O63" s="395"/>
      <c r="P63" s="395"/>
      <c r="Q63" s="395"/>
      <c r="R63" s="1912"/>
      <c r="S63" s="1912"/>
      <c r="T63" s="395"/>
      <c r="U63" s="395"/>
      <c r="V63" s="396"/>
      <c r="W63" s="395"/>
      <c r="X63" s="395"/>
      <c r="Y63" s="397"/>
      <c r="Z63" s="397"/>
      <c r="AA63" s="398"/>
    </row>
    <row r="64" spans="2:27" ht="15" customHeight="1">
      <c r="B64" s="626"/>
      <c r="C64" s="399" t="s">
        <v>932</v>
      </c>
      <c r="D64" s="979" t="s">
        <v>933</v>
      </c>
      <c r="E64" s="410"/>
      <c r="F64" s="395"/>
      <c r="G64" s="395"/>
      <c r="H64" s="395"/>
      <c r="I64" s="395"/>
      <c r="J64" s="395"/>
      <c r="K64" s="395"/>
      <c r="L64" s="395"/>
      <c r="M64" s="416" t="s">
        <v>921</v>
      </c>
      <c r="N64" s="395"/>
      <c r="O64" s="395"/>
      <c r="P64" s="395"/>
      <c r="Q64" s="395"/>
      <c r="R64" s="1912"/>
      <c r="S64" s="1912"/>
      <c r="T64" s="395"/>
      <c r="U64" s="395"/>
      <c r="V64" s="396"/>
      <c r="W64" s="395"/>
      <c r="X64" s="395"/>
      <c r="Y64" s="407"/>
      <c r="Z64" s="407"/>
      <c r="AA64" s="408"/>
    </row>
    <row r="65" spans="2:28" ht="15" customHeight="1">
      <c r="B65" s="626"/>
      <c r="C65" s="601" t="s">
        <v>813</v>
      </c>
      <c r="D65" s="982" t="s">
        <v>814</v>
      </c>
      <c r="E65" s="603"/>
      <c r="F65" s="604"/>
      <c r="G65" s="604"/>
      <c r="H65" s="604"/>
      <c r="I65" s="604"/>
      <c r="J65" s="604"/>
      <c r="K65" s="604"/>
      <c r="L65" s="604"/>
      <c r="M65" s="604"/>
      <c r="N65" s="604"/>
      <c r="O65" s="604"/>
      <c r="P65" s="604"/>
      <c r="Q65" s="604"/>
      <c r="R65" s="604"/>
      <c r="S65" s="604"/>
      <c r="T65" s="604"/>
      <c r="U65" s="605" t="s">
        <v>729</v>
      </c>
      <c r="V65" s="604"/>
      <c r="W65" s="604"/>
      <c r="X65" s="604"/>
      <c r="Y65" s="606"/>
      <c r="Z65" s="606"/>
      <c r="AA65" s="607"/>
    </row>
    <row r="66" spans="2:28" ht="15" customHeight="1">
      <c r="B66" s="626"/>
      <c r="C66" s="1940" t="s">
        <v>2404</v>
      </c>
      <c r="D66" s="1250" t="s">
        <v>815</v>
      </c>
      <c r="E66" s="603"/>
      <c r="F66" s="604"/>
      <c r="G66" s="604"/>
      <c r="H66" s="604"/>
      <c r="I66" s="604"/>
      <c r="J66" s="604"/>
      <c r="K66" s="604"/>
      <c r="L66" s="604"/>
      <c r="M66" s="604"/>
      <c r="N66" s="604"/>
      <c r="O66" s="604"/>
      <c r="P66" s="604"/>
      <c r="Q66" s="604"/>
      <c r="R66" s="604"/>
      <c r="S66" s="604"/>
      <c r="T66" s="604"/>
      <c r="U66" s="605" t="s">
        <v>729</v>
      </c>
      <c r="V66" s="604"/>
      <c r="W66" s="604"/>
      <c r="X66" s="604"/>
      <c r="Y66" s="606"/>
      <c r="Z66" s="606"/>
      <c r="AA66" s="607"/>
    </row>
    <row r="67" spans="2:28" ht="15" customHeight="1">
      <c r="B67" s="626"/>
      <c r="C67" s="1941"/>
      <c r="D67" s="1810" t="s">
        <v>2408</v>
      </c>
      <c r="E67" s="603"/>
      <c r="F67" s="604"/>
      <c r="G67" s="604"/>
      <c r="H67" s="604"/>
      <c r="I67" s="604"/>
      <c r="J67" s="604"/>
      <c r="K67" s="604"/>
      <c r="L67" s="604"/>
      <c r="M67" s="604"/>
      <c r="N67" s="604"/>
      <c r="O67" s="604"/>
      <c r="P67" s="604"/>
      <c r="Q67" s="604"/>
      <c r="R67" s="604"/>
      <c r="S67" s="604"/>
      <c r="T67" s="604"/>
      <c r="U67" s="605" t="s">
        <v>729</v>
      </c>
      <c r="V67" s="604"/>
      <c r="W67" s="604"/>
      <c r="X67" s="604"/>
      <c r="Y67" s="616"/>
      <c r="Z67" s="616"/>
      <c r="AA67" s="1809"/>
    </row>
    <row r="68" spans="2:28" ht="15" customHeight="1">
      <c r="B68" s="626"/>
      <c r="C68" s="1942"/>
      <c r="D68" s="1810" t="s">
        <v>2409</v>
      </c>
      <c r="E68" s="603"/>
      <c r="F68" s="604"/>
      <c r="G68" s="604"/>
      <c r="H68" s="604"/>
      <c r="I68" s="604"/>
      <c r="J68" s="604"/>
      <c r="K68" s="604"/>
      <c r="L68" s="604"/>
      <c r="M68" s="604"/>
      <c r="N68" s="604"/>
      <c r="O68" s="604"/>
      <c r="P68" s="604"/>
      <c r="Q68" s="604"/>
      <c r="R68" s="604"/>
      <c r="S68" s="604"/>
      <c r="T68" s="604"/>
      <c r="U68" s="605" t="s">
        <v>729</v>
      </c>
      <c r="V68" s="604"/>
      <c r="W68" s="604"/>
      <c r="X68" s="604"/>
      <c r="Y68" s="616"/>
      <c r="Z68" s="616"/>
      <c r="AA68" s="1809"/>
    </row>
    <row r="69" spans="2:28" ht="15" customHeight="1">
      <c r="B69" s="626"/>
      <c r="C69" s="400" t="s">
        <v>816</v>
      </c>
      <c r="D69" s="401" t="s">
        <v>817</v>
      </c>
      <c r="E69" s="394"/>
      <c r="F69" s="402"/>
      <c r="G69" s="402"/>
      <c r="H69" s="402"/>
      <c r="I69" s="402"/>
      <c r="J69" s="403"/>
      <c r="K69" s="404"/>
      <c r="L69" s="404"/>
      <c r="M69" s="404"/>
      <c r="N69" s="403"/>
      <c r="O69" s="403"/>
      <c r="P69" s="403"/>
      <c r="Q69" s="402"/>
      <c r="R69" s="1911"/>
      <c r="S69" s="402"/>
      <c r="T69" s="402"/>
      <c r="U69" s="404" t="s">
        <v>729</v>
      </c>
      <c r="V69" s="402"/>
      <c r="W69" s="402"/>
      <c r="X69" s="404"/>
      <c r="Y69" s="405"/>
      <c r="Z69" s="405"/>
      <c r="AA69" s="406"/>
    </row>
    <row r="70" spans="2:28" ht="15" customHeight="1">
      <c r="B70" s="626"/>
      <c r="C70" s="393" t="s">
        <v>818</v>
      </c>
      <c r="D70" s="980" t="s">
        <v>819</v>
      </c>
      <c r="E70" s="394"/>
      <c r="F70" s="402"/>
      <c r="G70" s="402"/>
      <c r="H70" s="402"/>
      <c r="I70" s="402"/>
      <c r="J70" s="402"/>
      <c r="K70" s="402"/>
      <c r="L70" s="402"/>
      <c r="M70" s="402"/>
      <c r="N70" s="402"/>
      <c r="O70" s="402"/>
      <c r="P70" s="402"/>
      <c r="Q70" s="402"/>
      <c r="R70" s="1911"/>
      <c r="S70" s="402"/>
      <c r="T70" s="402"/>
      <c r="U70" s="403" t="s">
        <v>729</v>
      </c>
      <c r="V70" s="402"/>
      <c r="W70" s="402"/>
      <c r="X70" s="402"/>
      <c r="Y70" s="397"/>
      <c r="Z70" s="397"/>
      <c r="AA70" s="398"/>
    </row>
    <row r="71" spans="2:28" ht="15" customHeight="1">
      <c r="B71" s="626"/>
      <c r="C71" s="602" t="s">
        <v>820</v>
      </c>
      <c r="D71" s="981" t="s">
        <v>821</v>
      </c>
      <c r="E71" s="608"/>
      <c r="F71" s="609"/>
      <c r="G71" s="610"/>
      <c r="H71" s="610"/>
      <c r="I71" s="610"/>
      <c r="J71" s="610"/>
      <c r="K71" s="610"/>
      <c r="L71" s="610"/>
      <c r="M71" s="610"/>
      <c r="N71" s="610"/>
      <c r="O71" s="610"/>
      <c r="P71" s="610"/>
      <c r="Q71" s="610"/>
      <c r="R71" s="610"/>
      <c r="S71" s="610"/>
      <c r="T71" s="610"/>
      <c r="U71" s="610"/>
      <c r="V71" s="610"/>
      <c r="W71" s="605" t="s">
        <v>729</v>
      </c>
      <c r="X71" s="605"/>
      <c r="Y71" s="611"/>
      <c r="Z71" s="611"/>
      <c r="AA71" s="612"/>
    </row>
    <row r="72" spans="2:28" ht="15" customHeight="1">
      <c r="B72" s="626"/>
      <c r="C72" s="613" t="s">
        <v>822</v>
      </c>
      <c r="D72" s="980" t="s">
        <v>823</v>
      </c>
      <c r="E72" s="394"/>
      <c r="F72" s="402"/>
      <c r="G72" s="402"/>
      <c r="H72" s="402"/>
      <c r="I72" s="402"/>
      <c r="J72" s="402"/>
      <c r="K72" s="402"/>
      <c r="L72" s="402"/>
      <c r="M72" s="402"/>
      <c r="N72" s="402"/>
      <c r="O72" s="402"/>
      <c r="P72" s="402"/>
      <c r="Q72" s="402"/>
      <c r="R72" s="1911"/>
      <c r="S72" s="402"/>
      <c r="T72" s="402"/>
      <c r="U72" s="402"/>
      <c r="V72" s="402"/>
      <c r="W72" s="403" t="s">
        <v>729</v>
      </c>
      <c r="X72" s="403"/>
      <c r="Y72" s="407"/>
      <c r="Z72" s="407"/>
      <c r="AA72" s="408"/>
    </row>
    <row r="73" spans="2:28" ht="15" customHeight="1">
      <c r="B73" s="626"/>
      <c r="C73" s="614" t="s">
        <v>824</v>
      </c>
      <c r="D73" s="980" t="s">
        <v>825</v>
      </c>
      <c r="E73" s="409"/>
      <c r="F73" s="402"/>
      <c r="G73" s="402"/>
      <c r="H73" s="402"/>
      <c r="I73" s="402"/>
      <c r="J73" s="402"/>
      <c r="K73" s="402"/>
      <c r="L73" s="402"/>
      <c r="M73" s="402"/>
      <c r="N73" s="402"/>
      <c r="O73" s="402"/>
      <c r="P73" s="402"/>
      <c r="Q73" s="402"/>
      <c r="R73" s="1911"/>
      <c r="S73" s="402"/>
      <c r="T73" s="402"/>
      <c r="U73" s="402"/>
      <c r="V73" s="402"/>
      <c r="W73" s="403" t="s">
        <v>729</v>
      </c>
      <c r="X73" s="403"/>
      <c r="Y73" s="407"/>
      <c r="Z73" s="407"/>
      <c r="AA73" s="408"/>
    </row>
    <row r="74" spans="2:28" ht="15" customHeight="1">
      <c r="B74" s="626"/>
      <c r="C74" s="393" t="s">
        <v>826</v>
      </c>
      <c r="D74" s="980" t="s">
        <v>827</v>
      </c>
      <c r="E74" s="394"/>
      <c r="F74" s="402"/>
      <c r="G74" s="402"/>
      <c r="H74" s="402"/>
      <c r="I74" s="402"/>
      <c r="J74" s="402"/>
      <c r="K74" s="402"/>
      <c r="L74" s="402"/>
      <c r="M74" s="402"/>
      <c r="N74" s="402"/>
      <c r="O74" s="402"/>
      <c r="P74" s="402"/>
      <c r="Q74" s="402"/>
      <c r="R74" s="1911"/>
      <c r="S74" s="402"/>
      <c r="T74" s="402"/>
      <c r="U74" s="402"/>
      <c r="V74" s="402"/>
      <c r="W74" s="403" t="s">
        <v>729</v>
      </c>
      <c r="X74" s="403"/>
      <c r="Y74" s="407"/>
      <c r="Z74" s="407"/>
      <c r="AA74" s="408"/>
      <c r="AB74" s="972"/>
    </row>
    <row r="75" spans="2:28" ht="15" customHeight="1">
      <c r="B75" s="626"/>
      <c r="C75" s="393" t="s">
        <v>828</v>
      </c>
      <c r="D75" s="1811" t="s">
        <v>2410</v>
      </c>
      <c r="E75" s="394"/>
      <c r="F75" s="402"/>
      <c r="G75" s="402"/>
      <c r="H75" s="402"/>
      <c r="I75" s="402"/>
      <c r="J75" s="402"/>
      <c r="K75" s="402"/>
      <c r="L75" s="402"/>
      <c r="M75" s="402"/>
      <c r="N75" s="402"/>
      <c r="O75" s="402"/>
      <c r="P75" s="402"/>
      <c r="Q75" s="402"/>
      <c r="R75" s="1911"/>
      <c r="S75" s="402"/>
      <c r="T75" s="402"/>
      <c r="U75" s="402"/>
      <c r="V75" s="402"/>
      <c r="W75" s="403" t="s">
        <v>729</v>
      </c>
      <c r="X75" s="403"/>
      <c r="Y75" s="407"/>
      <c r="Z75" s="407"/>
      <c r="AA75" s="408"/>
      <c r="AB75" s="972"/>
    </row>
    <row r="76" spans="2:28" ht="15" customHeight="1">
      <c r="B76" s="626"/>
      <c r="C76" s="393" t="s">
        <v>829</v>
      </c>
      <c r="D76" s="980" t="s">
        <v>830</v>
      </c>
      <c r="E76" s="394"/>
      <c r="F76" s="402"/>
      <c r="G76" s="402"/>
      <c r="H76" s="402"/>
      <c r="I76" s="402"/>
      <c r="J76" s="402"/>
      <c r="K76" s="402"/>
      <c r="L76" s="403"/>
      <c r="M76" s="403" t="s">
        <v>729</v>
      </c>
      <c r="N76" s="402"/>
      <c r="O76" s="403"/>
      <c r="P76" s="403"/>
      <c r="Q76" s="403" t="s">
        <v>729</v>
      </c>
      <c r="R76" s="1904"/>
      <c r="S76" s="402"/>
      <c r="T76" s="402"/>
      <c r="U76" s="402"/>
      <c r="V76" s="402"/>
      <c r="W76" s="402"/>
      <c r="X76" s="402"/>
      <c r="Y76" s="407"/>
      <c r="Z76" s="407"/>
      <c r="AA76" s="408"/>
      <c r="AB76" s="972"/>
    </row>
    <row r="77" spans="2:28" ht="15" customHeight="1">
      <c r="B77" s="626"/>
      <c r="C77" s="393" t="s">
        <v>831</v>
      </c>
      <c r="D77" s="980" t="s">
        <v>832</v>
      </c>
      <c r="E77" s="410"/>
      <c r="F77" s="402"/>
      <c r="G77" s="402"/>
      <c r="H77" s="402"/>
      <c r="I77" s="402"/>
      <c r="J77" s="402"/>
      <c r="K77" s="402"/>
      <c r="L77" s="403"/>
      <c r="M77" s="403" t="s">
        <v>729</v>
      </c>
      <c r="N77" s="402"/>
      <c r="O77" s="403"/>
      <c r="P77" s="403"/>
      <c r="Q77" s="403" t="s">
        <v>729</v>
      </c>
      <c r="R77" s="1904"/>
      <c r="S77" s="403"/>
      <c r="T77" s="402"/>
      <c r="U77" s="402"/>
      <c r="V77" s="402"/>
      <c r="W77" s="402"/>
      <c r="X77" s="402"/>
      <c r="Y77" s="407"/>
      <c r="Z77" s="407"/>
      <c r="AA77" s="408"/>
      <c r="AB77" s="972"/>
    </row>
    <row r="78" spans="2:28" ht="15" customHeight="1">
      <c r="B78" s="626"/>
      <c r="C78" s="393" t="s">
        <v>833</v>
      </c>
      <c r="D78" s="980" t="s">
        <v>834</v>
      </c>
      <c r="E78" s="410"/>
      <c r="F78" s="402"/>
      <c r="G78" s="402"/>
      <c r="H78" s="402"/>
      <c r="I78" s="402"/>
      <c r="J78" s="402"/>
      <c r="K78" s="402"/>
      <c r="L78" s="402"/>
      <c r="M78" s="402"/>
      <c r="N78" s="402"/>
      <c r="O78" s="403" t="s">
        <v>729</v>
      </c>
      <c r="P78" s="403" t="s">
        <v>729</v>
      </c>
      <c r="Q78" s="403"/>
      <c r="R78" s="1904"/>
      <c r="S78" s="403" t="s">
        <v>731</v>
      </c>
      <c r="T78" s="403" t="s">
        <v>729</v>
      </c>
      <c r="U78" s="403" t="s">
        <v>729</v>
      </c>
      <c r="V78" s="403" t="s">
        <v>729</v>
      </c>
      <c r="W78" s="402"/>
      <c r="X78" s="402"/>
      <c r="Y78" s="407"/>
      <c r="Z78" s="407"/>
      <c r="AA78" s="408"/>
      <c r="AB78" s="972"/>
    </row>
    <row r="79" spans="2:28" ht="15" customHeight="1">
      <c r="B79" s="626"/>
      <c r="C79" s="393" t="s">
        <v>835</v>
      </c>
      <c r="D79" s="978" t="s">
        <v>836</v>
      </c>
      <c r="E79" s="410"/>
      <c r="F79" s="402"/>
      <c r="G79" s="402"/>
      <c r="H79" s="402"/>
      <c r="I79" s="402"/>
      <c r="J79" s="402"/>
      <c r="K79" s="402"/>
      <c r="L79" s="402"/>
      <c r="M79" s="402"/>
      <c r="N79" s="402"/>
      <c r="O79" s="403"/>
      <c r="P79" s="403" t="s">
        <v>729</v>
      </c>
      <c r="Q79" s="403"/>
      <c r="R79" s="1904"/>
      <c r="S79" s="402"/>
      <c r="T79" s="402"/>
      <c r="U79" s="402"/>
      <c r="V79" s="402"/>
      <c r="W79" s="402"/>
      <c r="X79" s="402"/>
      <c r="Y79" s="407"/>
      <c r="Z79" s="407"/>
      <c r="AA79" s="408"/>
    </row>
    <row r="80" spans="2:28" ht="15" customHeight="1">
      <c r="B80" s="626"/>
      <c r="C80" s="602" t="s">
        <v>837</v>
      </c>
      <c r="D80" s="982" t="s">
        <v>838</v>
      </c>
      <c r="E80" s="615"/>
      <c r="F80" s="604"/>
      <c r="G80" s="604"/>
      <c r="H80" s="604"/>
      <c r="I80" s="604"/>
      <c r="J80" s="604"/>
      <c r="K80" s="604"/>
      <c r="L80" s="604"/>
      <c r="M80" s="604"/>
      <c r="N80" s="604"/>
      <c r="O80" s="604"/>
      <c r="P80" s="605"/>
      <c r="Q80" s="604"/>
      <c r="R80" s="604"/>
      <c r="S80" s="604"/>
      <c r="T80" s="604"/>
      <c r="U80" s="604"/>
      <c r="V80" s="604"/>
      <c r="W80" s="604"/>
      <c r="X80" s="604"/>
      <c r="Y80" s="616"/>
      <c r="Z80" s="616" t="s">
        <v>729</v>
      </c>
      <c r="AA80" s="617"/>
    </row>
    <row r="81" spans="1:27" ht="15" customHeight="1">
      <c r="B81" s="626"/>
      <c r="C81" s="411" t="s">
        <v>839</v>
      </c>
      <c r="D81" s="980" t="s">
        <v>840</v>
      </c>
      <c r="E81" s="394"/>
      <c r="F81" s="402"/>
      <c r="G81" s="402"/>
      <c r="H81" s="402"/>
      <c r="I81" s="402"/>
      <c r="J81" s="403" t="s">
        <v>841</v>
      </c>
      <c r="K81" s="402"/>
      <c r="L81" s="402"/>
      <c r="M81" s="402"/>
      <c r="N81" s="403"/>
      <c r="O81" s="403" t="s">
        <v>841</v>
      </c>
      <c r="P81" s="403" t="s">
        <v>841</v>
      </c>
      <c r="Q81" s="402"/>
      <c r="R81" s="1911"/>
      <c r="S81" s="402"/>
      <c r="T81" s="402"/>
      <c r="U81" s="402"/>
      <c r="V81" s="402"/>
      <c r="W81" s="402"/>
      <c r="X81" s="402"/>
      <c r="Y81" s="407"/>
      <c r="Z81" s="407"/>
      <c r="AA81" s="408"/>
    </row>
    <row r="82" spans="1:27" ht="15" customHeight="1">
      <c r="B82" s="626"/>
      <c r="C82" s="393" t="s">
        <v>1487</v>
      </c>
      <c r="D82" s="980" t="s">
        <v>842</v>
      </c>
      <c r="E82" s="394"/>
      <c r="F82" s="402"/>
      <c r="G82" s="402"/>
      <c r="H82" s="402"/>
      <c r="I82" s="402"/>
      <c r="J82" s="403"/>
      <c r="K82" s="402"/>
      <c r="L82" s="402"/>
      <c r="M82" s="402"/>
      <c r="N82" s="403"/>
      <c r="O82" s="403"/>
      <c r="P82" s="403"/>
      <c r="Q82" s="402"/>
      <c r="R82" s="1911"/>
      <c r="S82" s="402"/>
      <c r="T82" s="402"/>
      <c r="U82" s="402"/>
      <c r="V82" s="402"/>
      <c r="W82" s="402"/>
      <c r="X82" s="404" t="s">
        <v>729</v>
      </c>
      <c r="Y82" s="405" t="s">
        <v>729</v>
      </c>
      <c r="Z82" s="405" t="s">
        <v>729</v>
      </c>
      <c r="AA82" s="406" t="s">
        <v>729</v>
      </c>
    </row>
    <row r="83" spans="1:27" ht="15" customHeight="1">
      <c r="B83" s="626"/>
      <c r="C83" s="412" t="s">
        <v>843</v>
      </c>
      <c r="D83" s="980" t="s">
        <v>844</v>
      </c>
      <c r="E83" s="394"/>
      <c r="F83" s="402"/>
      <c r="G83" s="402"/>
      <c r="H83" s="402"/>
      <c r="I83" s="402"/>
      <c r="J83" s="403"/>
      <c r="K83" s="402"/>
      <c r="L83" s="402"/>
      <c r="M83" s="404" t="s">
        <v>729</v>
      </c>
      <c r="N83" s="403"/>
      <c r="O83" s="403"/>
      <c r="P83" s="403"/>
      <c r="Q83" s="402"/>
      <c r="R83" s="1911"/>
      <c r="S83" s="402"/>
      <c r="T83" s="402"/>
      <c r="U83" s="402"/>
      <c r="V83" s="402"/>
      <c r="W83" s="402"/>
      <c r="X83" s="404"/>
      <c r="Y83" s="405"/>
      <c r="Z83" s="405"/>
      <c r="AA83" s="406"/>
    </row>
    <row r="84" spans="1:27" ht="15" customHeight="1">
      <c r="B84" s="626"/>
      <c r="C84" s="412" t="s">
        <v>845</v>
      </c>
      <c r="D84" s="980" t="s">
        <v>846</v>
      </c>
      <c r="E84" s="394"/>
      <c r="F84" s="402"/>
      <c r="G84" s="402"/>
      <c r="H84" s="402"/>
      <c r="I84" s="402"/>
      <c r="J84" s="403"/>
      <c r="K84" s="402"/>
      <c r="L84" s="402"/>
      <c r="M84" s="404" t="s">
        <v>729</v>
      </c>
      <c r="N84" s="403"/>
      <c r="O84" s="403"/>
      <c r="P84" s="403"/>
      <c r="Q84" s="402"/>
      <c r="R84" s="1911"/>
      <c r="S84" s="402"/>
      <c r="T84" s="402"/>
      <c r="U84" s="402"/>
      <c r="V84" s="402"/>
      <c r="W84" s="402"/>
      <c r="X84" s="404"/>
      <c r="Y84" s="405"/>
      <c r="Z84" s="405"/>
      <c r="AA84" s="406"/>
    </row>
    <row r="85" spans="1:27" ht="15" customHeight="1">
      <c r="B85" s="626"/>
      <c r="C85" s="412" t="s">
        <v>847</v>
      </c>
      <c r="D85" s="980" t="s">
        <v>848</v>
      </c>
      <c r="E85" s="394"/>
      <c r="F85" s="402"/>
      <c r="G85" s="402"/>
      <c r="H85" s="402"/>
      <c r="I85" s="402"/>
      <c r="J85" s="403"/>
      <c r="K85" s="402"/>
      <c r="L85" s="402"/>
      <c r="M85" s="404"/>
      <c r="N85" s="403"/>
      <c r="O85" s="403"/>
      <c r="P85" s="403"/>
      <c r="Q85" s="402"/>
      <c r="R85" s="1911"/>
      <c r="S85" s="402"/>
      <c r="T85" s="402"/>
      <c r="U85" s="402"/>
      <c r="V85" s="402"/>
      <c r="W85" s="402"/>
      <c r="X85" s="404" t="s">
        <v>729</v>
      </c>
      <c r="Y85" s="405"/>
      <c r="Z85" s="405" t="s">
        <v>729</v>
      </c>
      <c r="AA85" s="406" t="s">
        <v>729</v>
      </c>
    </row>
    <row r="86" spans="1:27" ht="15" customHeight="1">
      <c r="B86" s="626"/>
      <c r="C86" s="412" t="s">
        <v>2214</v>
      </c>
      <c r="D86" s="980" t="s">
        <v>849</v>
      </c>
      <c r="E86" s="394"/>
      <c r="F86" s="402"/>
      <c r="G86" s="402"/>
      <c r="H86" s="402"/>
      <c r="I86" s="402"/>
      <c r="J86" s="403"/>
      <c r="K86" s="404" t="s">
        <v>729</v>
      </c>
      <c r="L86" s="404"/>
      <c r="M86" s="404"/>
      <c r="N86" s="403"/>
      <c r="O86" s="403"/>
      <c r="P86" s="403"/>
      <c r="Q86" s="402"/>
      <c r="R86" s="1911"/>
      <c r="S86" s="402"/>
      <c r="T86" s="402"/>
      <c r="U86" s="402"/>
      <c r="V86" s="402"/>
      <c r="W86" s="402"/>
      <c r="X86" s="404"/>
      <c r="Y86" s="405"/>
      <c r="Z86" s="405"/>
      <c r="AA86" s="406"/>
    </row>
    <row r="87" spans="1:27" ht="15" customHeight="1">
      <c r="B87" s="626"/>
      <c r="C87" s="412" t="s">
        <v>850</v>
      </c>
      <c r="D87" s="980" t="s">
        <v>2415</v>
      </c>
      <c r="E87" s="394"/>
      <c r="F87" s="402"/>
      <c r="G87" s="402"/>
      <c r="H87" s="402"/>
      <c r="I87" s="402"/>
      <c r="J87" s="403"/>
      <c r="K87" s="404"/>
      <c r="L87" s="404"/>
      <c r="M87" s="404"/>
      <c r="N87" s="403" t="s">
        <v>729</v>
      </c>
      <c r="O87" s="403"/>
      <c r="P87" s="403"/>
      <c r="Q87" s="402"/>
      <c r="R87" s="1911"/>
      <c r="S87" s="402"/>
      <c r="T87" s="402"/>
      <c r="U87" s="402"/>
      <c r="V87" s="402"/>
      <c r="W87" s="402"/>
      <c r="X87" s="404"/>
      <c r="Y87" s="405"/>
      <c r="Z87" s="405"/>
      <c r="AA87" s="406"/>
    </row>
    <row r="88" spans="1:27" ht="15" customHeight="1">
      <c r="B88" s="626"/>
      <c r="C88" s="618" t="s">
        <v>851</v>
      </c>
      <c r="D88" s="981" t="s">
        <v>852</v>
      </c>
      <c r="E88" s="603"/>
      <c r="F88" s="604"/>
      <c r="G88" s="604"/>
      <c r="H88" s="604"/>
      <c r="I88" s="604"/>
      <c r="J88" s="605"/>
      <c r="K88" s="619"/>
      <c r="L88" s="619"/>
      <c r="M88" s="619"/>
      <c r="N88" s="605"/>
      <c r="O88" s="605"/>
      <c r="P88" s="605"/>
      <c r="Q88" s="604"/>
      <c r="R88" s="604"/>
      <c r="S88" s="604"/>
      <c r="T88" s="604"/>
      <c r="U88" s="604"/>
      <c r="V88" s="604"/>
      <c r="W88" s="604"/>
      <c r="X88" s="619"/>
      <c r="Y88" s="620" t="s">
        <v>729</v>
      </c>
      <c r="Z88" s="620"/>
      <c r="AA88" s="621"/>
    </row>
    <row r="89" spans="1:27" ht="15" customHeight="1">
      <c r="B89" s="626"/>
      <c r="C89" s="618" t="s">
        <v>853</v>
      </c>
      <c r="D89" s="981" t="s">
        <v>854</v>
      </c>
      <c r="E89" s="603"/>
      <c r="F89" s="604"/>
      <c r="G89" s="604"/>
      <c r="H89" s="604"/>
      <c r="I89" s="604"/>
      <c r="J89" s="605"/>
      <c r="K89" s="619"/>
      <c r="L89" s="619"/>
      <c r="M89" s="619"/>
      <c r="N89" s="605"/>
      <c r="O89" s="605"/>
      <c r="P89" s="605"/>
      <c r="Q89" s="604"/>
      <c r="R89" s="604"/>
      <c r="S89" s="604"/>
      <c r="T89" s="604"/>
      <c r="U89" s="604"/>
      <c r="V89" s="604"/>
      <c r="W89" s="604"/>
      <c r="X89" s="619"/>
      <c r="Y89" s="620" t="s">
        <v>729</v>
      </c>
      <c r="Z89" s="620"/>
      <c r="AA89" s="621"/>
    </row>
    <row r="90" spans="1:27" ht="15" customHeight="1">
      <c r="B90" s="626"/>
      <c r="C90" s="393" t="s">
        <v>855</v>
      </c>
      <c r="D90" s="978" t="s">
        <v>856</v>
      </c>
      <c r="E90" s="564"/>
      <c r="F90" s="559"/>
      <c r="G90" s="559"/>
      <c r="H90" s="559"/>
      <c r="I90" s="559"/>
      <c r="J90" s="560"/>
      <c r="K90" s="561"/>
      <c r="L90" s="561"/>
      <c r="M90" s="561"/>
      <c r="N90" s="560"/>
      <c r="O90" s="560"/>
      <c r="P90" s="560"/>
      <c r="Q90" s="559"/>
      <c r="R90" s="1913"/>
      <c r="S90" s="559"/>
      <c r="T90" s="559"/>
      <c r="U90" s="559"/>
      <c r="V90" s="559"/>
      <c r="W90" s="559"/>
      <c r="X90" s="561"/>
      <c r="Y90" s="562" t="s">
        <v>729</v>
      </c>
      <c r="Z90" s="562"/>
      <c r="AA90" s="563"/>
    </row>
    <row r="91" spans="1:27" ht="15" customHeight="1">
      <c r="B91" s="626"/>
      <c r="C91" s="331" t="s">
        <v>920</v>
      </c>
      <c r="D91" s="634" t="s">
        <v>965</v>
      </c>
      <c r="E91" s="631"/>
      <c r="F91" s="334"/>
      <c r="G91" s="334"/>
      <c r="H91" s="334"/>
      <c r="I91" s="334"/>
      <c r="J91" s="403"/>
      <c r="K91" s="403"/>
      <c r="L91" s="403"/>
      <c r="M91" s="403"/>
      <c r="N91" s="403"/>
      <c r="O91" s="403"/>
      <c r="P91" s="403"/>
      <c r="Q91" s="403"/>
      <c r="R91" s="1904"/>
      <c r="S91" s="403"/>
      <c r="T91" s="403"/>
      <c r="U91" s="403"/>
      <c r="V91" s="403"/>
      <c r="W91" s="403"/>
      <c r="X91" s="403"/>
      <c r="Y91" s="403" t="s">
        <v>729</v>
      </c>
      <c r="Z91" s="403"/>
      <c r="AA91" s="633"/>
    </row>
    <row r="92" spans="1:27" ht="15" customHeight="1">
      <c r="B92" s="626"/>
      <c r="C92" s="331" t="s">
        <v>1620</v>
      </c>
      <c r="D92" s="635" t="s">
        <v>2416</v>
      </c>
      <c r="E92" s="973"/>
      <c r="F92" s="334"/>
      <c r="G92" s="334"/>
      <c r="H92" s="334"/>
      <c r="I92" s="334"/>
      <c r="J92" s="403" t="s">
        <v>921</v>
      </c>
      <c r="K92" s="403"/>
      <c r="L92" s="403"/>
      <c r="M92" s="403"/>
      <c r="N92" s="403"/>
      <c r="O92" s="403"/>
      <c r="P92" s="403"/>
      <c r="Q92" s="403"/>
      <c r="R92" s="1904"/>
      <c r="S92" s="403"/>
      <c r="T92" s="403"/>
      <c r="U92" s="403"/>
      <c r="V92" s="403"/>
      <c r="W92" s="403"/>
      <c r="X92" s="403"/>
      <c r="Y92" s="403"/>
      <c r="Z92" s="403"/>
      <c r="AA92" s="633"/>
    </row>
    <row r="93" spans="1:27" ht="15" customHeight="1">
      <c r="B93" s="626"/>
      <c r="C93" s="393" t="s">
        <v>1619</v>
      </c>
      <c r="D93" s="635" t="s">
        <v>2417</v>
      </c>
      <c r="E93" s="565"/>
      <c r="F93" s="404"/>
      <c r="G93" s="404"/>
      <c r="H93" s="404"/>
      <c r="I93" s="404"/>
      <c r="J93" s="403"/>
      <c r="K93" s="404"/>
      <c r="L93" s="404"/>
      <c r="M93" s="404"/>
      <c r="N93" s="403"/>
      <c r="O93" s="403" t="s">
        <v>729</v>
      </c>
      <c r="P93" s="403"/>
      <c r="Q93" s="404"/>
      <c r="R93" s="1914"/>
      <c r="S93" s="404"/>
      <c r="T93" s="404"/>
      <c r="U93" s="404"/>
      <c r="V93" s="404"/>
      <c r="W93" s="404"/>
      <c r="X93" s="404"/>
      <c r="Y93" s="404"/>
      <c r="Z93" s="404"/>
      <c r="AA93" s="974"/>
    </row>
    <row r="94" spans="1:27" ht="15" customHeight="1">
      <c r="A94" s="972"/>
      <c r="B94" s="626"/>
      <c r="C94" s="393" t="s">
        <v>1378</v>
      </c>
      <c r="D94" s="983" t="s">
        <v>2418</v>
      </c>
      <c r="E94" s="558"/>
      <c r="F94" s="404"/>
      <c r="G94" s="404"/>
      <c r="H94" s="404"/>
      <c r="I94" s="404"/>
      <c r="J94" s="403" t="s">
        <v>921</v>
      </c>
      <c r="K94" s="404"/>
      <c r="L94" s="404"/>
      <c r="M94" s="404" t="s">
        <v>921</v>
      </c>
      <c r="N94" s="403" t="s">
        <v>921</v>
      </c>
      <c r="O94" s="403" t="s">
        <v>921</v>
      </c>
      <c r="P94" s="403" t="s">
        <v>921</v>
      </c>
      <c r="Q94" s="404" t="s">
        <v>921</v>
      </c>
      <c r="R94" s="1908" t="s">
        <v>729</v>
      </c>
      <c r="S94" s="404" t="s">
        <v>921</v>
      </c>
      <c r="T94" s="404" t="s">
        <v>921</v>
      </c>
      <c r="U94" s="404" t="s">
        <v>921</v>
      </c>
      <c r="V94" s="404" t="s">
        <v>921</v>
      </c>
      <c r="W94" s="404"/>
      <c r="X94" s="404"/>
      <c r="Y94" s="404"/>
      <c r="Z94" s="404"/>
      <c r="AA94" s="974"/>
    </row>
    <row r="95" spans="1:27" ht="15" customHeight="1">
      <c r="A95" s="972"/>
      <c r="B95" s="626"/>
      <c r="C95" s="393" t="s">
        <v>1379</v>
      </c>
      <c r="D95" s="983" t="s">
        <v>2419</v>
      </c>
      <c r="E95" s="410"/>
      <c r="F95" s="404"/>
      <c r="G95" s="404"/>
      <c r="H95" s="404"/>
      <c r="I95" s="404"/>
      <c r="J95" s="403"/>
      <c r="K95" s="404"/>
      <c r="L95" s="404"/>
      <c r="M95" s="404" t="s">
        <v>921</v>
      </c>
      <c r="N95" s="403"/>
      <c r="O95" s="403"/>
      <c r="P95" s="403"/>
      <c r="Q95" s="404"/>
      <c r="R95" s="1914"/>
      <c r="S95" s="404"/>
      <c r="T95" s="404"/>
      <c r="U95" s="404"/>
      <c r="V95" s="404"/>
      <c r="W95" s="404"/>
      <c r="X95" s="404"/>
      <c r="Y95" s="404"/>
      <c r="Z95" s="404"/>
      <c r="AA95" s="974"/>
    </row>
    <row r="96" spans="1:27" ht="15" customHeight="1">
      <c r="A96" s="972"/>
      <c r="B96" s="626"/>
      <c r="C96" s="393" t="s">
        <v>1380</v>
      </c>
      <c r="D96" s="983" t="s">
        <v>1383</v>
      </c>
      <c r="E96" s="410"/>
      <c r="F96" s="404"/>
      <c r="G96" s="404"/>
      <c r="H96" s="404"/>
      <c r="I96" s="404"/>
      <c r="J96" s="403"/>
      <c r="K96" s="404"/>
      <c r="L96" s="404"/>
      <c r="M96" s="404" t="s">
        <v>921</v>
      </c>
      <c r="N96" s="403" t="s">
        <v>921</v>
      </c>
      <c r="O96" s="403"/>
      <c r="P96" s="403"/>
      <c r="Q96" s="404"/>
      <c r="R96" s="1914"/>
      <c r="S96" s="404"/>
      <c r="T96" s="404"/>
      <c r="U96" s="404"/>
      <c r="V96" s="404"/>
      <c r="W96" s="404"/>
      <c r="X96" s="404"/>
      <c r="Y96" s="404"/>
      <c r="Z96" s="404"/>
      <c r="AA96" s="974"/>
    </row>
    <row r="97" spans="1:27" ht="15" customHeight="1">
      <c r="A97" s="972"/>
      <c r="B97" s="626"/>
      <c r="C97" s="393" t="s">
        <v>1381</v>
      </c>
      <c r="D97" s="983" t="s">
        <v>1384</v>
      </c>
      <c r="E97" s="410"/>
      <c r="F97" s="404"/>
      <c r="G97" s="404"/>
      <c r="H97" s="404"/>
      <c r="I97" s="404"/>
      <c r="J97" s="403" t="s">
        <v>921</v>
      </c>
      <c r="K97" s="404"/>
      <c r="L97" s="404"/>
      <c r="M97" s="404"/>
      <c r="N97" s="403"/>
      <c r="O97" s="403"/>
      <c r="P97" s="403"/>
      <c r="Q97" s="404"/>
      <c r="R97" s="1914"/>
      <c r="S97" s="404"/>
      <c r="T97" s="404"/>
      <c r="U97" s="404"/>
      <c r="V97" s="404"/>
      <c r="W97" s="404"/>
      <c r="X97" s="404"/>
      <c r="Y97" s="404"/>
      <c r="Z97" s="404"/>
      <c r="AA97" s="974"/>
    </row>
    <row r="98" spans="1:27" ht="15" customHeight="1">
      <c r="A98" s="972"/>
      <c r="B98" s="626"/>
      <c r="C98" s="393" t="s">
        <v>1382</v>
      </c>
      <c r="D98" s="983" t="s">
        <v>1385</v>
      </c>
      <c r="E98" s="410"/>
      <c r="F98" s="404"/>
      <c r="G98" s="404"/>
      <c r="H98" s="404"/>
      <c r="I98" s="404"/>
      <c r="J98" s="403"/>
      <c r="K98" s="404"/>
      <c r="L98" s="404"/>
      <c r="M98" s="404"/>
      <c r="N98" s="403" t="s">
        <v>921</v>
      </c>
      <c r="O98" s="403"/>
      <c r="P98" s="403"/>
      <c r="Q98" s="404"/>
      <c r="R98" s="1914"/>
      <c r="S98" s="404"/>
      <c r="T98" s="404"/>
      <c r="U98" s="404"/>
      <c r="V98" s="404"/>
      <c r="W98" s="404"/>
      <c r="X98" s="404"/>
      <c r="Y98" s="404"/>
      <c r="Z98" s="404"/>
      <c r="AA98" s="974"/>
    </row>
    <row r="99" spans="1:27" ht="15" customHeight="1">
      <c r="A99" s="972"/>
      <c r="B99" s="626"/>
      <c r="C99" s="393" t="s">
        <v>1484</v>
      </c>
      <c r="D99" s="983" t="s">
        <v>2420</v>
      </c>
      <c r="E99" s="323" t="s">
        <v>359</v>
      </c>
      <c r="F99" s="324" t="s">
        <v>359</v>
      </c>
      <c r="G99" s="324" t="s">
        <v>359</v>
      </c>
      <c r="H99" s="324" t="s">
        <v>359</v>
      </c>
      <c r="I99" s="324"/>
      <c r="J99" s="324" t="s">
        <v>359</v>
      </c>
      <c r="K99" s="324" t="s">
        <v>359</v>
      </c>
      <c r="L99" s="324" t="s">
        <v>359</v>
      </c>
      <c r="M99" s="324"/>
      <c r="N99" s="324" t="s">
        <v>359</v>
      </c>
      <c r="O99" s="324" t="s">
        <v>359</v>
      </c>
      <c r="P99" s="324" t="s">
        <v>359</v>
      </c>
      <c r="Q99" s="324" t="s">
        <v>359</v>
      </c>
      <c r="R99" s="1908"/>
      <c r="S99" s="324" t="s">
        <v>359</v>
      </c>
      <c r="T99" s="324" t="s">
        <v>359</v>
      </c>
      <c r="U99" s="324" t="s">
        <v>359</v>
      </c>
      <c r="V99" s="325" t="s">
        <v>359</v>
      </c>
      <c r="W99" s="325" t="s">
        <v>359</v>
      </c>
      <c r="X99" s="325" t="s">
        <v>359</v>
      </c>
      <c r="Y99" s="325" t="s">
        <v>359</v>
      </c>
      <c r="Z99" s="325" t="s">
        <v>729</v>
      </c>
      <c r="AA99" s="326" t="s">
        <v>359</v>
      </c>
    </row>
    <row r="100" spans="1:27" ht="15" customHeight="1">
      <c r="A100" s="972"/>
      <c r="B100" s="626"/>
      <c r="C100" s="393" t="s">
        <v>1485</v>
      </c>
      <c r="D100" s="983" t="s">
        <v>2421</v>
      </c>
      <c r="E100" s="394"/>
      <c r="F100" s="404"/>
      <c r="G100" s="404"/>
      <c r="H100" s="404"/>
      <c r="I100" s="404"/>
      <c r="J100" s="403"/>
      <c r="K100" s="404"/>
      <c r="L100" s="404"/>
      <c r="M100" s="404"/>
      <c r="N100" s="403"/>
      <c r="O100" s="403"/>
      <c r="P100" s="403"/>
      <c r="Q100" s="404"/>
      <c r="R100" s="1914"/>
      <c r="S100" s="404"/>
      <c r="T100" s="404"/>
      <c r="U100" s="404"/>
      <c r="V100" s="404"/>
      <c r="W100" s="404"/>
      <c r="X100" s="404" t="s">
        <v>921</v>
      </c>
      <c r="Y100" s="404" t="s">
        <v>921</v>
      </c>
      <c r="Z100" s="404" t="s">
        <v>921</v>
      </c>
      <c r="AA100" s="974" t="s">
        <v>921</v>
      </c>
    </row>
    <row r="101" spans="1:27" ht="15" customHeight="1">
      <c r="A101" s="972"/>
      <c r="B101" s="626"/>
      <c r="C101" s="393" t="s">
        <v>1486</v>
      </c>
      <c r="D101" s="978" t="s">
        <v>2422</v>
      </c>
      <c r="E101" s="394"/>
      <c r="F101" s="404"/>
      <c r="G101" s="404"/>
      <c r="H101" s="404"/>
      <c r="I101" s="404"/>
      <c r="J101" s="403"/>
      <c r="K101" s="404"/>
      <c r="L101" s="404"/>
      <c r="M101" s="404"/>
      <c r="N101" s="403"/>
      <c r="O101" s="403"/>
      <c r="P101" s="403"/>
      <c r="Q101" s="404"/>
      <c r="R101" s="1914"/>
      <c r="S101" s="404"/>
      <c r="T101" s="404"/>
      <c r="U101" s="404"/>
      <c r="V101" s="404"/>
      <c r="W101" s="404"/>
      <c r="X101" s="404"/>
      <c r="Y101" s="404" t="s">
        <v>921</v>
      </c>
      <c r="Z101" s="404"/>
      <c r="AA101" s="974"/>
    </row>
    <row r="102" spans="1:27" ht="15" customHeight="1">
      <c r="A102" s="972"/>
      <c r="B102" s="626"/>
      <c r="C102" s="558" t="s">
        <v>1618</v>
      </c>
      <c r="D102" s="1668" t="s">
        <v>1617</v>
      </c>
      <c r="E102" s="564"/>
      <c r="F102" s="561"/>
      <c r="G102" s="404"/>
      <c r="H102" s="404"/>
      <c r="I102" s="404"/>
      <c r="J102" s="403"/>
      <c r="K102" s="404"/>
      <c r="L102" s="404"/>
      <c r="M102" s="404"/>
      <c r="N102" s="403"/>
      <c r="O102" s="403"/>
      <c r="P102" s="403"/>
      <c r="Q102" s="404"/>
      <c r="R102" s="1914"/>
      <c r="S102" s="404"/>
      <c r="T102" s="404"/>
      <c r="U102" s="404"/>
      <c r="V102" s="404"/>
      <c r="W102" s="404"/>
      <c r="X102" s="404"/>
      <c r="Y102" s="404"/>
      <c r="Z102" s="404"/>
      <c r="AA102" s="974"/>
    </row>
    <row r="103" spans="1:27" ht="15" customHeight="1">
      <c r="A103" s="972"/>
      <c r="B103" s="626"/>
      <c r="C103" s="1943" t="s">
        <v>2164</v>
      </c>
      <c r="D103" s="978" t="s">
        <v>2425</v>
      </c>
      <c r="E103" s="323" t="s">
        <v>359</v>
      </c>
      <c r="F103" s="561"/>
      <c r="G103" s="404"/>
      <c r="H103" s="404"/>
      <c r="I103" s="404"/>
      <c r="J103" s="403"/>
      <c r="K103" s="404"/>
      <c r="L103" s="404"/>
      <c r="M103" s="404"/>
      <c r="N103" s="403"/>
      <c r="O103" s="403"/>
      <c r="P103" s="403"/>
      <c r="Q103" s="404"/>
      <c r="R103" s="1914"/>
      <c r="S103" s="404"/>
      <c r="T103" s="404"/>
      <c r="U103" s="404"/>
      <c r="V103" s="404"/>
      <c r="W103" s="404"/>
      <c r="X103" s="404"/>
      <c r="Y103" s="404"/>
      <c r="Z103" s="404"/>
      <c r="AA103" s="974"/>
    </row>
    <row r="104" spans="1:27" ht="15" customHeight="1">
      <c r="A104" s="972"/>
      <c r="B104" s="626"/>
      <c r="C104" s="1944"/>
      <c r="D104" s="1692" t="s">
        <v>2426</v>
      </c>
      <c r="E104" s="564"/>
      <c r="F104" s="561"/>
      <c r="G104" s="404"/>
      <c r="H104" s="404"/>
      <c r="I104" s="404"/>
      <c r="J104" s="403"/>
      <c r="K104" s="404"/>
      <c r="L104" s="404"/>
      <c r="M104" s="404"/>
      <c r="N104" s="403"/>
      <c r="O104" s="403"/>
      <c r="P104" s="403"/>
      <c r="Q104" s="404"/>
      <c r="R104" s="1914"/>
      <c r="S104" s="404"/>
      <c r="T104" s="404"/>
      <c r="U104" s="404"/>
      <c r="V104" s="404"/>
      <c r="W104" s="404"/>
      <c r="X104" s="404"/>
      <c r="Y104" s="404"/>
      <c r="Z104" s="404"/>
      <c r="AA104" s="974"/>
    </row>
    <row r="105" spans="1:27" ht="15" customHeight="1" thickBot="1">
      <c r="A105" s="972"/>
      <c r="B105" s="647"/>
      <c r="C105" s="975"/>
      <c r="D105" s="984"/>
      <c r="E105" s="413"/>
      <c r="F105" s="415"/>
      <c r="G105" s="415"/>
      <c r="H105" s="415"/>
      <c r="I105" s="415"/>
      <c r="J105" s="414"/>
      <c r="K105" s="415"/>
      <c r="L105" s="415"/>
      <c r="M105" s="415"/>
      <c r="N105" s="414"/>
      <c r="O105" s="414"/>
      <c r="P105" s="414"/>
      <c r="Q105" s="415"/>
      <c r="R105" s="1915"/>
      <c r="S105" s="415"/>
      <c r="T105" s="415"/>
      <c r="U105" s="415"/>
      <c r="V105" s="415"/>
      <c r="W105" s="415"/>
      <c r="X105" s="415"/>
      <c r="Y105" s="415"/>
      <c r="Z105" s="415"/>
      <c r="AA105" s="976"/>
    </row>
    <row r="106" spans="1:27" ht="15" customHeight="1">
      <c r="B106" s="648"/>
      <c r="C106" s="433"/>
      <c r="D106" s="433"/>
      <c r="E106" s="433"/>
      <c r="F106" s="433"/>
      <c r="G106" s="433"/>
      <c r="H106" s="433"/>
      <c r="I106" s="433"/>
      <c r="J106" s="434"/>
      <c r="K106" s="433"/>
      <c r="L106" s="433"/>
      <c r="M106" s="433"/>
      <c r="N106" s="434"/>
      <c r="O106" s="434"/>
      <c r="P106" s="434"/>
      <c r="Q106" s="433"/>
      <c r="R106" s="1916"/>
      <c r="S106" s="433"/>
      <c r="T106" s="433"/>
      <c r="U106" s="433"/>
      <c r="V106" s="433"/>
      <c r="W106" s="433"/>
      <c r="X106" s="433"/>
      <c r="Y106" s="433"/>
      <c r="Z106" s="433"/>
      <c r="AA106" s="433"/>
    </row>
    <row r="107" spans="1:27" ht="15" customHeight="1">
      <c r="B107" s="649"/>
      <c r="C107" s="649"/>
      <c r="D107" s="339" t="s">
        <v>1744</v>
      </c>
      <c r="E107" s="649"/>
      <c r="F107" s="649"/>
      <c r="G107" s="649"/>
      <c r="H107" s="649"/>
      <c r="I107" s="649"/>
      <c r="J107" s="649"/>
      <c r="K107" s="649"/>
      <c r="L107" s="649"/>
      <c r="M107" s="649"/>
      <c r="N107" s="649"/>
      <c r="O107" s="649"/>
      <c r="P107" s="649"/>
      <c r="Q107" s="649"/>
      <c r="R107" s="649"/>
      <c r="S107" s="649"/>
      <c r="T107" s="649"/>
      <c r="U107" s="649"/>
      <c r="V107" s="649"/>
      <c r="W107" s="649"/>
      <c r="X107" s="649"/>
      <c r="Y107" s="649"/>
      <c r="Z107" s="649"/>
      <c r="AA107" s="649"/>
    </row>
    <row r="108" spans="1:27" ht="15" customHeight="1">
      <c r="B108" s="649"/>
      <c r="C108" s="649"/>
      <c r="D108" s="650" t="s">
        <v>1581</v>
      </c>
      <c r="E108" s="651"/>
      <c r="F108" s="651"/>
      <c r="G108" s="651"/>
      <c r="H108" s="651"/>
      <c r="I108" s="651"/>
      <c r="J108" s="649"/>
      <c r="K108" s="649"/>
      <c r="L108" s="649"/>
      <c r="M108" s="649"/>
      <c r="N108" s="649"/>
      <c r="O108" s="649"/>
      <c r="P108" s="649"/>
      <c r="Q108" s="649"/>
      <c r="R108" s="649"/>
      <c r="S108" s="649"/>
      <c r="T108" s="649"/>
      <c r="U108" s="649"/>
      <c r="V108" s="649"/>
      <c r="W108" s="649"/>
      <c r="X108" s="649"/>
      <c r="Y108" s="649"/>
      <c r="Z108" s="649"/>
      <c r="AA108" s="649"/>
    </row>
    <row r="109" spans="1:27" ht="15" customHeight="1">
      <c r="B109" s="649"/>
      <c r="C109" s="649"/>
      <c r="D109" s="650" t="s">
        <v>810</v>
      </c>
      <c r="E109" s="649"/>
      <c r="F109" s="649"/>
      <c r="G109" s="649"/>
      <c r="H109" s="649"/>
      <c r="I109" s="649"/>
      <c r="J109" s="649"/>
      <c r="K109" s="649"/>
      <c r="L109" s="649"/>
      <c r="M109" s="649"/>
      <c r="N109" s="649"/>
      <c r="O109" s="649"/>
      <c r="P109" s="649"/>
      <c r="Q109" s="649"/>
      <c r="R109" s="649"/>
      <c r="S109" s="649"/>
      <c r="T109" s="649"/>
      <c r="U109" s="649"/>
      <c r="V109" s="649"/>
      <c r="W109" s="649"/>
      <c r="X109" s="649"/>
      <c r="Y109" s="649"/>
      <c r="Z109" s="649"/>
      <c r="AA109" s="649"/>
    </row>
    <row r="110" spans="1:27">
      <c r="B110" s="649"/>
      <c r="C110" s="649"/>
      <c r="D110" s="649"/>
      <c r="E110" s="649"/>
      <c r="F110" s="649"/>
      <c r="G110" s="649"/>
      <c r="H110" s="649"/>
      <c r="I110" s="649"/>
      <c r="J110" s="649"/>
      <c r="K110" s="649"/>
      <c r="L110" s="649"/>
      <c r="M110" s="649"/>
      <c r="N110" s="649"/>
      <c r="O110" s="649"/>
      <c r="P110" s="649"/>
      <c r="Q110" s="649"/>
      <c r="R110" s="649"/>
      <c r="S110" s="649"/>
      <c r="T110" s="649"/>
      <c r="U110" s="649"/>
      <c r="V110" s="649"/>
      <c r="W110" s="649"/>
      <c r="X110" s="649"/>
      <c r="Y110" s="649"/>
      <c r="Z110" s="649"/>
      <c r="AA110" s="649"/>
    </row>
    <row r="111" spans="1:27">
      <c r="B111" s="649"/>
      <c r="C111" s="649"/>
      <c r="D111" s="649"/>
      <c r="E111" s="649"/>
      <c r="F111" s="649"/>
      <c r="G111" s="649"/>
      <c r="H111" s="649"/>
      <c r="I111" s="649"/>
      <c r="J111" s="649"/>
      <c r="K111" s="649"/>
      <c r="L111" s="649"/>
      <c r="M111" s="649"/>
      <c r="N111" s="649"/>
      <c r="O111" s="649"/>
      <c r="P111" s="649"/>
      <c r="Q111" s="649"/>
      <c r="R111" s="649"/>
      <c r="S111" s="649"/>
      <c r="T111" s="649"/>
      <c r="U111" s="649"/>
      <c r="V111" s="649"/>
      <c r="W111" s="649"/>
      <c r="X111" s="649"/>
      <c r="Y111" s="649"/>
      <c r="Z111" s="649"/>
      <c r="AA111" s="649"/>
    </row>
    <row r="112" spans="1:27">
      <c r="B112" s="649"/>
      <c r="C112" s="649"/>
      <c r="D112" s="649"/>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9"/>
    </row>
    <row r="113" spans="2:27">
      <c r="B113" s="649"/>
      <c r="C113" s="649"/>
      <c r="D113" s="649"/>
      <c r="E113" s="649"/>
      <c r="F113" s="649"/>
      <c r="G113" s="649"/>
      <c r="H113" s="649"/>
      <c r="I113" s="649"/>
      <c r="J113" s="649"/>
      <c r="K113" s="649"/>
      <c r="L113" s="649"/>
      <c r="M113" s="649"/>
      <c r="N113" s="649"/>
      <c r="O113" s="649"/>
      <c r="P113" s="649"/>
      <c r="Q113" s="649"/>
      <c r="R113" s="649"/>
      <c r="S113" s="649"/>
      <c r="T113" s="649"/>
      <c r="U113" s="649"/>
      <c r="V113" s="649"/>
      <c r="W113" s="649"/>
      <c r="X113" s="649"/>
      <c r="Y113" s="649"/>
      <c r="Z113" s="649"/>
      <c r="AA113" s="649"/>
    </row>
    <row r="114" spans="2:27">
      <c r="B114" s="649"/>
      <c r="C114" s="649"/>
      <c r="D114" s="649"/>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c r="AA114" s="649"/>
    </row>
    <row r="115" spans="2:27">
      <c r="E115" s="652"/>
      <c r="F115" s="652"/>
      <c r="G115" s="652"/>
      <c r="H115" s="652"/>
      <c r="I115" s="652"/>
      <c r="J115" s="338"/>
      <c r="K115" s="338"/>
      <c r="L115" s="338"/>
      <c r="M115" s="338"/>
      <c r="N115" s="338"/>
      <c r="O115" s="338"/>
      <c r="P115" s="338"/>
      <c r="Q115" s="338"/>
      <c r="R115" s="338"/>
      <c r="S115" s="338"/>
      <c r="T115" s="338"/>
      <c r="U115" s="338"/>
      <c r="V115" s="338"/>
      <c r="W115" s="338"/>
      <c r="X115" s="338"/>
      <c r="Y115" s="338"/>
      <c r="Z115" s="338"/>
      <c r="AA115" s="338"/>
    </row>
    <row r="116" spans="2:27">
      <c r="E116" s="652"/>
      <c r="F116" s="652"/>
      <c r="G116" s="652"/>
      <c r="H116" s="652"/>
      <c r="I116" s="652"/>
      <c r="J116" s="338"/>
      <c r="K116" s="338"/>
      <c r="L116" s="338"/>
      <c r="M116" s="338"/>
      <c r="N116" s="338"/>
      <c r="O116" s="338"/>
      <c r="P116" s="338"/>
      <c r="Q116" s="338"/>
      <c r="R116" s="338"/>
      <c r="S116" s="338"/>
      <c r="T116" s="338"/>
      <c r="U116" s="338"/>
      <c r="V116" s="338"/>
      <c r="W116" s="338"/>
      <c r="X116" s="338"/>
      <c r="Y116" s="338"/>
      <c r="Z116" s="338"/>
      <c r="AA116" s="338"/>
    </row>
    <row r="117" spans="2:27">
      <c r="E117" s="652"/>
      <c r="F117" s="652"/>
      <c r="G117" s="652"/>
      <c r="H117" s="652"/>
      <c r="I117" s="652"/>
      <c r="J117" s="338"/>
      <c r="K117" s="338"/>
      <c r="L117" s="338"/>
      <c r="M117" s="338"/>
      <c r="N117" s="338"/>
      <c r="O117" s="338"/>
      <c r="P117" s="338"/>
      <c r="Q117" s="338"/>
      <c r="R117" s="338"/>
      <c r="S117" s="338"/>
      <c r="T117" s="338"/>
      <c r="U117" s="338"/>
      <c r="V117" s="338"/>
      <c r="W117" s="338"/>
      <c r="X117" s="338"/>
      <c r="Y117" s="338"/>
      <c r="Z117" s="338"/>
      <c r="AA117" s="338"/>
    </row>
    <row r="118" spans="2:27">
      <c r="E118" s="652"/>
      <c r="F118" s="652"/>
      <c r="G118" s="652"/>
      <c r="H118" s="652"/>
      <c r="I118" s="652"/>
      <c r="J118" s="338"/>
      <c r="K118" s="338"/>
      <c r="L118" s="338"/>
      <c r="M118" s="338"/>
      <c r="N118" s="338"/>
      <c r="O118" s="338"/>
      <c r="P118" s="338"/>
      <c r="Q118" s="338"/>
      <c r="R118" s="338"/>
      <c r="S118" s="338"/>
      <c r="T118" s="338"/>
      <c r="U118" s="338"/>
      <c r="V118" s="338"/>
      <c r="W118" s="338"/>
      <c r="X118" s="338"/>
      <c r="Y118" s="338"/>
      <c r="Z118" s="338"/>
      <c r="AA118" s="338"/>
    </row>
    <row r="119" spans="2:27">
      <c r="E119" s="652"/>
      <c r="F119" s="652"/>
      <c r="G119" s="652"/>
      <c r="H119" s="652"/>
      <c r="I119" s="652"/>
      <c r="J119" s="338"/>
      <c r="K119" s="338"/>
      <c r="L119" s="338"/>
      <c r="M119" s="338"/>
      <c r="N119" s="338"/>
      <c r="O119" s="338"/>
      <c r="P119" s="338"/>
      <c r="Q119" s="338"/>
      <c r="R119" s="338"/>
      <c r="S119" s="338"/>
      <c r="T119" s="338"/>
      <c r="U119" s="338"/>
      <c r="V119" s="338"/>
      <c r="W119" s="338"/>
      <c r="X119" s="338"/>
      <c r="Y119" s="338"/>
      <c r="Z119" s="338"/>
      <c r="AA119" s="338"/>
    </row>
    <row r="120" spans="2:27">
      <c r="E120" s="652"/>
      <c r="F120" s="652"/>
      <c r="G120" s="652"/>
      <c r="H120" s="652"/>
      <c r="I120" s="652"/>
      <c r="J120" s="338"/>
      <c r="K120" s="338"/>
      <c r="L120" s="338"/>
      <c r="M120" s="338"/>
      <c r="N120" s="338"/>
      <c r="O120" s="338"/>
      <c r="P120" s="338"/>
      <c r="Q120" s="338"/>
      <c r="R120" s="338"/>
      <c r="S120" s="338"/>
      <c r="T120" s="338"/>
      <c r="U120" s="338"/>
      <c r="V120" s="338"/>
      <c r="W120" s="338"/>
      <c r="X120" s="338"/>
      <c r="Y120" s="338"/>
      <c r="Z120" s="338"/>
      <c r="AA120" s="338"/>
    </row>
    <row r="121" spans="2:27">
      <c r="E121" s="652"/>
      <c r="F121" s="652"/>
      <c r="G121" s="652"/>
      <c r="H121" s="652"/>
      <c r="I121" s="652"/>
      <c r="J121" s="338"/>
      <c r="K121" s="338"/>
      <c r="L121" s="338"/>
      <c r="M121" s="338"/>
      <c r="N121" s="338"/>
      <c r="O121" s="338"/>
      <c r="P121" s="338"/>
      <c r="Q121" s="338"/>
      <c r="R121" s="338"/>
      <c r="S121" s="338"/>
      <c r="T121" s="338"/>
      <c r="U121" s="338"/>
      <c r="V121" s="338"/>
      <c r="W121" s="338"/>
      <c r="X121" s="338"/>
      <c r="Y121" s="338"/>
      <c r="Z121" s="338"/>
      <c r="AA121" s="338"/>
    </row>
  </sheetData>
  <autoFilter ref="E7:AA104"/>
  <mergeCells count="13">
    <mergeCell ref="C66:C68"/>
    <mergeCell ref="C103:C104"/>
    <mergeCell ref="C18:C21"/>
    <mergeCell ref="C22:C23"/>
    <mergeCell ref="D30:D31"/>
    <mergeCell ref="B5:AA5"/>
    <mergeCell ref="C6:C7"/>
    <mergeCell ref="D6:D7"/>
    <mergeCell ref="E6:AA6"/>
    <mergeCell ref="B8:B10"/>
    <mergeCell ref="C8:D8"/>
    <mergeCell ref="C9:D9"/>
    <mergeCell ref="C10:D10"/>
  </mergeCells>
  <phoneticPr fontId="2"/>
  <hyperlinks>
    <hyperlink ref="D18" location="'(別紙1-1)特定事業所（居宅介護）'!A1" display="別紙1-1★"/>
    <hyperlink ref="D19" location="'(別紙1-2)特定事業所（重度訪問介護）'!A1" display="別紙1-2★"/>
    <hyperlink ref="D20" location="'(別紙1-3)特定事業所（同行援護）'!A1" display="別紙1-3★"/>
    <hyperlink ref="D21" location="'(別紙1-4)特定事業所（行動援護）'!A1" display="別紙1-4★"/>
    <hyperlink ref="D22" location="'(別紙2-1)人員配置体制（生活介護・療養介護）'!A1" display="別紙2-1"/>
    <hyperlink ref="D23" location="'(別紙2-2)人員配置体制（共同生活援助）'!A1" display="別紙2-2"/>
    <hyperlink ref="D24" location="'(別紙3-1)福祉専門職員配置等'!A1" display="別紙3-1★"/>
    <hyperlink ref="D25" location="'(別紙3-2)福祉専門職員配置等（共生型短期入所）'!A1" display="別紙3-2★"/>
    <hyperlink ref="D26" location="'(別紙4-1)視覚・聴覚言語障害者支援体制(Ⅰ)'!A1" display="別紙4-1★"/>
    <hyperlink ref="D27" location="'(別紙4-2)視覚・聴覚言語障害者支援体制(Ⅱ)'!A1" display="別紙4-2★"/>
    <hyperlink ref="D28" location="'(別紙5)食事提供体制'!A1" display="別紙5★"/>
    <hyperlink ref="D29" location="'(別紙6)送迎'!A1" display="別紙6"/>
    <hyperlink ref="D34" location="'(別紙9)夜間職員加配'!A1" display="別紙9"/>
    <hyperlink ref="D35" location="'(別紙10-1)夜間支援体制等（ＧＨ）'!A1" display="別紙10-1"/>
    <hyperlink ref="D36" location="'(別紙10-2)夜間支援体制等（宿泊型自立訓練）'!A1" display="別紙10-2"/>
    <hyperlink ref="D37" location="'(別紙11)地域生活移行個別支援'!A1" display="別紙11★"/>
    <hyperlink ref="D38" location="'(別紙12) 通勤者生活支援（ＧＨ）'!A1" display="別紙12"/>
    <hyperlink ref="D39" location="'(別紙13-1)重度障害者支援（生活介護・施設入所支援）'!A1" display="別紙13-1★"/>
    <hyperlink ref="D40" location="'(別紙13-2)重度障害者支援（短期入所）'!A1" display="別紙13-2★"/>
    <hyperlink ref="D41" location="'(別紙13-3)重度障害者支援（共同生活援助）'!A1" display="別紙13-3★"/>
    <hyperlink ref="D42" location="'(別紙14)夜勤職員配置体制'!A1" display="別紙14"/>
    <hyperlink ref="D43" location="'(別紙15)夜間看護体制'!A1" display="別紙15★"/>
    <hyperlink ref="D44" location="'(別紙16)短期滞在・精神障害者退院支援施設'!A1" display="別紙16"/>
    <hyperlink ref="D45" location="'(別紙17)常勤看護職員配置等・看護職員配置'!A1" display="別紙17★"/>
    <hyperlink ref="D46" location="'(別紙18)地域移行支援体制加算・通勤者生活支援'!A1" display="別紙18"/>
    <hyperlink ref="D47" location="'(別紙19)就労移行支援に係る基本報酬の算定区分（サービス費Ⅰ'!A1" display="別紙19"/>
    <hyperlink ref="D48" location="'(別紙19-1)就労定着者の状況（サービス費Ⅰ）'!A1" display="別紙19-1"/>
    <hyperlink ref="D49" location="'(別紙20)就労移行支援に係る基本報酬の算定区分（サービス費Ⅱ'!A1" display="別紙20"/>
    <hyperlink ref="D50" location="'(別紙20-1)就労定着者の状況（サービス費Ⅱ）'!A1" display="別紙20-1"/>
    <hyperlink ref="D51" location="'(別紙21)就労支援関係研修修了'!A1" display="別紙21★"/>
    <hyperlink ref="D52" location="'(別紙22-1)就労移行支援体制（生活介護，自立訓練）'!A1" display="別紙22-1"/>
    <hyperlink ref="D53" location="'(別紙22-2)就労移行支援体制（Ａ型）'!A1" display="別紙22-2"/>
    <hyperlink ref="D54" location="'(別紙22-3)就労移行支援体制（Ｂ型）'!A1" display="別紙22-3"/>
    <hyperlink ref="D55" location="'(別紙23)移行準備支援体制'!A1" display="別紙23"/>
    <hyperlink ref="D56" location="'(別紙24)重度者支援体制'!A1" display="別紙24"/>
    <hyperlink ref="D57" location="'(別紙25-1)目標工賃達成指導員配置'!A1" display="別紙25-1"/>
    <hyperlink ref="D58" location="'(別紙25-2)目標工賃達成'!A1" display="別紙25-2"/>
    <hyperlink ref="D59" location="'(別紙26)延長支援（生活介護等）'!A1" display="別紙26★"/>
    <hyperlink ref="D60" location="'(別紙27)医療連携体制（Ⅶ）'!A1" display="別紙27★"/>
    <hyperlink ref="D62" location="'(別紙29-1)ピアサポート実施（自立訓練・就労継続B型）'!A1" display="別紙29-1★"/>
    <hyperlink ref="D64" location="'(別紙29-3)退居後ピアサポート実施'!A1" display="別紙29-3★"/>
    <hyperlink ref="D70" location="'(別紙31)賃金向上達成指導員配置'!A1" display="別紙31★"/>
    <hyperlink ref="D71" location="'(別紙32)就労定着支援に係る基本報酬の算定区分'!A1" display="別紙32"/>
    <hyperlink ref="D72" location="'(別紙32-1)就労継続者の状況（定着）'!A1" display="別紙32-1"/>
    <hyperlink ref="D101" location="'(別紙57)地域体制強化共同支援加算'!A1" display="別紙57"/>
    <hyperlink ref="D100" location="'(別紙56)地域生活支援拠点等機能強化加算'!A1" display="別紙56"/>
    <hyperlink ref="D99" location="'(別紙55)地域生活支援拠点等に関連する加算の届出 '!A1" display="別紙55"/>
    <hyperlink ref="D98" location="'(別紙54)地域移行支援体制加算'!A1" display="別紙54"/>
    <hyperlink ref="D97" location="'(別紙53)入浴支援加算'!A1" display="別紙53"/>
    <hyperlink ref="D96" location="'(別紙52)障害者支援施設等感染対策向上加算'!A1" display="別紙52"/>
    <hyperlink ref="D95" location="'(別紙51)自立生活支援加算Ⅲ'!A1" display="別紙51"/>
    <hyperlink ref="D94" location="'(別紙50)高次脳機能障害者支援体制加算'!A1" display="別紙50"/>
    <hyperlink ref="D93" location="'(別紙49-2)リハビリテーション加算（自立訓練（機能訓練）'!A1" display="別紙49-2"/>
    <hyperlink ref="D92" location="'(別紙49-1)リハビリテーション加算（生活介護）'!A1" display="別紙49-1"/>
    <hyperlink ref="D91" location="'(別紙48)相談系体制加算'!A1" display="別紙48★"/>
    <hyperlink ref="D90" location="'(別紙47)主任相談支援専門員配置加算'!A1" display="別紙47★"/>
    <hyperlink ref="D89" location="'(別紙46-2)機能強化型サービス費（協働）'!A1" display="別紙46-2★"/>
    <hyperlink ref="D88" location="'(別紙46-1)機能強化型サービス費（単独）'!A1" display="別紙46-1★"/>
    <hyperlink ref="D87" location="'(別紙45)口腔衛生管理体制加算'!A1" display="別紙45"/>
    <hyperlink ref="D86" location="'(別紙44)日中活動支援加算'!A1" display="別紙44★"/>
    <hyperlink ref="D85" location="'(別紙43)居住支援連携体制加算'!A1" display="別紙43★"/>
    <hyperlink ref="D84" location="'(別紙42)強度行動障害者体験利用加算'!A1" display="別紙42★"/>
    <hyperlink ref="D83" location="'(別紙41)医療的ケア対応支援加算'!A1" display="別紙41★"/>
    <hyperlink ref="D82" location="'(別紙40)ピアサポート体制加算'!A1" display="別紙40★"/>
    <hyperlink ref="D81" location="'(別紙39)サービス管理責任者配置等加算（共生型サービス）'!A1" display="別紙39"/>
    <hyperlink ref="D80" location="'(別紙38)地域移行支援サービス費'!A1" display="別紙38★"/>
    <hyperlink ref="D79" location="'(別紙37)個別計画訓練支援加算 '!A1" display="別紙37★"/>
    <hyperlink ref="D78" location="'(別紙36)社会生活支援特別加算'!A1" display="別紙36★"/>
    <hyperlink ref="D77" location="'(別紙35)強度行動障害者地域移行特別加算'!A1" display="別紙35★"/>
    <hyperlink ref="D76" location="'(別紙34)精神障害者地域移行'!A1" display="別紙34★"/>
    <hyperlink ref="D74" location="'(別紙33)就労定着実績体制加算'!A1" display="別紙33"/>
    <hyperlink ref="D73" location="'(別紙32-2)就労継続者の状況（定着新規指定の場合）'!A1" display="別紙32-2"/>
    <hyperlink ref="D30:D31" location="'(別紙7-1)栄養士配置・栄養マネジメント'!A1" display="別紙7-1★"/>
    <hyperlink ref="D33" location="'(別紙8)大規模住居（ＧＨ）'!A1" display="別紙8"/>
    <hyperlink ref="D32" location="'(別紙7-2)栄養改善'!A1" display="別紙7-2"/>
    <hyperlink ref="D61" location="'(別紙28)就労継続支援Ｂ型に係る基本報酬の算定区分'!A1" display="別紙28"/>
    <hyperlink ref="D65" location="'(別紙30)就労継続支援Ａ型に係る基本報酬の算定区分'!A1" display="別紙30"/>
    <hyperlink ref="D66" location="'(別紙30-1)スコア表（就労Ａ・基本報酬）'!Print_Area" display="別紙30-1"/>
    <hyperlink ref="D102" location="'(別紙58)通院支援加算'!A1" display="別紙58"/>
    <hyperlink ref="D103" location="'(別紙59-1)通院等乗降介助'!Print_Area" display="別紙59"/>
    <hyperlink ref="D63" location="'(別紙29-2)ピアサポート実施（共同生活援助）'!A1" display="別紙29-2★"/>
    <hyperlink ref="D67" location="'(別紙30-2)スコア表（実績）'!Print_Area" display="別紙30-2"/>
    <hyperlink ref="D68" location="'(別紙30-3)地域連携活動実施状況報告書'!Print_Area" display="別紙30-3"/>
    <hyperlink ref="D104" location="'（別紙59-2）運転従事者一覧表'!Print_Area" display="別紙59-2★"/>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election activeCell="C2" sqref="C2"/>
    </sheetView>
  </sheetViews>
  <sheetFormatPr defaultColWidth="9" defaultRowHeight="21" customHeight="1"/>
  <cols>
    <col min="1" max="1" width="3.75" style="468" customWidth="1"/>
    <col min="2" max="2" width="3" style="468" customWidth="1"/>
    <col min="3" max="3" width="5.375" style="468" customWidth="1"/>
    <col min="4" max="7" width="3.5" style="1259" customWidth="1"/>
    <col min="8" max="64" width="3.5" style="468" customWidth="1"/>
    <col min="65" max="65" width="3.375" style="468" customWidth="1"/>
    <col min="66" max="68" width="3.25" style="468" customWidth="1"/>
    <col min="69" max="76" width="3.375" style="468" customWidth="1"/>
    <col min="77" max="78" width="7.625" style="468" customWidth="1"/>
    <col min="79" max="80" width="2.625" style="468" customWidth="1"/>
    <col min="81" max="16384" width="9" style="468"/>
  </cols>
  <sheetData>
    <row r="1" spans="2:112" ht="21" customHeight="1">
      <c r="B1" s="1816" t="s">
        <v>2429</v>
      </c>
      <c r="C1" s="1259"/>
      <c r="G1" s="468"/>
      <c r="W1" s="468" t="s">
        <v>359</v>
      </c>
      <c r="AK1" s="1260"/>
      <c r="AO1" s="1261"/>
      <c r="AZ1" s="1261"/>
      <c r="BA1" s="1261"/>
      <c r="BB1" s="1261"/>
      <c r="BC1" s="1261"/>
      <c r="BD1" s="1261"/>
      <c r="BE1" s="1261"/>
      <c r="BF1" s="1261"/>
      <c r="BG1" s="1261"/>
      <c r="BH1" s="1261"/>
      <c r="BI1" s="1261"/>
      <c r="BJ1" s="1261"/>
      <c r="BK1" s="1261"/>
      <c r="BL1" s="1261"/>
      <c r="BM1" s="1261"/>
      <c r="BN1" s="1261"/>
      <c r="BO1" s="1261"/>
      <c r="BP1" s="1261"/>
      <c r="BQ1" s="1261"/>
      <c r="BR1" s="1261"/>
      <c r="BS1" s="1260"/>
      <c r="BT1" s="1260"/>
      <c r="BU1" s="1260"/>
      <c r="BV1" s="1260"/>
      <c r="BW1" s="1260"/>
      <c r="BX1" s="1260"/>
      <c r="BY1" s="1260"/>
      <c r="BZ1" s="1260"/>
      <c r="CA1" s="1260"/>
      <c r="CB1" s="1260"/>
      <c r="CC1" s="1260"/>
      <c r="CD1" s="1260"/>
      <c r="CE1" s="1260"/>
    </row>
    <row r="2" spans="2:112" ht="21" customHeight="1">
      <c r="B2" s="1259"/>
      <c r="C2" s="1259"/>
      <c r="G2" s="468"/>
      <c r="Y2" s="468">
        <v>-1</v>
      </c>
      <c r="AO2" s="2481" t="s">
        <v>1746</v>
      </c>
      <c r="AP2" s="2481"/>
      <c r="AQ2" s="2481"/>
      <c r="AR2" s="2481"/>
      <c r="AS2" s="2481"/>
      <c r="AT2" s="2481"/>
      <c r="AU2" s="2481"/>
      <c r="AV2" s="2481"/>
      <c r="AW2" s="2482"/>
      <c r="AX2" s="2483"/>
      <c r="AY2" s="2483"/>
      <c r="AZ2" s="2483"/>
      <c r="BA2" s="2483"/>
      <c r="BB2" s="2483"/>
      <c r="BC2" s="2483"/>
      <c r="BD2" s="2483"/>
      <c r="BE2" s="2483"/>
      <c r="BF2" s="2483"/>
      <c r="BG2" s="2483"/>
      <c r="BH2" s="2483"/>
      <c r="BI2" s="2483"/>
      <c r="BJ2" s="2483"/>
      <c r="BK2" s="2483"/>
      <c r="BL2" s="2483"/>
      <c r="BM2" s="2483"/>
      <c r="BN2" s="2483"/>
      <c r="BO2" s="2483"/>
      <c r="BP2" s="2483"/>
      <c r="BQ2" s="2483"/>
      <c r="BR2" s="2484"/>
      <c r="BS2" s="1262"/>
      <c r="BT2" s="1262"/>
      <c r="BU2" s="1262"/>
      <c r="BV2" s="1262"/>
      <c r="BW2" s="1262"/>
      <c r="BX2" s="1262"/>
      <c r="BY2" s="1262"/>
      <c r="CA2" s="1262"/>
      <c r="CB2" s="1262"/>
      <c r="CC2" s="1262"/>
      <c r="CD2" s="1262"/>
      <c r="CE2" s="1262"/>
    </row>
    <row r="3" spans="2:112" ht="21" customHeight="1">
      <c r="B3" s="1259"/>
      <c r="C3" s="1259"/>
      <c r="G3" s="468"/>
      <c r="AO3" s="2481" t="s">
        <v>1747</v>
      </c>
      <c r="AP3" s="2481"/>
      <c r="AQ3" s="2481"/>
      <c r="AR3" s="2481"/>
      <c r="AS3" s="2481"/>
      <c r="AT3" s="2481"/>
      <c r="AU3" s="2481"/>
      <c r="AV3" s="2481"/>
      <c r="AW3" s="2485"/>
      <c r="AX3" s="2485"/>
      <c r="AY3" s="2485"/>
      <c r="AZ3" s="2485"/>
      <c r="BA3" s="2485"/>
      <c r="BB3" s="2485"/>
      <c r="BC3" s="2485"/>
      <c r="BD3" s="2485"/>
      <c r="BE3" s="2485"/>
      <c r="BF3" s="2485"/>
      <c r="BG3" s="2485"/>
      <c r="BH3" s="2485"/>
      <c r="BI3" s="2485"/>
      <c r="BJ3" s="2485"/>
      <c r="BK3" s="2486" t="s">
        <v>1748</v>
      </c>
      <c r="BL3" s="2487"/>
      <c r="BM3" s="2487"/>
      <c r="BN3" s="2488"/>
      <c r="BO3" s="2489">
        <v>15</v>
      </c>
      <c r="BP3" s="2490"/>
      <c r="BQ3" s="2490"/>
      <c r="BR3" s="2491"/>
      <c r="BS3" s="1262"/>
      <c r="BT3" s="1262"/>
      <c r="BU3" s="1262"/>
      <c r="BV3" s="1262"/>
      <c r="BW3" s="1262"/>
      <c r="BX3" s="1262"/>
      <c r="BY3" s="1262"/>
      <c r="CA3" s="1262"/>
      <c r="CB3" s="1262"/>
      <c r="CC3" s="1262"/>
      <c r="CD3" s="1262"/>
      <c r="CE3" s="1262"/>
    </row>
    <row r="4" spans="2:112" ht="21" customHeight="1">
      <c r="B4" s="1259"/>
      <c r="C4" s="1263"/>
      <c r="D4" s="2492" t="s">
        <v>1749</v>
      </c>
      <c r="E4" s="2492"/>
      <c r="F4" s="2492"/>
      <c r="G4" s="2492"/>
      <c r="H4" s="2492"/>
      <c r="I4" s="2492"/>
      <c r="J4" s="2492"/>
      <c r="K4" s="1264"/>
      <c r="L4" s="1264"/>
      <c r="M4" s="1265"/>
      <c r="N4" s="1265"/>
      <c r="O4" s="1265"/>
      <c r="P4" s="1265"/>
      <c r="Q4" s="1265"/>
      <c r="R4" s="1265"/>
      <c r="S4" s="1265"/>
      <c r="T4" s="1265"/>
      <c r="U4" s="1266"/>
      <c r="V4" s="1267"/>
      <c r="W4" s="1268"/>
      <c r="X4" s="1269"/>
      <c r="Y4" s="1269"/>
      <c r="Z4" s="1270" t="s">
        <v>1750</v>
      </c>
      <c r="AA4" s="1000"/>
      <c r="CA4" s="2247"/>
      <c r="CB4" s="2247"/>
      <c r="CC4" s="2247"/>
      <c r="CD4" s="2247"/>
      <c r="CE4" s="2247"/>
      <c r="CF4" s="2247"/>
      <c r="CG4" s="2247"/>
      <c r="CH4" s="2480"/>
      <c r="CI4" s="2480"/>
      <c r="CJ4" s="2480"/>
      <c r="CK4" s="2480"/>
      <c r="CL4" s="2247"/>
      <c r="CM4" s="2247"/>
      <c r="CN4" s="2247"/>
      <c r="CO4" s="2247"/>
      <c r="CP4" s="2247"/>
      <c r="CQ4" s="2247"/>
      <c r="CR4" s="2247"/>
      <c r="CS4" s="2247"/>
      <c r="CT4" s="2247"/>
      <c r="CU4" s="2247"/>
      <c r="CV4" s="2247"/>
      <c r="CW4" s="2247"/>
      <c r="CX4" s="2247"/>
      <c r="CY4" s="2247"/>
      <c r="CZ4" s="2247"/>
      <c r="DA4" s="2247"/>
      <c r="DB4" s="2247"/>
      <c r="DC4" s="2247"/>
      <c r="DD4" s="2247"/>
      <c r="DE4" s="2247"/>
      <c r="DF4" s="2247"/>
      <c r="DG4" s="2247"/>
      <c r="DH4" s="2247"/>
    </row>
    <row r="5" spans="2:112" ht="27.75" customHeight="1">
      <c r="B5" s="1259"/>
      <c r="C5" s="1263"/>
      <c r="D5" s="2477" t="s">
        <v>729</v>
      </c>
      <c r="E5" s="2477"/>
      <c r="F5" s="2477"/>
      <c r="G5" s="2442" t="s">
        <v>1751</v>
      </c>
      <c r="H5" s="2442"/>
      <c r="I5" s="2442"/>
      <c r="J5" s="2442"/>
      <c r="K5" s="2442"/>
      <c r="L5" s="2442"/>
      <c r="M5" s="2442"/>
      <c r="N5" s="2442"/>
      <c r="O5" s="2442"/>
      <c r="P5" s="2442"/>
      <c r="Q5" s="2442"/>
      <c r="R5" s="2442"/>
      <c r="S5" s="2442"/>
      <c r="T5" s="2443"/>
      <c r="U5" s="1266"/>
      <c r="V5" s="1266"/>
      <c r="W5" s="1268"/>
      <c r="X5" s="1269"/>
      <c r="Y5" s="1269"/>
      <c r="Z5" s="2441"/>
      <c r="AA5" s="2442"/>
      <c r="AB5" s="2442"/>
      <c r="AC5" s="2442"/>
      <c r="AD5" s="2442"/>
      <c r="AE5" s="2442"/>
      <c r="AF5" s="2443"/>
      <c r="AG5" s="2314" t="s">
        <v>1752</v>
      </c>
      <c r="AH5" s="2315"/>
      <c r="AI5" s="2315"/>
      <c r="AJ5" s="2427"/>
      <c r="AK5" s="2441" t="s">
        <v>1753</v>
      </c>
      <c r="AL5" s="2442"/>
      <c r="AM5" s="2442"/>
      <c r="AN5" s="2443"/>
      <c r="AO5" s="2441" t="s">
        <v>1754</v>
      </c>
      <c r="AP5" s="2442"/>
      <c r="AQ5" s="2442"/>
      <c r="AR5" s="2443"/>
      <c r="AS5" s="2441" t="s">
        <v>366</v>
      </c>
      <c r="AT5" s="2442"/>
      <c r="AU5" s="2442"/>
      <c r="AV5" s="2443"/>
      <c r="AW5" s="2441" t="s">
        <v>368</v>
      </c>
      <c r="AX5" s="2442"/>
      <c r="AY5" s="2442"/>
      <c r="AZ5" s="2443"/>
      <c r="BA5" s="2441" t="s">
        <v>370</v>
      </c>
      <c r="BB5" s="2442"/>
      <c r="BC5" s="2442"/>
      <c r="BD5" s="2443"/>
      <c r="BE5" s="2441" t="s">
        <v>1622</v>
      </c>
      <c r="BF5" s="2442"/>
      <c r="BG5" s="2443"/>
      <c r="BK5" s="1257"/>
      <c r="BL5" s="1257"/>
      <c r="BM5" s="1257"/>
      <c r="BN5" s="1257"/>
      <c r="BO5" s="1271"/>
      <c r="BP5" s="1272"/>
      <c r="BQ5" s="1273"/>
      <c r="BR5" s="1273"/>
      <c r="BS5" s="1273"/>
      <c r="BV5" s="1667" t="s">
        <v>2163</v>
      </c>
      <c r="CA5" s="2480"/>
      <c r="CB5" s="2480"/>
      <c r="CC5" s="2480"/>
      <c r="CD5" s="2480"/>
      <c r="CE5" s="2480"/>
      <c r="CF5" s="2480"/>
      <c r="CG5" s="2480"/>
      <c r="CH5" s="2476"/>
      <c r="CI5" s="2476"/>
      <c r="CJ5" s="2476"/>
      <c r="CK5" s="2476"/>
      <c r="CL5" s="2476"/>
      <c r="CM5" s="2476"/>
      <c r="CN5" s="2476"/>
      <c r="CO5" s="2476"/>
      <c r="CP5" s="2476"/>
      <c r="CQ5" s="2476"/>
      <c r="CR5" s="2476"/>
      <c r="CS5" s="2476"/>
      <c r="CT5" s="2476"/>
      <c r="CU5" s="2476"/>
      <c r="CV5" s="2476"/>
      <c r="CW5" s="2476"/>
      <c r="CX5" s="2476"/>
      <c r="CY5" s="2476"/>
      <c r="CZ5" s="2476"/>
      <c r="DA5" s="2476"/>
      <c r="DB5" s="2476"/>
      <c r="DC5" s="2476"/>
      <c r="DD5" s="2476"/>
      <c r="DE5" s="2476"/>
      <c r="DF5" s="2463"/>
      <c r="DG5" s="2463"/>
      <c r="DH5" s="2463"/>
    </row>
    <row r="6" spans="2:112" ht="21" customHeight="1">
      <c r="B6" s="1259"/>
      <c r="C6" s="1263"/>
      <c r="D6" s="2477"/>
      <c r="E6" s="2477"/>
      <c r="F6" s="2477"/>
      <c r="G6" s="2442" t="s">
        <v>1755</v>
      </c>
      <c r="H6" s="2442"/>
      <c r="I6" s="2442"/>
      <c r="J6" s="2442"/>
      <c r="K6" s="2442"/>
      <c r="L6" s="2442"/>
      <c r="M6" s="2442"/>
      <c r="N6" s="2442"/>
      <c r="O6" s="2442"/>
      <c r="P6" s="2442"/>
      <c r="Q6" s="2442"/>
      <c r="R6" s="2442"/>
      <c r="S6" s="2442"/>
      <c r="T6" s="2443"/>
      <c r="U6" s="1266"/>
      <c r="V6" s="1266"/>
      <c r="W6" s="1268"/>
      <c r="X6" s="1269"/>
      <c r="Y6" s="1269"/>
      <c r="Z6" s="2317" t="s">
        <v>1756</v>
      </c>
      <c r="AA6" s="2318"/>
      <c r="AB6" s="2318"/>
      <c r="AC6" s="2318"/>
      <c r="AD6" s="2318"/>
      <c r="AE6" s="2318"/>
      <c r="AF6" s="2479"/>
      <c r="AG6" s="2468"/>
      <c r="AH6" s="2469"/>
      <c r="AI6" s="2469"/>
      <c r="AJ6" s="2470"/>
      <c r="AK6" s="2468"/>
      <c r="AL6" s="2469"/>
      <c r="AM6" s="2469"/>
      <c r="AN6" s="2470"/>
      <c r="AO6" s="2468"/>
      <c r="AP6" s="2469"/>
      <c r="AQ6" s="2469"/>
      <c r="AR6" s="2470"/>
      <c r="AS6" s="2468">
        <v>6</v>
      </c>
      <c r="AT6" s="2469"/>
      <c r="AU6" s="2469"/>
      <c r="AV6" s="2470"/>
      <c r="AW6" s="2468">
        <v>4</v>
      </c>
      <c r="AX6" s="2469"/>
      <c r="AY6" s="2469"/>
      <c r="AZ6" s="2470"/>
      <c r="BA6" s="2468">
        <v>5</v>
      </c>
      <c r="BB6" s="2469"/>
      <c r="BC6" s="2469"/>
      <c r="BD6" s="2470"/>
      <c r="BE6" s="2464">
        <f>SUM(AG6:BD6)</f>
        <v>15</v>
      </c>
      <c r="BF6" s="2465"/>
      <c r="BG6" s="2466"/>
      <c r="BL6" s="1274"/>
      <c r="BM6" s="1274"/>
      <c r="BN6" s="1274"/>
      <c r="BW6" s="1275"/>
      <c r="CC6" s="1274"/>
      <c r="CD6" s="1274"/>
      <c r="CE6" s="1274"/>
      <c r="CL6" s="2475"/>
      <c r="CM6" s="2475"/>
      <c r="CN6" s="2475"/>
      <c r="CO6" s="2475"/>
      <c r="CP6" s="2475"/>
      <c r="CQ6" s="2475"/>
      <c r="CR6" s="2475"/>
      <c r="CS6" s="2475"/>
      <c r="CT6" s="2476"/>
      <c r="CU6" s="2476"/>
      <c r="CV6" s="2476"/>
      <c r="CW6" s="2476"/>
      <c r="CX6" s="2476"/>
      <c r="CY6" s="2476"/>
      <c r="CZ6" s="2476"/>
      <c r="DA6" s="2476"/>
      <c r="DB6" s="2476"/>
      <c r="DC6" s="2476"/>
      <c r="DD6" s="2476"/>
      <c r="DE6" s="2476"/>
      <c r="DF6" s="2463"/>
      <c r="DG6" s="2463"/>
      <c r="DH6" s="2463"/>
    </row>
    <row r="7" spans="2:112" ht="21" customHeight="1">
      <c r="B7" s="1259"/>
      <c r="C7" s="1263"/>
      <c r="D7" s="2477"/>
      <c r="E7" s="2477"/>
      <c r="F7" s="2477"/>
      <c r="G7" s="2442" t="s">
        <v>1757</v>
      </c>
      <c r="H7" s="2442"/>
      <c r="I7" s="2442"/>
      <c r="J7" s="2442"/>
      <c r="K7" s="2442"/>
      <c r="L7" s="2442"/>
      <c r="M7" s="2442"/>
      <c r="N7" s="2442"/>
      <c r="O7" s="2442"/>
      <c r="P7" s="2442"/>
      <c r="Q7" s="2442"/>
      <c r="R7" s="2442"/>
      <c r="S7" s="2442"/>
      <c r="T7" s="2443"/>
      <c r="U7" s="1276"/>
      <c r="V7" s="1266"/>
      <c r="W7" s="1268"/>
      <c r="X7" s="1269"/>
      <c r="Y7" s="1269"/>
      <c r="Z7" s="1277" t="s">
        <v>10</v>
      </c>
      <c r="AA7" s="2314" t="s">
        <v>1758</v>
      </c>
      <c r="AB7" s="2315"/>
      <c r="AC7" s="2315"/>
      <c r="AD7" s="2315"/>
      <c r="AE7" s="2315"/>
      <c r="AF7" s="2427"/>
      <c r="AG7" s="2471"/>
      <c r="AH7" s="2472"/>
      <c r="AI7" s="2472"/>
      <c r="AJ7" s="2473"/>
      <c r="AK7" s="2471"/>
      <c r="AL7" s="2472"/>
      <c r="AM7" s="2472"/>
      <c r="AN7" s="2473"/>
      <c r="AO7" s="2471"/>
      <c r="AP7" s="2472"/>
      <c r="AQ7" s="2472"/>
      <c r="AR7" s="2473"/>
      <c r="AS7" s="2468"/>
      <c r="AT7" s="2469"/>
      <c r="AU7" s="2469"/>
      <c r="AV7" s="2470"/>
      <c r="AW7" s="2468"/>
      <c r="AX7" s="2469"/>
      <c r="AY7" s="2469"/>
      <c r="AZ7" s="2470"/>
      <c r="BA7" s="2468"/>
      <c r="BB7" s="2469"/>
      <c r="BC7" s="2469"/>
      <c r="BD7" s="2470"/>
      <c r="BE7" s="2464">
        <f>SUM(AG7:BD7)</f>
        <v>0</v>
      </c>
      <c r="BF7" s="2465"/>
      <c r="BG7" s="2466"/>
      <c r="CB7" s="2247"/>
      <c r="CC7" s="2247"/>
      <c r="CD7" s="2247"/>
      <c r="CE7" s="2247"/>
      <c r="CF7" s="2247"/>
      <c r="CG7" s="2247"/>
      <c r="CH7" s="2247"/>
      <c r="CI7" s="2478"/>
      <c r="CJ7" s="2478"/>
      <c r="CK7" s="2478"/>
      <c r="CL7" s="2476"/>
      <c r="CM7" s="2476"/>
      <c r="CN7" s="2476"/>
      <c r="CO7" s="2476"/>
      <c r="CP7" s="2476"/>
      <c r="CQ7" s="2476"/>
      <c r="CR7" s="2476"/>
      <c r="CS7" s="2476"/>
      <c r="CT7" s="2476"/>
      <c r="CU7" s="2476"/>
      <c r="CV7" s="2476"/>
      <c r="CW7" s="2476"/>
      <c r="CX7" s="2476"/>
      <c r="CY7" s="2476"/>
      <c r="CZ7" s="2476"/>
      <c r="DA7" s="2476"/>
      <c r="DB7" s="2476"/>
      <c r="DC7" s="2476"/>
      <c r="DD7" s="2476"/>
      <c r="DE7" s="2476"/>
      <c r="DF7" s="2463"/>
      <c r="DG7" s="2463"/>
      <c r="DH7" s="2463"/>
    </row>
    <row r="8" spans="2:112" ht="21" customHeight="1">
      <c r="B8" s="1269"/>
      <c r="C8" s="1278"/>
      <c r="D8" s="1265"/>
      <c r="E8" s="1265"/>
      <c r="F8" s="1265"/>
      <c r="G8" s="1265"/>
      <c r="H8" s="1265"/>
      <c r="I8" s="1265"/>
      <c r="J8" s="1265"/>
      <c r="K8" s="1265"/>
      <c r="L8" s="1279" t="str">
        <f>IF(COUNTIF(D5:F7,"○")&gt;1,"いずれか１つを選択してください。","")</f>
        <v/>
      </c>
      <c r="M8" s="1265"/>
      <c r="N8" s="1265"/>
      <c r="O8" s="1265"/>
      <c r="P8" s="1265"/>
      <c r="Q8" s="1265"/>
      <c r="R8" s="1265"/>
      <c r="S8" s="1265"/>
      <c r="T8" s="1265"/>
      <c r="U8" s="1280"/>
      <c r="V8" s="1280"/>
      <c r="W8" s="1268"/>
      <c r="X8" s="1269"/>
      <c r="Y8" s="1269"/>
      <c r="Z8" s="2314" t="s">
        <v>1759</v>
      </c>
      <c r="AA8" s="2315"/>
      <c r="AB8" s="2315"/>
      <c r="AC8" s="2315"/>
      <c r="AD8" s="2315"/>
      <c r="AE8" s="2315"/>
      <c r="AF8" s="2427"/>
      <c r="AG8" s="2468"/>
      <c r="AH8" s="2469"/>
      <c r="AI8" s="2469"/>
      <c r="AJ8" s="2470"/>
      <c r="AK8" s="2468"/>
      <c r="AL8" s="2469"/>
      <c r="AM8" s="2469"/>
      <c r="AN8" s="2470"/>
      <c r="AO8" s="2468"/>
      <c r="AP8" s="2469"/>
      <c r="AQ8" s="2469"/>
      <c r="AR8" s="2470"/>
      <c r="AS8" s="2468"/>
      <c r="AT8" s="2469"/>
      <c r="AU8" s="2469"/>
      <c r="AV8" s="2470"/>
      <c r="AW8" s="2468"/>
      <c r="AX8" s="2469"/>
      <c r="AY8" s="2469"/>
      <c r="AZ8" s="2470"/>
      <c r="BA8" s="2468"/>
      <c r="BB8" s="2469"/>
      <c r="BC8" s="2469"/>
      <c r="BD8" s="2470"/>
      <c r="BE8" s="2464">
        <f>SUM(AG8:BD8)</f>
        <v>0</v>
      </c>
      <c r="BF8" s="2465"/>
      <c r="BG8" s="2466"/>
      <c r="BU8" s="1275"/>
      <c r="BW8" s="2474"/>
      <c r="BX8" s="2474"/>
      <c r="BY8" s="2474"/>
      <c r="BZ8" s="2474"/>
      <c r="CA8" s="2474"/>
      <c r="CB8" s="2467"/>
      <c r="CC8" s="2467"/>
      <c r="CD8" s="2467"/>
      <c r="CE8" s="2467"/>
      <c r="CF8" s="2467"/>
      <c r="CG8" s="2467"/>
      <c r="CH8" s="2467"/>
      <c r="CI8" s="2478"/>
      <c r="CJ8" s="2478"/>
      <c r="CK8" s="2478"/>
      <c r="CL8" s="2463"/>
      <c r="CM8" s="2463"/>
      <c r="CN8" s="2463"/>
      <c r="CO8" s="2463"/>
      <c r="CP8" s="2463"/>
      <c r="CQ8" s="2463"/>
      <c r="CR8" s="2463"/>
      <c r="CS8" s="2463"/>
      <c r="CT8" s="2463"/>
      <c r="CU8" s="2463"/>
      <c r="CV8" s="2463"/>
      <c r="CW8" s="2463"/>
      <c r="CX8" s="2463"/>
      <c r="CY8" s="2463"/>
      <c r="CZ8" s="2463"/>
      <c r="DA8" s="2463"/>
      <c r="DB8" s="2463"/>
      <c r="DC8" s="2463"/>
      <c r="DD8" s="2463"/>
      <c r="DE8" s="2463"/>
      <c r="DF8" s="2463"/>
      <c r="DG8" s="2463"/>
      <c r="DH8" s="2463"/>
    </row>
    <row r="9" spans="2:112" ht="21" customHeight="1">
      <c r="B9" s="1269"/>
      <c r="C9" s="1278"/>
      <c r="D9" s="1265"/>
      <c r="E9" s="1280"/>
      <c r="F9" s="1266"/>
      <c r="G9" s="1266"/>
      <c r="H9" s="1266"/>
      <c r="I9" s="1266"/>
      <c r="J9" s="1266"/>
      <c r="K9" s="1266"/>
      <c r="L9" s="1266"/>
      <c r="M9" s="1266"/>
      <c r="N9" s="1266"/>
      <c r="O9" s="1266"/>
      <c r="P9" s="1266"/>
      <c r="Q9" s="1266"/>
      <c r="R9" s="1266"/>
      <c r="S9" s="1266"/>
      <c r="T9" s="1266"/>
      <c r="U9" s="1266"/>
      <c r="V9" s="1280"/>
      <c r="W9" s="1268"/>
      <c r="X9" s="1269"/>
      <c r="Y9" s="1269"/>
      <c r="Z9" s="2314" t="s">
        <v>1622</v>
      </c>
      <c r="AA9" s="2315"/>
      <c r="AB9" s="2315"/>
      <c r="AC9" s="2315"/>
      <c r="AD9" s="2315"/>
      <c r="AE9" s="2315"/>
      <c r="AF9" s="2427"/>
      <c r="AG9" s="2464">
        <f>AG6+AG8</f>
        <v>0</v>
      </c>
      <c r="AH9" s="2465"/>
      <c r="AI9" s="2465"/>
      <c r="AJ9" s="2466"/>
      <c r="AK9" s="2464">
        <f t="shared" ref="AK9" si="0">AK6+AK8</f>
        <v>0</v>
      </c>
      <c r="AL9" s="2465"/>
      <c r="AM9" s="2465"/>
      <c r="AN9" s="2466"/>
      <c r="AO9" s="2464">
        <f t="shared" ref="AO9" si="1">AO6+AO8</f>
        <v>0</v>
      </c>
      <c r="AP9" s="2465"/>
      <c r="AQ9" s="2465"/>
      <c r="AR9" s="2466"/>
      <c r="AS9" s="2464">
        <f>AS6+AS8</f>
        <v>6</v>
      </c>
      <c r="AT9" s="2465"/>
      <c r="AU9" s="2465"/>
      <c r="AV9" s="2466"/>
      <c r="AW9" s="2464">
        <f t="shared" ref="AW9" si="2">AW6+AW8</f>
        <v>4</v>
      </c>
      <c r="AX9" s="2465"/>
      <c r="AY9" s="2465"/>
      <c r="AZ9" s="2466"/>
      <c r="BA9" s="2464">
        <f t="shared" ref="BA9" si="3">BA6+BA8</f>
        <v>5</v>
      </c>
      <c r="BB9" s="2465"/>
      <c r="BC9" s="2465"/>
      <c r="BD9" s="2466"/>
      <c r="BE9" s="2464">
        <f>BE6+BE8</f>
        <v>15</v>
      </c>
      <c r="BF9" s="2465"/>
      <c r="BG9" s="2466"/>
      <c r="BW9" s="2247"/>
      <c r="BX9" s="2247"/>
      <c r="BY9" s="2247"/>
      <c r="BZ9" s="2247"/>
      <c r="CA9" s="2247"/>
      <c r="CB9" s="2439"/>
      <c r="CC9" s="2439"/>
      <c r="CD9" s="2439"/>
      <c r="CE9" s="2439"/>
      <c r="CF9" s="2440"/>
      <c r="CG9" s="2440"/>
      <c r="CH9" s="2440"/>
      <c r="CI9" s="2440"/>
      <c r="CJ9" s="2440"/>
      <c r="CK9" s="2440"/>
    </row>
    <row r="10" spans="2:112" ht="21" customHeight="1">
      <c r="B10" s="1269"/>
      <c r="C10" s="1278"/>
      <c r="D10" s="1265"/>
      <c r="E10" s="1280"/>
      <c r="F10" s="1266"/>
      <c r="G10" s="1266"/>
      <c r="H10" s="1266"/>
      <c r="I10" s="1266"/>
      <c r="J10" s="1266"/>
      <c r="K10" s="1266"/>
      <c r="L10" s="1266"/>
      <c r="M10" s="1266"/>
      <c r="N10" s="1266"/>
      <c r="O10" s="1266"/>
      <c r="P10" s="1266"/>
      <c r="Q10" s="1266"/>
      <c r="R10" s="1266"/>
      <c r="S10" s="1266"/>
      <c r="T10" s="1266"/>
      <c r="U10" s="1266"/>
      <c r="V10" s="1280"/>
      <c r="W10" s="1281"/>
      <c r="X10" s="1269"/>
      <c r="Y10" s="1269"/>
      <c r="Z10" s="1269"/>
      <c r="AA10" s="1269"/>
      <c r="BG10" s="1282" t="str">
        <f>IF(AND(BE9&lt;&gt;BO3,D12="○"),"「事業者名簿」の定員数と想定される利用者数が一致しません。","")</f>
        <v/>
      </c>
      <c r="BK10" s="1257"/>
      <c r="BL10" s="1257"/>
      <c r="BM10" s="1257"/>
      <c r="BN10" s="1257"/>
      <c r="BO10" s="1271"/>
      <c r="BP10" s="1272"/>
      <c r="BQ10" s="1273"/>
      <c r="BR10" s="1273"/>
      <c r="BS10" s="1273"/>
      <c r="BW10" s="2247"/>
      <c r="BX10" s="2247"/>
      <c r="BY10" s="2247"/>
      <c r="BZ10" s="2247"/>
      <c r="CA10" s="2247"/>
      <c r="CB10" s="2439"/>
      <c r="CC10" s="2439"/>
      <c r="CD10" s="2439"/>
      <c r="CE10" s="2439"/>
      <c r="CF10" s="2440"/>
      <c r="CG10" s="2440"/>
      <c r="CH10" s="2440"/>
      <c r="CI10" s="2440"/>
      <c r="CJ10" s="2440"/>
      <c r="CK10" s="2440"/>
    </row>
    <row r="11" spans="2:112" ht="21" customHeight="1">
      <c r="B11" s="1269"/>
      <c r="C11" s="1278"/>
      <c r="D11" s="1283" t="s">
        <v>1760</v>
      </c>
      <c r="E11" s="1284"/>
      <c r="F11" s="1284"/>
      <c r="G11" s="1284"/>
      <c r="H11" s="1284"/>
      <c r="I11" s="1284"/>
      <c r="J11" s="1266"/>
      <c r="K11" s="1266"/>
      <c r="L11" s="1266"/>
      <c r="M11" s="1266"/>
      <c r="N11" s="1266"/>
      <c r="O11" s="1266"/>
      <c r="P11" s="1266"/>
      <c r="Q11" s="1266"/>
      <c r="R11" s="1266"/>
      <c r="S11" s="1266"/>
      <c r="T11" s="1266"/>
      <c r="U11" s="1266"/>
      <c r="V11" s="1280"/>
      <c r="W11" s="1285"/>
      <c r="Z11" s="1275" t="s">
        <v>1761</v>
      </c>
      <c r="AP11" s="1275" t="s">
        <v>1762</v>
      </c>
      <c r="AQ11" s="1275"/>
      <c r="AW11" s="1274"/>
      <c r="AX11" s="1274"/>
      <c r="AY11" s="1274"/>
      <c r="BG11" s="1286"/>
      <c r="BH11" s="1275" t="s">
        <v>1763</v>
      </c>
      <c r="BN11" s="1274"/>
      <c r="BO11" s="1274"/>
      <c r="BP11" s="1274"/>
      <c r="BW11" s="1269"/>
      <c r="BX11" s="1269"/>
      <c r="BY11" s="1269"/>
      <c r="BZ11" s="1269"/>
      <c r="CA11" s="1269"/>
      <c r="CB11" s="2439"/>
      <c r="CC11" s="2439"/>
      <c r="CD11" s="2439"/>
      <c r="CE11" s="2439"/>
      <c r="CF11" s="2440"/>
      <c r="CG11" s="2440"/>
      <c r="CH11" s="2440"/>
      <c r="CI11" s="2440"/>
      <c r="CJ11" s="2440"/>
      <c r="CK11" s="2440"/>
    </row>
    <row r="12" spans="2:112" ht="21" customHeight="1">
      <c r="B12" s="1269"/>
      <c r="C12" s="1278"/>
      <c r="D12" s="2449" t="s">
        <v>729</v>
      </c>
      <c r="E12" s="2454"/>
      <c r="F12" s="2451" t="s">
        <v>1764</v>
      </c>
      <c r="G12" s="2452"/>
      <c r="H12" s="2452"/>
      <c r="I12" s="2452"/>
      <c r="J12" s="2452"/>
      <c r="K12" s="2452"/>
      <c r="L12" s="2452"/>
      <c r="M12" s="2452"/>
      <c r="N12" s="2452"/>
      <c r="O12" s="2452"/>
      <c r="P12" s="2452"/>
      <c r="Q12" s="2452"/>
      <c r="R12" s="2452"/>
      <c r="S12" s="2452"/>
      <c r="T12" s="2452"/>
      <c r="U12" s="2452"/>
      <c r="V12" s="2453"/>
      <c r="W12" s="1281"/>
      <c r="AE12" s="2441" t="s">
        <v>1765</v>
      </c>
      <c r="AF12" s="2442"/>
      <c r="AG12" s="2442"/>
      <c r="AH12" s="2442"/>
      <c r="AI12" s="2442"/>
      <c r="AJ12" s="2442"/>
      <c r="AK12" s="2443"/>
      <c r="AL12" s="2455" t="s">
        <v>1766</v>
      </c>
      <c r="AM12" s="2456"/>
      <c r="AN12" s="2457"/>
      <c r="AV12" s="2441" t="s">
        <v>1765</v>
      </c>
      <c r="AW12" s="2442"/>
      <c r="AX12" s="2442"/>
      <c r="AY12" s="2442"/>
      <c r="AZ12" s="2442"/>
      <c r="BA12" s="2442"/>
      <c r="BB12" s="2443"/>
      <c r="BC12" s="2455" t="s">
        <v>1766</v>
      </c>
      <c r="BD12" s="2456"/>
      <c r="BE12" s="2457"/>
      <c r="BF12" s="556"/>
      <c r="BG12" s="1286"/>
      <c r="BM12" s="2441" t="s">
        <v>1767</v>
      </c>
      <c r="BN12" s="2442"/>
      <c r="BO12" s="2442"/>
      <c r="BP12" s="2442"/>
      <c r="BQ12" s="2442"/>
      <c r="BR12" s="2442"/>
      <c r="BS12" s="2443"/>
      <c r="BW12" s="2461"/>
      <c r="BX12" s="2461"/>
      <c r="BY12" s="2461"/>
      <c r="BZ12" s="2461"/>
      <c r="CA12" s="2461"/>
      <c r="CB12" s="2447"/>
      <c r="CC12" s="2447"/>
      <c r="CD12" s="2447"/>
      <c r="CE12" s="2447"/>
      <c r="CF12" s="2462"/>
      <c r="CG12" s="2462"/>
      <c r="CH12" s="2462"/>
      <c r="CI12" s="2461"/>
      <c r="CJ12" s="2461"/>
      <c r="CK12" s="2461"/>
    </row>
    <row r="13" spans="2:112" ht="26.25" customHeight="1">
      <c r="B13" s="1269"/>
      <c r="C13" s="1278"/>
      <c r="D13" s="2449"/>
      <c r="E13" s="2450"/>
      <c r="F13" s="2451" t="s">
        <v>1768</v>
      </c>
      <c r="G13" s="2452"/>
      <c r="H13" s="2452"/>
      <c r="I13" s="2452"/>
      <c r="J13" s="2452"/>
      <c r="K13" s="2452"/>
      <c r="L13" s="2452"/>
      <c r="M13" s="2452"/>
      <c r="N13" s="2452"/>
      <c r="O13" s="2452"/>
      <c r="P13" s="2452"/>
      <c r="Q13" s="2452"/>
      <c r="R13" s="2452"/>
      <c r="S13" s="2452"/>
      <c r="T13" s="2452"/>
      <c r="U13" s="2452"/>
      <c r="V13" s="2453"/>
      <c r="W13" s="1287"/>
      <c r="AE13" s="2436" t="s">
        <v>1769</v>
      </c>
      <c r="AF13" s="2437"/>
      <c r="AG13" s="2437"/>
      <c r="AH13" s="2438"/>
      <c r="AI13" s="2436" t="s">
        <v>1772</v>
      </c>
      <c r="AJ13" s="2437"/>
      <c r="AK13" s="2438"/>
      <c r="AL13" s="2458"/>
      <c r="AM13" s="2459"/>
      <c r="AN13" s="2460"/>
      <c r="AQ13" s="2451"/>
      <c r="AR13" s="2452"/>
      <c r="AS13" s="2452"/>
      <c r="AT13" s="2452"/>
      <c r="AU13" s="2453"/>
      <c r="AV13" s="2436" t="s">
        <v>1769</v>
      </c>
      <c r="AW13" s="2437"/>
      <c r="AX13" s="2437"/>
      <c r="AY13" s="2438"/>
      <c r="AZ13" s="2436" t="s">
        <v>1772</v>
      </c>
      <c r="BA13" s="2437"/>
      <c r="BB13" s="2438"/>
      <c r="BC13" s="2458"/>
      <c r="BD13" s="2459"/>
      <c r="BE13" s="2460"/>
      <c r="BF13" s="556"/>
      <c r="BG13" s="1288"/>
      <c r="BH13" s="2451"/>
      <c r="BI13" s="2452"/>
      <c r="BJ13" s="2452"/>
      <c r="BK13" s="2452"/>
      <c r="BL13" s="2453"/>
      <c r="BM13" s="2436" t="s">
        <v>1771</v>
      </c>
      <c r="BN13" s="2437"/>
      <c r="BO13" s="2437"/>
      <c r="BP13" s="2438"/>
      <c r="BQ13" s="2436" t="s">
        <v>1772</v>
      </c>
      <c r="BR13" s="2437"/>
      <c r="BS13" s="2438"/>
      <c r="BW13" s="1269"/>
      <c r="BX13" s="1269"/>
      <c r="BY13" s="1269"/>
      <c r="BZ13" s="2439"/>
      <c r="CA13" s="2439"/>
      <c r="CB13" s="2439"/>
      <c r="CC13" s="2439"/>
      <c r="CD13" s="2440"/>
      <c r="CE13" s="2440"/>
      <c r="CF13" s="2440"/>
      <c r="CG13" s="2440"/>
      <c r="CH13" s="2440"/>
      <c r="CI13" s="2440"/>
    </row>
    <row r="14" spans="2:112" ht="21" customHeight="1">
      <c r="B14" s="1269"/>
      <c r="C14" s="1278"/>
      <c r="D14" s="2449"/>
      <c r="E14" s="2450"/>
      <c r="F14" s="2451" t="s">
        <v>1773</v>
      </c>
      <c r="G14" s="2452"/>
      <c r="H14" s="2452"/>
      <c r="I14" s="2452"/>
      <c r="J14" s="2452"/>
      <c r="K14" s="2452"/>
      <c r="L14" s="2452"/>
      <c r="M14" s="2452"/>
      <c r="N14" s="2452"/>
      <c r="O14" s="2452"/>
      <c r="P14" s="2452"/>
      <c r="Q14" s="2452"/>
      <c r="R14" s="2452"/>
      <c r="S14" s="2452"/>
      <c r="T14" s="2452"/>
      <c r="U14" s="2452"/>
      <c r="V14" s="2453"/>
      <c r="W14" s="1287"/>
      <c r="Z14" s="2441" t="s">
        <v>1774</v>
      </c>
      <c r="AA14" s="2442"/>
      <c r="AB14" s="2442"/>
      <c r="AC14" s="2442"/>
      <c r="AD14" s="2443"/>
      <c r="AE14" s="2444">
        <f>IF((OR($D$5="○",$D$6="○")),ROUNDDOWN(((BE$6+BE$8*0.9))/6,1))</f>
        <v>2.5</v>
      </c>
      <c r="AF14" s="2445"/>
      <c r="AG14" s="2445"/>
      <c r="AH14" s="2446"/>
      <c r="AI14" s="2431">
        <f>AE14*$AY$60</f>
        <v>80</v>
      </c>
      <c r="AJ14" s="2432"/>
      <c r="AK14" s="2433"/>
      <c r="AL14" s="2431">
        <f>AE14*40</f>
        <v>100</v>
      </c>
      <c r="AM14" s="2432"/>
      <c r="AN14" s="2433"/>
      <c r="AQ14" s="2441" t="s">
        <v>1774</v>
      </c>
      <c r="AR14" s="2442"/>
      <c r="AS14" s="2442"/>
      <c r="AT14" s="2442"/>
      <c r="AU14" s="2443"/>
      <c r="AV14" s="2428">
        <f>IF((OR($D$5="○",$D$6="○")),$BE$43)</f>
        <v>2.5</v>
      </c>
      <c r="AW14" s="2429"/>
      <c r="AX14" s="2429"/>
      <c r="AY14" s="2430"/>
      <c r="AZ14" s="2434">
        <f>AV14*$AY$60</f>
        <v>80</v>
      </c>
      <c r="BA14" s="2434"/>
      <c r="BB14" s="2434"/>
      <c r="BC14" s="2431">
        <f>AV14*40</f>
        <v>100</v>
      </c>
      <c r="BD14" s="2432"/>
      <c r="BE14" s="2433"/>
      <c r="BF14" s="1289"/>
      <c r="BG14" s="1286"/>
      <c r="BH14" s="2441" t="s">
        <v>1775</v>
      </c>
      <c r="BI14" s="2442"/>
      <c r="BJ14" s="2442"/>
      <c r="BK14" s="2442"/>
      <c r="BL14" s="2443"/>
      <c r="BM14" s="2428">
        <f>(ROUNDDOWN(BQ14/40,1))</f>
        <v>2.5</v>
      </c>
      <c r="BN14" s="2429"/>
      <c r="BO14" s="2429"/>
      <c r="BP14" s="2430"/>
      <c r="BQ14" s="2434">
        <f>$BB$73</f>
        <v>100.25</v>
      </c>
      <c r="BR14" s="2434"/>
      <c r="BS14" s="2434"/>
      <c r="BU14" s="1275"/>
      <c r="BW14" s="1275"/>
      <c r="BX14" s="1275"/>
      <c r="BY14" s="1275"/>
      <c r="BZ14" s="2447"/>
      <c r="CA14" s="2447"/>
      <c r="CB14" s="2447"/>
      <c r="CC14" s="2447"/>
      <c r="CD14" s="2448"/>
      <c r="CE14" s="2448"/>
      <c r="CF14" s="2448"/>
      <c r="CG14" s="2247"/>
      <c r="CH14" s="2247"/>
      <c r="CI14" s="2247"/>
    </row>
    <row r="15" spans="2:112" ht="21" customHeight="1">
      <c r="B15" s="1269"/>
      <c r="C15" s="1290"/>
      <c r="D15" s="1291"/>
      <c r="E15" s="1291"/>
      <c r="F15" s="1291"/>
      <c r="G15" s="1291"/>
      <c r="H15" s="1291"/>
      <c r="I15" s="1291"/>
      <c r="J15" s="1291"/>
      <c r="K15" s="1291"/>
      <c r="L15" s="1292" t="str">
        <f>IF(COUNTIF(D12:E14,"○")&gt;1,"いずれか１つを選択してください。","")</f>
        <v/>
      </c>
      <c r="M15" s="1291"/>
      <c r="N15" s="1291"/>
      <c r="O15" s="1291"/>
      <c r="P15" s="1291"/>
      <c r="Q15" s="1291"/>
      <c r="R15" s="1291"/>
      <c r="S15" s="1291"/>
      <c r="T15" s="1291"/>
      <c r="U15" s="1291"/>
      <c r="V15" s="1293"/>
      <c r="W15" s="1294"/>
      <c r="Z15" s="2441" t="s">
        <v>1776</v>
      </c>
      <c r="AA15" s="2442"/>
      <c r="AB15" s="2442"/>
      <c r="AC15" s="2442"/>
      <c r="AD15" s="2443"/>
      <c r="AE15" s="2444" t="b">
        <f>IF((OR($D$7="○")),ROUNDDOWN((BE$6+BE$8*0.9)/5,1))</f>
        <v>0</v>
      </c>
      <c r="AF15" s="2445"/>
      <c r="AG15" s="2445"/>
      <c r="AH15" s="2446"/>
      <c r="AI15" s="2431">
        <f>AE15*$AY$60</f>
        <v>0</v>
      </c>
      <c r="AJ15" s="2432"/>
      <c r="AK15" s="2433"/>
      <c r="AL15" s="2431">
        <f>AE15*40</f>
        <v>0</v>
      </c>
      <c r="AM15" s="2432"/>
      <c r="AN15" s="2433"/>
      <c r="AQ15" s="2441" t="s">
        <v>1776</v>
      </c>
      <c r="AR15" s="2442"/>
      <c r="AS15" s="2442"/>
      <c r="AT15" s="2442"/>
      <c r="AU15" s="2443"/>
      <c r="AV15" s="2428" t="b">
        <f>IF(($D$7="○"),$BE$43)</f>
        <v>0</v>
      </c>
      <c r="AW15" s="2429"/>
      <c r="AX15" s="2429"/>
      <c r="AY15" s="2430"/>
      <c r="AZ15" s="2434">
        <f>AV15*$AY$60</f>
        <v>0</v>
      </c>
      <c r="BA15" s="2434"/>
      <c r="BB15" s="2434"/>
      <c r="BC15" s="2431">
        <f>AV15*40</f>
        <v>0</v>
      </c>
      <c r="BD15" s="2432"/>
      <c r="BE15" s="2433"/>
      <c r="BF15" s="1289"/>
      <c r="BG15" s="1286"/>
      <c r="BH15" s="2420" t="s">
        <v>182</v>
      </c>
      <c r="BI15" s="2421"/>
      <c r="BJ15" s="2421"/>
      <c r="BK15" s="2421"/>
      <c r="BL15" s="2422"/>
      <c r="BM15" s="2423">
        <f>SUM(BM12:BP14)</f>
        <v>2.5</v>
      </c>
      <c r="BN15" s="2424"/>
      <c r="BO15" s="2424"/>
      <c r="BP15" s="2425"/>
      <c r="BQ15" s="2435">
        <f>SUMIF(BQ12:BS14,"&lt;&gt;#VALUE!")</f>
        <v>100.25</v>
      </c>
      <c r="BR15" s="2435"/>
      <c r="BS15" s="2435"/>
      <c r="BW15" s="1295"/>
    </row>
    <row r="16" spans="2:112" ht="21" customHeight="1">
      <c r="B16" s="1269"/>
      <c r="C16" s="1269"/>
      <c r="D16" s="1269"/>
      <c r="E16" s="1257"/>
      <c r="F16" s="1257"/>
      <c r="G16" s="1257"/>
      <c r="H16" s="1257"/>
      <c r="I16" s="1257"/>
      <c r="J16" s="1257"/>
      <c r="K16" s="1257"/>
      <c r="L16" s="1257"/>
      <c r="M16" s="1257"/>
      <c r="N16" s="1257"/>
      <c r="O16" s="1257"/>
      <c r="P16" s="1257"/>
      <c r="Q16" s="1257"/>
      <c r="R16" s="1257"/>
      <c r="S16" s="1257"/>
      <c r="T16" s="1257"/>
      <c r="U16" s="1257"/>
      <c r="V16" s="1269"/>
      <c r="W16" s="1269"/>
      <c r="X16" s="1269"/>
      <c r="Y16" s="1269"/>
      <c r="Z16" s="2314" t="s">
        <v>1777</v>
      </c>
      <c r="AA16" s="2315"/>
      <c r="AB16" s="2315"/>
      <c r="AC16" s="2315"/>
      <c r="AD16" s="2427"/>
      <c r="AE16" s="2428">
        <f>IF($D$6="○","",ROUNDDOWN(($AO$6+$AO$8*0.9)/9,1)+ROUNDDOWN(($AS$6-$AS$7+$AS$8*0.9)/6,1)+ROUNDDOWN($AS$7/12,1)+ROUNDDOWN(($AW$6-$AW$7+$AW$8*0.9)/4,1)+ROUNDDOWN($AW$7/8,1)+ROUNDDOWN(($BA$6-$BA$7+$BA$8*0.9)/2.5,1)+ROUNDDOWN($BA$7/5,1))</f>
        <v>4</v>
      </c>
      <c r="AF16" s="2429"/>
      <c r="AG16" s="2429"/>
      <c r="AH16" s="2430"/>
      <c r="AI16" s="2431">
        <f>AE16*$AY$60</f>
        <v>128</v>
      </c>
      <c r="AJ16" s="2432"/>
      <c r="AK16" s="2433"/>
      <c r="AL16" s="2431">
        <f>AE16*40</f>
        <v>160</v>
      </c>
      <c r="AM16" s="2432"/>
      <c r="AN16" s="2433"/>
      <c r="AO16" s="1269"/>
      <c r="AP16" s="1269"/>
      <c r="AQ16" s="2314" t="s">
        <v>1777</v>
      </c>
      <c r="AR16" s="2315"/>
      <c r="AS16" s="2315"/>
      <c r="AT16" s="2315"/>
      <c r="AU16" s="2427"/>
      <c r="AV16" s="2428">
        <f>IF(($D$6="○"),"",$BE$51)</f>
        <v>4.2</v>
      </c>
      <c r="AW16" s="2429"/>
      <c r="AX16" s="2429"/>
      <c r="AY16" s="2430"/>
      <c r="AZ16" s="2434">
        <f>AV16*$AY$60</f>
        <v>134.4</v>
      </c>
      <c r="BA16" s="2434"/>
      <c r="BB16" s="2434"/>
      <c r="BC16" s="2431">
        <f>AV16*40</f>
        <v>168</v>
      </c>
      <c r="BD16" s="2432"/>
      <c r="BE16" s="2433"/>
      <c r="BF16" s="1289"/>
      <c r="BG16" s="1286"/>
      <c r="BH16" s="1269"/>
      <c r="BI16" s="1269"/>
      <c r="BJ16" s="1269"/>
      <c r="BK16" s="1269"/>
      <c r="BL16" s="1269"/>
      <c r="BM16" s="1274"/>
      <c r="BN16" s="1274"/>
      <c r="BO16" s="1274"/>
      <c r="BP16" s="1274"/>
      <c r="BQ16" s="1289"/>
      <c r="BR16" s="1289"/>
      <c r="BS16" s="1289"/>
    </row>
    <row r="17" spans="2:92" ht="21" customHeight="1">
      <c r="B17" s="1269"/>
      <c r="C17" s="1269"/>
      <c r="D17" s="1269"/>
      <c r="E17" s="1257"/>
      <c r="F17" s="1257"/>
      <c r="G17" s="1257"/>
      <c r="H17" s="1257"/>
      <c r="I17" s="1257"/>
      <c r="J17" s="1257"/>
      <c r="K17" s="1257"/>
      <c r="L17" s="1257"/>
      <c r="M17" s="1257"/>
      <c r="N17" s="1257"/>
      <c r="O17" s="1257"/>
      <c r="P17" s="1257"/>
      <c r="Q17" s="1257"/>
      <c r="R17" s="1257"/>
      <c r="S17" s="1257"/>
      <c r="T17" s="1257"/>
      <c r="U17" s="1257"/>
      <c r="V17" s="1269"/>
      <c r="W17" s="1275"/>
      <c r="X17" s="1275"/>
      <c r="Y17" s="1275"/>
      <c r="Z17" s="2420" t="s">
        <v>182</v>
      </c>
      <c r="AA17" s="2421"/>
      <c r="AB17" s="2421"/>
      <c r="AC17" s="2421"/>
      <c r="AD17" s="2422"/>
      <c r="AE17" s="2423">
        <f>SUM(AE14:AH16)</f>
        <v>6.5</v>
      </c>
      <c r="AF17" s="2424"/>
      <c r="AG17" s="2424"/>
      <c r="AH17" s="2425"/>
      <c r="AI17" s="2426">
        <f>SUMIF(AI14:AK16,"&lt;&gt;#VALUE!")</f>
        <v>208</v>
      </c>
      <c r="AJ17" s="2426"/>
      <c r="AK17" s="2426"/>
      <c r="AL17" s="2426">
        <f>SUMIF(AL14:AN16,"&lt;&gt;#VALUE!")</f>
        <v>260</v>
      </c>
      <c r="AM17" s="2426"/>
      <c r="AN17" s="2426"/>
      <c r="AO17" s="1275"/>
      <c r="AP17" s="1275"/>
      <c r="AQ17" s="2420" t="s">
        <v>182</v>
      </c>
      <c r="AR17" s="2421"/>
      <c r="AS17" s="2421"/>
      <c r="AT17" s="2421"/>
      <c r="AU17" s="2422"/>
      <c r="AV17" s="2423">
        <f>SUM(AV14:AY16)</f>
        <v>6.7</v>
      </c>
      <c r="AW17" s="2424"/>
      <c r="AX17" s="2424"/>
      <c r="AY17" s="2425"/>
      <c r="AZ17" s="2435">
        <f>SUMIF(AZ14:BB16,"&lt;&gt;#VALUE!")</f>
        <v>214.4</v>
      </c>
      <c r="BA17" s="2435"/>
      <c r="BB17" s="2435"/>
      <c r="BC17" s="2420">
        <f>SUMIF(BC14:BE16,"&lt;&gt;#VALUE!")</f>
        <v>268</v>
      </c>
      <c r="BD17" s="2421"/>
      <c r="BE17" s="2422"/>
      <c r="BF17" s="1275"/>
      <c r="BG17" s="1296"/>
      <c r="BH17" s="1275"/>
      <c r="BI17" s="1275"/>
      <c r="BJ17" s="1275"/>
      <c r="BK17" s="1275"/>
      <c r="BL17" s="1275"/>
      <c r="BM17" s="1297"/>
      <c r="BN17" s="1297"/>
      <c r="BO17" s="1297"/>
      <c r="BP17" s="1297"/>
      <c r="BQ17" s="1298"/>
      <c r="BR17" s="1298"/>
      <c r="BS17" s="1298"/>
      <c r="BT17" s="1275"/>
      <c r="BU17" s="1275"/>
      <c r="BV17" s="1275"/>
      <c r="BW17" s="1299"/>
      <c r="BX17" s="1300"/>
    </row>
    <row r="18" spans="2:92" ht="21" customHeight="1" thickBot="1">
      <c r="B18" s="1269"/>
      <c r="C18" s="1269"/>
      <c r="D18" s="1269"/>
      <c r="E18" s="1257"/>
      <c r="F18" s="1257"/>
      <c r="G18" s="1257"/>
      <c r="H18" s="1257"/>
      <c r="I18" s="1257"/>
      <c r="J18" s="1257"/>
      <c r="K18" s="1257"/>
      <c r="L18" s="1257"/>
      <c r="M18" s="1257"/>
      <c r="N18" s="1257"/>
      <c r="O18" s="1257"/>
      <c r="P18" s="1257"/>
      <c r="Q18" s="1257"/>
      <c r="R18" s="1257"/>
      <c r="S18" s="1257"/>
      <c r="T18" s="1257"/>
      <c r="U18" s="1257"/>
      <c r="V18" s="1269"/>
      <c r="W18" s="1301"/>
      <c r="X18" s="1301"/>
      <c r="Y18" s="1301"/>
      <c r="Z18" s="1301"/>
      <c r="AA18" s="1301"/>
      <c r="AB18" s="1302"/>
      <c r="AC18" s="1302"/>
      <c r="AD18" s="1302"/>
      <c r="AE18" s="1302"/>
      <c r="AF18" s="1257"/>
      <c r="AG18" s="1257"/>
      <c r="AH18" s="1257"/>
      <c r="AI18" s="1257"/>
      <c r="AJ18" s="1257"/>
      <c r="AK18" s="1257"/>
      <c r="AM18" s="1301"/>
      <c r="AN18" s="1301"/>
      <c r="AO18" s="1301"/>
      <c r="AP18" s="1301"/>
      <c r="AQ18" s="1301"/>
      <c r="AR18" s="1302"/>
      <c r="AS18" s="1302"/>
      <c r="AT18" s="1302"/>
      <c r="AU18" s="1302"/>
      <c r="AV18" s="1303"/>
      <c r="AW18" s="1303"/>
      <c r="AX18" s="1303"/>
      <c r="AY18" s="1257"/>
      <c r="AZ18" s="1257"/>
      <c r="BA18" s="1257"/>
      <c r="BD18" s="1296"/>
      <c r="BE18" s="1296"/>
      <c r="BF18" s="1296"/>
      <c r="BG18" s="1296"/>
      <c r="BH18" s="1296"/>
      <c r="BI18" s="1304"/>
      <c r="BJ18" s="1304"/>
      <c r="BK18" s="1304"/>
      <c r="BL18" s="1304"/>
      <c r="BM18" s="1305"/>
      <c r="BN18" s="1305"/>
      <c r="BO18" s="1305"/>
      <c r="BP18" s="1305"/>
      <c r="BQ18" s="1000"/>
      <c r="BR18" s="1299"/>
      <c r="BS18" s="1299"/>
      <c r="BT18" s="1299"/>
      <c r="BU18" s="1295"/>
      <c r="BV18" s="1295"/>
      <c r="BW18" s="1295"/>
      <c r="BX18" s="1300"/>
    </row>
    <row r="19" spans="2:92" ht="8.25" customHeight="1">
      <c r="B19" s="1306"/>
      <c r="C19" s="1307"/>
      <c r="D19" s="1307"/>
      <c r="E19" s="1308"/>
      <c r="F19" s="1308"/>
      <c r="G19" s="1308"/>
      <c r="H19" s="1308"/>
      <c r="I19" s="1308"/>
      <c r="J19" s="1308"/>
      <c r="K19" s="1308"/>
      <c r="L19" s="1308"/>
      <c r="M19" s="1308"/>
      <c r="N19" s="1308"/>
      <c r="O19" s="1308"/>
      <c r="P19" s="1308"/>
      <c r="Q19" s="1308"/>
      <c r="R19" s="1308"/>
      <c r="S19" s="1308"/>
      <c r="T19" s="1308"/>
      <c r="U19" s="1308"/>
      <c r="V19" s="1307"/>
      <c r="W19" s="1309"/>
      <c r="X19" s="1309"/>
      <c r="Y19" s="1309"/>
      <c r="Z19" s="1309"/>
      <c r="AA19" s="1309"/>
      <c r="AB19" s="1310"/>
      <c r="AC19" s="1310"/>
      <c r="AD19" s="1310"/>
      <c r="AE19" s="1310"/>
      <c r="AF19" s="1308"/>
      <c r="AG19" s="1308"/>
      <c r="AH19" s="1308"/>
      <c r="AI19" s="1308"/>
      <c r="AJ19" s="1308"/>
      <c r="AK19" s="1308"/>
      <c r="AL19" s="1311"/>
      <c r="AM19" s="1309"/>
      <c r="AN19" s="1309"/>
      <c r="AO19" s="1309"/>
      <c r="AP19" s="1309"/>
      <c r="AQ19" s="1309"/>
      <c r="AR19" s="1310"/>
      <c r="AS19" s="1310"/>
      <c r="AT19" s="1310"/>
      <c r="AU19" s="1310"/>
      <c r="AV19" s="1312"/>
      <c r="AW19" s="1312"/>
      <c r="AX19" s="1312"/>
      <c r="AY19" s="1308"/>
      <c r="AZ19" s="1308"/>
      <c r="BA19" s="1308"/>
      <c r="BB19" s="1311"/>
      <c r="BC19" s="1311"/>
      <c r="BD19" s="1313"/>
      <c r="BE19" s="1313"/>
      <c r="BF19" s="1313"/>
      <c r="BG19" s="1313"/>
      <c r="BH19" s="1313"/>
      <c r="BI19" s="1314"/>
      <c r="BJ19" s="1314"/>
      <c r="BK19" s="1314"/>
      <c r="BL19" s="1314"/>
      <c r="BM19" s="1315"/>
      <c r="BN19" s="1316"/>
      <c r="BO19" s="1305"/>
      <c r="BP19" s="1305"/>
      <c r="BQ19" s="1000"/>
      <c r="BR19" s="1299"/>
      <c r="BS19" s="1299"/>
      <c r="BT19" s="1299"/>
      <c r="BU19" s="1295"/>
      <c r="BV19" s="1295"/>
      <c r="BW19" s="1295"/>
      <c r="BX19" s="1300"/>
    </row>
    <row r="20" spans="2:92" ht="21" customHeight="1">
      <c r="B20" s="1317"/>
      <c r="D20" s="1275" t="s">
        <v>1778</v>
      </c>
      <c r="E20" s="1318"/>
      <c r="F20" s="1318"/>
      <c r="G20" s="1318"/>
      <c r="H20" s="1318"/>
      <c r="I20" s="555"/>
      <c r="J20" s="1304"/>
      <c r="K20" s="1304"/>
      <c r="L20" s="1304"/>
      <c r="M20" s="1305"/>
      <c r="N20" s="1305"/>
      <c r="O20" s="555"/>
      <c r="P20" s="1305"/>
      <c r="Q20" s="1257"/>
      <c r="R20" s="1257"/>
      <c r="S20" s="1257"/>
      <c r="T20" s="1257"/>
      <c r="U20" s="1257"/>
      <c r="V20" s="1269"/>
      <c r="W20" s="1319"/>
      <c r="X20" s="1015"/>
      <c r="Y20" s="1015"/>
      <c r="Z20" s="2412" t="s">
        <v>1779</v>
      </c>
      <c r="AA20" s="2412"/>
      <c r="AB20" s="2412"/>
      <c r="AC20" s="2412"/>
      <c r="AD20" s="2412"/>
      <c r="AE20" s="2412"/>
      <c r="AF20" s="2412"/>
      <c r="AG20" s="2412"/>
      <c r="AH20" s="2412"/>
      <c r="AI20" s="2412"/>
      <c r="AJ20" s="2412"/>
      <c r="AK20" s="2412"/>
      <c r="AL20" s="2412"/>
      <c r="AM20" s="2412"/>
      <c r="AN20" s="2412"/>
      <c r="AO20" s="2412"/>
      <c r="AP20" s="2412"/>
      <c r="AQ20" s="2412"/>
      <c r="AR20" s="2412"/>
      <c r="AS20" s="2412"/>
      <c r="AT20" s="2412"/>
      <c r="AU20" s="2412"/>
      <c r="AV20" s="2412"/>
      <c r="AW20" s="2412"/>
      <c r="AX20" s="2412"/>
      <c r="AY20" s="2412"/>
      <c r="AZ20" s="2412"/>
      <c r="BA20" s="2412"/>
      <c r="BB20" s="2412"/>
      <c r="BC20" s="2412"/>
      <c r="BD20" s="2412"/>
      <c r="BE20" s="2412"/>
      <c r="BF20" s="2412"/>
      <c r="BG20" s="2412"/>
      <c r="BH20" s="2412"/>
      <c r="BI20" s="2412"/>
      <c r="BJ20" s="2412"/>
      <c r="BK20" s="2412"/>
      <c r="BL20" s="2412"/>
      <c r="BM20" s="2413"/>
      <c r="BN20" s="1320"/>
      <c r="BO20" s="1305"/>
      <c r="BP20" s="1305"/>
      <c r="BQ20" s="1000"/>
      <c r="BR20" s="1299"/>
      <c r="BS20" s="1299"/>
      <c r="BT20" s="1299"/>
      <c r="BU20" s="1295"/>
      <c r="BV20" s="1295"/>
      <c r="BW20" s="1295"/>
      <c r="BX20" s="1305"/>
    </row>
    <row r="21" spans="2:92" ht="16.5" customHeight="1">
      <c r="B21" s="1317"/>
      <c r="C21" s="1269"/>
      <c r="D21" s="1269"/>
      <c r="E21" s="468"/>
      <c r="F21" s="1304"/>
      <c r="G21" s="1304"/>
      <c r="H21" s="1304"/>
      <c r="I21" s="1305"/>
      <c r="J21" s="1305"/>
      <c r="L21" s="1305"/>
      <c r="M21" s="1257"/>
      <c r="N21" s="1257"/>
      <c r="Q21" s="1257"/>
      <c r="S21" s="1304"/>
      <c r="T21" s="1304"/>
      <c r="U21" s="1304"/>
      <c r="V21" s="1305"/>
      <c r="W21" s="1321" t="s">
        <v>1780</v>
      </c>
      <c r="X21" s="1322"/>
      <c r="Y21" s="1323"/>
      <c r="Z21" s="2414"/>
      <c r="AA21" s="2414"/>
      <c r="AB21" s="2414"/>
      <c r="AC21" s="2414"/>
      <c r="AD21" s="2414"/>
      <c r="AE21" s="2414"/>
      <c r="AF21" s="2414"/>
      <c r="AG21" s="2414"/>
      <c r="AH21" s="2414"/>
      <c r="AI21" s="2414"/>
      <c r="AJ21" s="2414"/>
      <c r="AK21" s="2414"/>
      <c r="AL21" s="2414"/>
      <c r="AM21" s="2414"/>
      <c r="AN21" s="2414"/>
      <c r="AO21" s="2414"/>
      <c r="AP21" s="2414"/>
      <c r="AQ21" s="2414"/>
      <c r="AR21" s="2414"/>
      <c r="AS21" s="2414"/>
      <c r="AT21" s="2414"/>
      <c r="AU21" s="2414"/>
      <c r="AV21" s="2414"/>
      <c r="AW21" s="2414"/>
      <c r="AX21" s="2414"/>
      <c r="AY21" s="2414"/>
      <c r="AZ21" s="2414"/>
      <c r="BA21" s="2414"/>
      <c r="BB21" s="2414"/>
      <c r="BC21" s="2414"/>
      <c r="BD21" s="2414"/>
      <c r="BE21" s="2414"/>
      <c r="BF21" s="2414"/>
      <c r="BG21" s="2414"/>
      <c r="BH21" s="2414"/>
      <c r="BI21" s="2414"/>
      <c r="BJ21" s="2414"/>
      <c r="BK21" s="2414"/>
      <c r="BL21" s="2414"/>
      <c r="BM21" s="2415"/>
      <c r="BN21" s="1320"/>
      <c r="BO21" s="1305"/>
      <c r="BQ21" s="1318"/>
      <c r="BR21" s="1324"/>
      <c r="BS21" s="1324"/>
      <c r="BT21" s="1325"/>
      <c r="BU21" s="1325"/>
      <c r="BX21" s="1305"/>
    </row>
    <row r="22" spans="2:92" ht="16.5" customHeight="1">
      <c r="B22" s="1317"/>
      <c r="C22" s="1269"/>
      <c r="D22" s="1269"/>
      <c r="E22" s="468"/>
      <c r="F22" s="1304"/>
      <c r="G22" s="1304"/>
      <c r="H22" s="1304"/>
      <c r="I22" s="1305"/>
      <c r="J22" s="1305"/>
      <c r="L22" s="1305"/>
      <c r="M22" s="1257"/>
      <c r="N22" s="1257"/>
      <c r="Q22" s="1257"/>
      <c r="S22" s="1304"/>
      <c r="T22" s="1304"/>
      <c r="U22" s="1304"/>
      <c r="V22" s="1305"/>
      <c r="W22" s="1326"/>
      <c r="X22" s="1327"/>
      <c r="Y22" s="1327"/>
      <c r="Z22" s="2416"/>
      <c r="AA22" s="2416"/>
      <c r="AB22" s="2416"/>
      <c r="AC22" s="2416"/>
      <c r="AD22" s="2416"/>
      <c r="AE22" s="2416"/>
      <c r="AF22" s="2416"/>
      <c r="AG22" s="2416"/>
      <c r="AH22" s="2416"/>
      <c r="AI22" s="2416"/>
      <c r="AJ22" s="2416"/>
      <c r="AK22" s="2416"/>
      <c r="AL22" s="2416"/>
      <c r="AM22" s="2416"/>
      <c r="AN22" s="2416"/>
      <c r="AO22" s="2416"/>
      <c r="AP22" s="2416"/>
      <c r="AQ22" s="2416"/>
      <c r="AR22" s="2416"/>
      <c r="AS22" s="2416"/>
      <c r="AT22" s="2416"/>
      <c r="AU22" s="2416"/>
      <c r="AV22" s="2416"/>
      <c r="AW22" s="2416"/>
      <c r="AX22" s="2416"/>
      <c r="AY22" s="2416"/>
      <c r="AZ22" s="2416"/>
      <c r="BA22" s="2416"/>
      <c r="BB22" s="2416"/>
      <c r="BC22" s="2416"/>
      <c r="BD22" s="2416"/>
      <c r="BE22" s="2416"/>
      <c r="BF22" s="2416"/>
      <c r="BG22" s="2416"/>
      <c r="BH22" s="2416"/>
      <c r="BI22" s="2416"/>
      <c r="BJ22" s="2416"/>
      <c r="BK22" s="2416"/>
      <c r="BL22" s="2416"/>
      <c r="BM22" s="2417"/>
      <c r="BN22" s="1320"/>
      <c r="BO22" s="1299"/>
      <c r="BQ22" s="1318"/>
      <c r="BR22" s="1324"/>
      <c r="BS22" s="1324"/>
      <c r="BT22" s="1325"/>
      <c r="BU22" s="1325"/>
      <c r="BX22" s="1305"/>
    </row>
    <row r="23" spans="2:92" ht="12" customHeight="1">
      <c r="B23" s="1317"/>
      <c r="C23" s="1269"/>
      <c r="D23" s="1269"/>
      <c r="E23" s="468"/>
      <c r="F23" s="1304"/>
      <c r="G23" s="1304"/>
      <c r="H23" s="1304"/>
      <c r="I23" s="1305"/>
      <c r="J23" s="1305"/>
      <c r="L23" s="1305"/>
      <c r="M23" s="1257"/>
      <c r="N23" s="1257"/>
      <c r="Q23" s="1257"/>
      <c r="S23" s="1304"/>
      <c r="T23" s="1304"/>
      <c r="U23" s="1304"/>
      <c r="V23" s="1305"/>
      <c r="W23" s="1328"/>
      <c r="X23" s="1329"/>
      <c r="Y23" s="1329"/>
      <c r="Z23" s="1330"/>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20"/>
      <c r="BO23" s="1299"/>
      <c r="BQ23" s="1318"/>
      <c r="BR23" s="1324"/>
      <c r="BS23" s="1324"/>
      <c r="BT23" s="1325"/>
      <c r="BU23" s="1325"/>
      <c r="BX23" s="1305"/>
    </row>
    <row r="24" spans="2:92" ht="21" customHeight="1">
      <c r="B24" s="1317"/>
      <c r="C24" s="1332"/>
      <c r="D24" s="2418" t="s">
        <v>1781</v>
      </c>
      <c r="E24" s="2418"/>
      <c r="F24" s="2418"/>
      <c r="G24" s="2418"/>
      <c r="H24" s="2418"/>
      <c r="I24" s="2418"/>
      <c r="J24" s="2418"/>
      <c r="K24" s="2418"/>
      <c r="L24" s="2418"/>
      <c r="M24" s="2418"/>
      <c r="N24" s="2418"/>
      <c r="O24" s="2418"/>
      <c r="P24" s="2418"/>
      <c r="Q24" s="2418"/>
      <c r="R24" s="2418"/>
      <c r="S24" s="2418"/>
      <c r="T24" s="2418"/>
      <c r="U24" s="2418"/>
      <c r="V24" s="2418"/>
      <c r="W24" s="2418"/>
      <c r="X24" s="2418"/>
      <c r="Y24" s="2418"/>
      <c r="Z24" s="2418"/>
      <c r="AA24" s="2418"/>
      <c r="AB24" s="2418"/>
      <c r="AC24" s="2418"/>
      <c r="AD24" s="2418"/>
      <c r="AE24" s="2418"/>
      <c r="AF24" s="2418"/>
      <c r="AG24" s="1333"/>
      <c r="AH24" s="1305"/>
      <c r="AI24" s="1334"/>
      <c r="AJ24" s="2419" t="s">
        <v>1782</v>
      </c>
      <c r="AK24" s="2419"/>
      <c r="AL24" s="2419"/>
      <c r="AM24" s="2419"/>
      <c r="AN24" s="2419"/>
      <c r="AO24" s="2419"/>
      <c r="AP24" s="2419"/>
      <c r="AQ24" s="2419"/>
      <c r="AR24" s="2419"/>
      <c r="AS24" s="2419"/>
      <c r="AT24" s="2419"/>
      <c r="AU24" s="2419"/>
      <c r="AV24" s="2419"/>
      <c r="AW24" s="2419"/>
      <c r="AX24" s="2419"/>
      <c r="AY24" s="2419"/>
      <c r="AZ24" s="2419"/>
      <c r="BA24" s="2419"/>
      <c r="BB24" s="2419"/>
      <c r="BC24" s="2419"/>
      <c r="BD24" s="2419"/>
      <c r="BE24" s="2419"/>
      <c r="BF24" s="2419"/>
      <c r="BG24" s="2419"/>
      <c r="BH24" s="2419"/>
      <c r="BI24" s="2419"/>
      <c r="BJ24" s="2419"/>
      <c r="BK24" s="2419"/>
      <c r="BL24" s="2419"/>
      <c r="BM24" s="1335"/>
      <c r="BN24" s="1320"/>
      <c r="BO24" s="1299"/>
      <c r="BQ24" s="1318"/>
      <c r="BR24" s="1324"/>
      <c r="BS24" s="1324"/>
      <c r="BT24" s="1325"/>
      <c r="BU24" s="1325"/>
    </row>
    <row r="25" spans="2:92" ht="21" customHeight="1">
      <c r="B25" s="1317"/>
      <c r="C25" s="1336"/>
      <c r="D25" s="2411" t="s">
        <v>1783</v>
      </c>
      <c r="E25" s="2411"/>
      <c r="F25" s="2411"/>
      <c r="G25" s="2411"/>
      <c r="H25" s="2411"/>
      <c r="I25" s="1337" t="s">
        <v>1784</v>
      </c>
      <c r="J25" s="1337"/>
      <c r="K25" s="1337"/>
      <c r="L25" s="1337"/>
      <c r="M25" s="1337" t="s">
        <v>1785</v>
      </c>
      <c r="N25" s="1337"/>
      <c r="O25" s="1337"/>
      <c r="P25" s="1337"/>
      <c r="Q25" s="469"/>
      <c r="R25" s="1338"/>
      <c r="S25" s="1338"/>
      <c r="T25" s="2411" t="s">
        <v>1786</v>
      </c>
      <c r="U25" s="2411"/>
      <c r="V25" s="2411"/>
      <c r="W25" s="2411"/>
      <c r="X25" s="2411"/>
      <c r="Y25" s="1337" t="s">
        <v>1784</v>
      </c>
      <c r="Z25" s="1337"/>
      <c r="AA25" s="1337"/>
      <c r="AB25" s="1337"/>
      <c r="AC25" s="1337" t="s">
        <v>1785</v>
      </c>
      <c r="AD25" s="1337"/>
      <c r="AE25" s="1337"/>
      <c r="AF25" s="1337"/>
      <c r="AG25" s="1339"/>
      <c r="AH25" s="1338"/>
      <c r="AI25" s="1340"/>
      <c r="AJ25" s="2411" t="s">
        <v>1787</v>
      </c>
      <c r="AK25" s="2411"/>
      <c r="AL25" s="2411"/>
      <c r="AM25" s="2411"/>
      <c r="AN25" s="2411"/>
      <c r="AO25" s="1337" t="s">
        <v>1784</v>
      </c>
      <c r="AP25" s="1337"/>
      <c r="AQ25" s="1337"/>
      <c r="AR25" s="1337"/>
      <c r="AS25" s="1337" t="s">
        <v>1785</v>
      </c>
      <c r="AT25" s="1337"/>
      <c r="AU25" s="1337"/>
      <c r="AV25" s="1337"/>
      <c r="AW25" s="1341"/>
      <c r="AX25" s="1338"/>
      <c r="AY25" s="1342"/>
      <c r="AZ25" s="2411" t="s">
        <v>1788</v>
      </c>
      <c r="BA25" s="2411"/>
      <c r="BB25" s="2411"/>
      <c r="BC25" s="2411"/>
      <c r="BD25" s="2411"/>
      <c r="BE25" s="1337" t="s">
        <v>1784</v>
      </c>
      <c r="BF25" s="1337"/>
      <c r="BG25" s="1337"/>
      <c r="BH25" s="1337"/>
      <c r="BI25" s="1337" t="s">
        <v>1785</v>
      </c>
      <c r="BJ25" s="1337"/>
      <c r="BK25" s="1337"/>
      <c r="BL25" s="1337"/>
      <c r="BM25" s="1343"/>
      <c r="BN25" s="1344"/>
      <c r="BO25" s="1305"/>
      <c r="BQ25" s="1318"/>
      <c r="BR25" s="1324"/>
      <c r="BS25" s="1324"/>
      <c r="BT25" s="1325"/>
      <c r="BU25" s="1325"/>
      <c r="BV25" s="1341"/>
      <c r="BW25" s="1341"/>
      <c r="BX25" s="1341"/>
      <c r="BY25" s="1341"/>
      <c r="CA25" s="1341"/>
      <c r="CB25" s="1341"/>
      <c r="CC25" s="1341"/>
      <c r="CD25" s="1341"/>
      <c r="CF25" s="1341"/>
      <c r="CG25" s="1341"/>
      <c r="CH25" s="1341"/>
      <c r="CI25" s="1341"/>
      <c r="CK25" s="1341"/>
      <c r="CL25" s="1341"/>
      <c r="CM25" s="1341"/>
      <c r="CN25" s="1341"/>
    </row>
    <row r="26" spans="2:92" ht="21" customHeight="1">
      <c r="B26" s="1317"/>
      <c r="C26" s="1336"/>
      <c r="D26" s="2411" t="s">
        <v>1789</v>
      </c>
      <c r="E26" s="2411"/>
      <c r="F26" s="2411"/>
      <c r="G26" s="2411"/>
      <c r="H26" s="2411"/>
      <c r="I26" s="2407">
        <f>(ROUNDDOWN(M26/40,1))</f>
        <v>-1.2</v>
      </c>
      <c r="J26" s="2407"/>
      <c r="K26" s="2407"/>
      <c r="L26" s="2407"/>
      <c r="M26" s="2407">
        <f>((((ROUNDDOWN($BE$9/12,1))*40)))*-1</f>
        <v>-48</v>
      </c>
      <c r="N26" s="2407"/>
      <c r="O26" s="2407"/>
      <c r="P26" s="2407"/>
      <c r="Q26" s="469"/>
      <c r="R26" s="1338"/>
      <c r="S26" s="1338"/>
      <c r="T26" s="2411" t="s">
        <v>1789</v>
      </c>
      <c r="U26" s="2411"/>
      <c r="V26" s="2411"/>
      <c r="W26" s="2411"/>
      <c r="X26" s="2411"/>
      <c r="Y26" s="2407">
        <f>(ROUNDDOWN(AC26/40,1))</f>
        <v>-0.5</v>
      </c>
      <c r="Z26" s="2407"/>
      <c r="AA26" s="2407"/>
      <c r="AB26" s="2407"/>
      <c r="AC26" s="2407">
        <f>((((ROUNDDOWN($BE$9/30,1))*40)))*-1</f>
        <v>-20</v>
      </c>
      <c r="AD26" s="2407"/>
      <c r="AE26" s="2407"/>
      <c r="AF26" s="2407"/>
      <c r="AG26" s="1339"/>
      <c r="AH26" s="1338"/>
      <c r="AI26" s="1340"/>
      <c r="AJ26" s="2411" t="s">
        <v>1789</v>
      </c>
      <c r="AK26" s="2411"/>
      <c r="AL26" s="2411"/>
      <c r="AM26" s="2411"/>
      <c r="AN26" s="2411"/>
      <c r="AO26" s="2407">
        <f>(ROUNDDOWN(AS26/40,1))</f>
        <v>-2</v>
      </c>
      <c r="AP26" s="2407"/>
      <c r="AQ26" s="2407"/>
      <c r="AR26" s="2407"/>
      <c r="AS26" s="2407">
        <f>((((ROUNDDOWN($BE$9/7.5,1))*40)))*-1</f>
        <v>-80</v>
      </c>
      <c r="AT26" s="2407"/>
      <c r="AU26" s="2407"/>
      <c r="AV26" s="2407"/>
      <c r="AW26" s="1345"/>
      <c r="AX26" s="1338"/>
      <c r="AY26" s="1342"/>
      <c r="AZ26" s="2411" t="s">
        <v>1789</v>
      </c>
      <c r="BA26" s="2411"/>
      <c r="BB26" s="2411"/>
      <c r="BC26" s="2411"/>
      <c r="BD26" s="2411"/>
      <c r="BE26" s="2407">
        <f>(ROUNDDOWN(BI26/40,1))</f>
        <v>-0.7</v>
      </c>
      <c r="BF26" s="2407"/>
      <c r="BG26" s="2407"/>
      <c r="BH26" s="2407"/>
      <c r="BI26" s="2408">
        <f>((((ROUNDDOWN($BE$9/20,1))*40)))*-1</f>
        <v>-28</v>
      </c>
      <c r="BJ26" s="2409"/>
      <c r="BK26" s="2409"/>
      <c r="BL26" s="2410"/>
      <c r="BM26" s="1343"/>
      <c r="BN26" s="1344"/>
      <c r="BO26" s="1305"/>
      <c r="BQ26" s="1318"/>
      <c r="BR26" s="1324"/>
      <c r="BS26" s="1324"/>
      <c r="BT26" s="1325"/>
      <c r="BU26" s="1325"/>
      <c r="BV26" s="1346"/>
      <c r="BW26" s="1346"/>
      <c r="BX26" s="1346"/>
      <c r="BY26" s="1346"/>
      <c r="CA26" s="1346"/>
      <c r="CB26" s="1346"/>
      <c r="CC26" s="1346"/>
      <c r="CD26" s="1346"/>
      <c r="CF26" s="1346"/>
      <c r="CG26" s="1346"/>
      <c r="CH26" s="1346"/>
      <c r="CI26" s="1346"/>
      <c r="CK26" s="1346"/>
      <c r="CL26" s="1346"/>
      <c r="CM26" s="1346"/>
      <c r="CN26" s="1346"/>
    </row>
    <row r="27" spans="2:92" ht="21" customHeight="1">
      <c r="B27" s="1317"/>
      <c r="C27" s="1336"/>
      <c r="D27" s="2404" t="s">
        <v>1790</v>
      </c>
      <c r="E27" s="2405"/>
      <c r="F27" s="2405"/>
      <c r="G27" s="2405"/>
      <c r="H27" s="2406"/>
      <c r="I27" s="2407">
        <f>(ROUNDDOWN(M27/40,1))</f>
        <v>-1.3</v>
      </c>
      <c r="J27" s="2407"/>
      <c r="K27" s="2407"/>
      <c r="L27" s="2407"/>
      <c r="M27" s="2408">
        <f>($AL$17-$AI$17)*-1</f>
        <v>-52</v>
      </c>
      <c r="N27" s="2409"/>
      <c r="O27" s="2409"/>
      <c r="P27" s="2410"/>
      <c r="Q27" s="469"/>
      <c r="R27" s="1338"/>
      <c r="S27" s="1338"/>
      <c r="T27" s="2404" t="s">
        <v>1790</v>
      </c>
      <c r="U27" s="2405"/>
      <c r="V27" s="2405"/>
      <c r="W27" s="2405"/>
      <c r="X27" s="2406"/>
      <c r="Y27" s="2407">
        <f>(ROUNDDOWN(AC27/40,1))</f>
        <v>-1.3</v>
      </c>
      <c r="Z27" s="2407"/>
      <c r="AA27" s="2407"/>
      <c r="AB27" s="2407"/>
      <c r="AC27" s="2408">
        <f>($AL$17-$AI$17)*-1</f>
        <v>-52</v>
      </c>
      <c r="AD27" s="2409"/>
      <c r="AE27" s="2409"/>
      <c r="AF27" s="2410"/>
      <c r="AG27" s="1339"/>
      <c r="AH27" s="1338"/>
      <c r="AI27" s="1340"/>
      <c r="AJ27" s="2404" t="s">
        <v>1790</v>
      </c>
      <c r="AK27" s="2405"/>
      <c r="AL27" s="2405"/>
      <c r="AM27" s="2405"/>
      <c r="AN27" s="2406"/>
      <c r="AO27" s="2407">
        <f>(ROUNDDOWN(AS27/40,1))</f>
        <v>-1.3</v>
      </c>
      <c r="AP27" s="2407"/>
      <c r="AQ27" s="2407"/>
      <c r="AR27" s="2407"/>
      <c r="AS27" s="2408">
        <f>($AL$17-$AI$17)*-1</f>
        <v>-52</v>
      </c>
      <c r="AT27" s="2409"/>
      <c r="AU27" s="2409"/>
      <c r="AV27" s="2410"/>
      <c r="AW27" s="1345"/>
      <c r="AX27" s="1338"/>
      <c r="AY27" s="1342"/>
      <c r="AZ27" s="2404" t="s">
        <v>1790</v>
      </c>
      <c r="BA27" s="2405"/>
      <c r="BB27" s="2405"/>
      <c r="BC27" s="2405"/>
      <c r="BD27" s="2406"/>
      <c r="BE27" s="2407">
        <f>(ROUNDDOWN(BI27/40,1))</f>
        <v>-1.3</v>
      </c>
      <c r="BF27" s="2407"/>
      <c r="BG27" s="2407"/>
      <c r="BH27" s="2407"/>
      <c r="BI27" s="2408">
        <f>($AL$17-$AI$17)*-1</f>
        <v>-52</v>
      </c>
      <c r="BJ27" s="2409"/>
      <c r="BK27" s="2409"/>
      <c r="BL27" s="2410"/>
      <c r="BM27" s="1343"/>
      <c r="BN27" s="1344"/>
      <c r="BO27" s="1305"/>
      <c r="BQ27" s="1318"/>
      <c r="BR27" s="1324"/>
      <c r="BS27" s="1324"/>
      <c r="BT27" s="1325"/>
      <c r="BU27" s="1325"/>
      <c r="BV27" s="1346"/>
      <c r="BW27" s="1346"/>
      <c r="BX27" s="1346"/>
      <c r="BY27" s="1346"/>
      <c r="CA27" s="1346"/>
      <c r="CB27" s="1346"/>
      <c r="CC27" s="1346"/>
      <c r="CD27" s="1346"/>
      <c r="CF27" s="1346"/>
      <c r="CG27" s="1346"/>
      <c r="CH27" s="1346"/>
      <c r="CI27" s="1346"/>
      <c r="CK27" s="1346"/>
      <c r="CL27" s="1346"/>
      <c r="CM27" s="1346"/>
      <c r="CN27" s="1346"/>
    </row>
    <row r="28" spans="2:92" ht="21" customHeight="1" thickBot="1">
      <c r="B28" s="1317"/>
      <c r="C28" s="1336"/>
      <c r="D28" s="2398" t="s">
        <v>1791</v>
      </c>
      <c r="E28" s="2398"/>
      <c r="F28" s="2398"/>
      <c r="G28" s="2398"/>
      <c r="H28" s="2398"/>
      <c r="I28" s="2399">
        <f>(ROUNDDOWN(M28/40,1))</f>
        <v>2.6</v>
      </c>
      <c r="J28" s="2399"/>
      <c r="K28" s="2399"/>
      <c r="L28" s="2399"/>
      <c r="M28" s="2400">
        <f>$BB$73+(AZ17-AI17)</f>
        <v>106.65</v>
      </c>
      <c r="N28" s="2401"/>
      <c r="O28" s="2401"/>
      <c r="P28" s="2402"/>
      <c r="Q28" s="469"/>
      <c r="R28" s="1338"/>
      <c r="S28" s="1338"/>
      <c r="T28" s="2398" t="s">
        <v>1791</v>
      </c>
      <c r="U28" s="2398"/>
      <c r="V28" s="2398"/>
      <c r="W28" s="2398"/>
      <c r="X28" s="2398"/>
      <c r="Y28" s="2399">
        <f>(ROUNDDOWN(AC28/40,1))</f>
        <v>2.6</v>
      </c>
      <c r="Z28" s="2399"/>
      <c r="AA28" s="2399"/>
      <c r="AB28" s="2399"/>
      <c r="AC28" s="2400">
        <f>$BB$73+(AZ17-AI17)</f>
        <v>106.65</v>
      </c>
      <c r="AD28" s="2401"/>
      <c r="AE28" s="2401"/>
      <c r="AF28" s="2402"/>
      <c r="AG28" s="1339"/>
      <c r="AH28" s="1338"/>
      <c r="AI28" s="1340"/>
      <c r="AJ28" s="2398" t="s">
        <v>1791</v>
      </c>
      <c r="AK28" s="2398"/>
      <c r="AL28" s="2398"/>
      <c r="AM28" s="2398"/>
      <c r="AN28" s="2398"/>
      <c r="AO28" s="2399">
        <f>(ROUNDDOWN(AS28/40,1))</f>
        <v>2.6</v>
      </c>
      <c r="AP28" s="2399"/>
      <c r="AQ28" s="2399"/>
      <c r="AR28" s="2399"/>
      <c r="AS28" s="2400">
        <f>$BB$73+(AZ17-AI17)</f>
        <v>106.65</v>
      </c>
      <c r="AT28" s="2401"/>
      <c r="AU28" s="2401"/>
      <c r="AV28" s="2402"/>
      <c r="AW28" s="1345"/>
      <c r="AX28" s="1338"/>
      <c r="AY28" s="1342"/>
      <c r="AZ28" s="2398" t="s">
        <v>1791</v>
      </c>
      <c r="BA28" s="2398"/>
      <c r="BB28" s="2398"/>
      <c r="BC28" s="2398"/>
      <c r="BD28" s="2398"/>
      <c r="BE28" s="2403">
        <f>(ROUNDDOWN(BI28/40,1))</f>
        <v>2.6</v>
      </c>
      <c r="BF28" s="2403"/>
      <c r="BG28" s="2403"/>
      <c r="BH28" s="2403"/>
      <c r="BI28" s="2400">
        <f>$BB$73+(AZ17-AI17)</f>
        <v>106.65</v>
      </c>
      <c r="BJ28" s="2401"/>
      <c r="BK28" s="2401"/>
      <c r="BL28" s="2402"/>
      <c r="BM28" s="1343"/>
      <c r="BN28" s="1344"/>
      <c r="BO28" s="1305"/>
      <c r="BV28" s="1345"/>
      <c r="BW28" s="1345"/>
      <c r="BX28" s="1345"/>
      <c r="BY28" s="1345"/>
      <c r="CA28" s="1345"/>
      <c r="CB28" s="1345"/>
      <c r="CC28" s="1345"/>
      <c r="CD28" s="1345"/>
      <c r="CF28" s="1345"/>
      <c r="CG28" s="1345"/>
      <c r="CH28" s="1345"/>
      <c r="CI28" s="1345"/>
      <c r="CK28" s="1345"/>
      <c r="CL28" s="1345"/>
      <c r="CM28" s="1345"/>
      <c r="CN28" s="1345"/>
    </row>
    <row r="29" spans="2:92" ht="30.75" customHeight="1" thickTop="1">
      <c r="B29" s="1317"/>
      <c r="C29" s="1336"/>
      <c r="D29" s="2394" t="s">
        <v>1792</v>
      </c>
      <c r="E29" s="2395"/>
      <c r="F29" s="2395"/>
      <c r="G29" s="2395"/>
      <c r="H29" s="2395"/>
      <c r="I29" s="2397">
        <f>SUM(I26:L28)</f>
        <v>0.10000000000000009</v>
      </c>
      <c r="J29" s="2397"/>
      <c r="K29" s="2397"/>
      <c r="L29" s="2397"/>
      <c r="M29" s="2397">
        <f>SUM(M26:P28)</f>
        <v>6.6500000000000057</v>
      </c>
      <c r="N29" s="2397"/>
      <c r="O29" s="2397"/>
      <c r="P29" s="2397"/>
      <c r="Q29" s="1338"/>
      <c r="R29" s="1338"/>
      <c r="S29" s="1338"/>
      <c r="T29" s="2394" t="s">
        <v>1792</v>
      </c>
      <c r="U29" s="2395"/>
      <c r="V29" s="2395"/>
      <c r="W29" s="2395"/>
      <c r="X29" s="2395"/>
      <c r="Y29" s="2397">
        <f>SUM(Y26:AB28)</f>
        <v>0.8</v>
      </c>
      <c r="Z29" s="2397"/>
      <c r="AA29" s="2397"/>
      <c r="AB29" s="2397"/>
      <c r="AC29" s="2397">
        <f>SUM(AC26:AF28)</f>
        <v>34.650000000000006</v>
      </c>
      <c r="AD29" s="2397"/>
      <c r="AE29" s="2397"/>
      <c r="AF29" s="2397"/>
      <c r="AG29" s="1339"/>
      <c r="AH29" s="1338"/>
      <c r="AI29" s="1340"/>
      <c r="AJ29" s="2394" t="s">
        <v>1793</v>
      </c>
      <c r="AK29" s="2395"/>
      <c r="AL29" s="2395"/>
      <c r="AM29" s="2395"/>
      <c r="AN29" s="2395"/>
      <c r="AO29" s="2396">
        <f>SUM(AO26:AR28)</f>
        <v>-0.69999999999999973</v>
      </c>
      <c r="AP29" s="2396"/>
      <c r="AQ29" s="2396"/>
      <c r="AR29" s="2396"/>
      <c r="AS29" s="2397">
        <f>SUM(AS26:AV28)</f>
        <v>-25.349999999999994</v>
      </c>
      <c r="AT29" s="2397"/>
      <c r="AU29" s="2397"/>
      <c r="AV29" s="2397"/>
      <c r="AW29" s="1345"/>
      <c r="AX29" s="1338"/>
      <c r="AY29" s="1342"/>
      <c r="AZ29" s="2394" t="s">
        <v>1793</v>
      </c>
      <c r="BA29" s="2395"/>
      <c r="BB29" s="2395"/>
      <c r="BC29" s="2395"/>
      <c r="BD29" s="2395"/>
      <c r="BE29" s="2396">
        <f>SUM(BE26:BH28)</f>
        <v>0.60000000000000009</v>
      </c>
      <c r="BF29" s="2396"/>
      <c r="BG29" s="2396"/>
      <c r="BH29" s="2396"/>
      <c r="BI29" s="2397">
        <f>SUM(BI26:BL28)</f>
        <v>26.650000000000006</v>
      </c>
      <c r="BJ29" s="2397"/>
      <c r="BK29" s="2397"/>
      <c r="BL29" s="2397"/>
      <c r="BM29" s="1343"/>
      <c r="BN29" s="1344"/>
      <c r="BO29" s="1305"/>
      <c r="BQ29" s="1318"/>
      <c r="BR29" s="1324"/>
      <c r="BS29" s="1324"/>
      <c r="BT29" s="1325"/>
      <c r="BU29" s="1325"/>
      <c r="BV29" s="1347"/>
      <c r="BW29" s="1347"/>
      <c r="BX29" s="1347"/>
      <c r="BY29" s="1347"/>
      <c r="CA29" s="1347"/>
      <c r="CB29" s="1347"/>
      <c r="CC29" s="1347"/>
      <c r="CD29" s="1347"/>
      <c r="CF29" s="1347"/>
      <c r="CG29" s="1347"/>
      <c r="CH29" s="1347"/>
      <c r="CI29" s="1347"/>
      <c r="CK29" s="1347"/>
      <c r="CL29" s="1347"/>
      <c r="CM29" s="1347"/>
      <c r="CN29" s="1347"/>
    </row>
    <row r="30" spans="2:92" ht="20.25" customHeight="1">
      <c r="B30" s="1317"/>
      <c r="C30" s="1336"/>
      <c r="D30" s="1348"/>
      <c r="E30" s="1348"/>
      <c r="F30" s="1348"/>
      <c r="G30" s="1348"/>
      <c r="H30" s="1348"/>
      <c r="I30" s="1349"/>
      <c r="J30" s="1349"/>
      <c r="K30" s="1349"/>
      <c r="L30" s="1349"/>
      <c r="M30" s="1349"/>
      <c r="N30" s="1349"/>
      <c r="O30" s="1349"/>
      <c r="P30" s="1349"/>
      <c r="Q30" s="1257"/>
      <c r="R30" s="1257"/>
      <c r="S30" s="1257"/>
      <c r="T30" s="1348"/>
      <c r="U30" s="1348"/>
      <c r="V30" s="1348"/>
      <c r="W30" s="1348"/>
      <c r="X30" s="1348"/>
      <c r="Y30" s="1349"/>
      <c r="Z30" s="1349"/>
      <c r="AA30" s="1349"/>
      <c r="AB30" s="1349"/>
      <c r="AC30" s="1349"/>
      <c r="AD30" s="1349"/>
      <c r="AE30" s="1349"/>
      <c r="AF30" s="1349"/>
      <c r="AG30" s="1350"/>
      <c r="AH30" s="1257"/>
      <c r="AI30" s="1351"/>
      <c r="AJ30" s="1348"/>
      <c r="AK30" s="1348"/>
      <c r="AL30" s="1348"/>
      <c r="AM30" s="1348"/>
      <c r="AN30" s="1348"/>
      <c r="AO30" s="1349"/>
      <c r="AP30" s="1349"/>
      <c r="AQ30" s="1349"/>
      <c r="AR30" s="1349"/>
      <c r="AS30" s="1349"/>
      <c r="AT30" s="1349"/>
      <c r="AU30" s="1349"/>
      <c r="AV30" s="1349"/>
      <c r="AW30" s="1304"/>
      <c r="AX30" s="1257"/>
      <c r="AY30" s="1286"/>
      <c r="AZ30" s="1348"/>
      <c r="BA30" s="1348"/>
      <c r="BB30" s="1348"/>
      <c r="BC30" s="1348"/>
      <c r="BD30" s="1348"/>
      <c r="BE30" s="1349"/>
      <c r="BF30" s="1349"/>
      <c r="BG30" s="1349"/>
      <c r="BH30" s="1349"/>
      <c r="BI30" s="1349"/>
      <c r="BJ30" s="1349"/>
      <c r="BK30" s="1349"/>
      <c r="BL30" s="1349"/>
      <c r="BM30" s="1343"/>
      <c r="BN30" s="1344"/>
      <c r="BO30" s="1305"/>
      <c r="BQ30" s="1318"/>
      <c r="BR30" s="1324"/>
      <c r="BS30" s="1324"/>
      <c r="BT30" s="1325"/>
      <c r="BU30" s="1325"/>
      <c r="BX30" s="1305"/>
    </row>
    <row r="31" spans="2:92" ht="20.25" customHeight="1">
      <c r="B31" s="1317"/>
      <c r="C31" s="1336"/>
      <c r="D31" s="1348"/>
      <c r="E31" s="1348"/>
      <c r="F31" s="1348"/>
      <c r="G31" s="1348"/>
      <c r="H31" s="1348"/>
      <c r="I31" s="1349"/>
      <c r="J31" s="1349"/>
      <c r="K31" s="2385" t="s">
        <v>1794</v>
      </c>
      <c r="L31" s="2386"/>
      <c r="M31" s="2386"/>
      <c r="N31" s="2388" t="str">
        <f>IF(OR($BE$9&gt;0,),IF(AND(OR($D$5="○",$D$6="○"),$I$29&gt;=0),"可",IF(AND(OR($D$5="○",$D$6="○"),$I$29&lt;0),"不可","")),"")</f>
        <v>可</v>
      </c>
      <c r="O31" s="2389"/>
      <c r="P31" s="2390"/>
      <c r="Q31" s="1257"/>
      <c r="R31" s="1257"/>
      <c r="S31" s="1257"/>
      <c r="T31" s="1348"/>
      <c r="U31" s="1348"/>
      <c r="V31" s="1348"/>
      <c r="W31" s="1348"/>
      <c r="X31" s="1348"/>
      <c r="Y31" s="1349"/>
      <c r="Z31" s="1349"/>
      <c r="AA31" s="2385" t="s">
        <v>1795</v>
      </c>
      <c r="AB31" s="2386"/>
      <c r="AC31" s="2387"/>
      <c r="AD31" s="2388" t="str">
        <f>IF(OR($BE$9&gt;0,),IF(AND(OR($D$5="○",$D$6="○"),$Y$29&gt;=0),"可",IF(AND(OR($D$5="○",$D$6="○"),$Y$29&lt;0),"不可","")),"")</f>
        <v>可</v>
      </c>
      <c r="AE31" s="2389"/>
      <c r="AF31" s="2390"/>
      <c r="AG31" s="1350"/>
      <c r="AH31" s="1257"/>
      <c r="AI31" s="1351"/>
      <c r="AJ31" s="1348"/>
      <c r="AK31" s="1348"/>
      <c r="AL31" s="1348"/>
      <c r="AM31" s="1348"/>
      <c r="AN31" s="1348"/>
      <c r="AO31" s="1349"/>
      <c r="AP31" s="1349"/>
      <c r="AQ31" s="2385" t="s">
        <v>1796</v>
      </c>
      <c r="AR31" s="2386"/>
      <c r="AS31" s="2387"/>
      <c r="AT31" s="2388" t="str">
        <f>IF(OR($BE$9&gt;0,),IF(AND(OR($D$7="○"),$AO$29&gt;=0),"可",IF(AND(OR($D$7="○"),$AO$29&lt;0),"不可","")),"")</f>
        <v/>
      </c>
      <c r="AU31" s="2389"/>
      <c r="AV31" s="2390"/>
      <c r="AW31" s="1304"/>
      <c r="AX31" s="1257"/>
      <c r="AY31" s="1286"/>
      <c r="AZ31" s="1348"/>
      <c r="BA31" s="1348"/>
      <c r="BB31" s="1348"/>
      <c r="BC31" s="1348"/>
      <c r="BD31" s="1348"/>
      <c r="BE31" s="1349"/>
      <c r="BF31" s="1349"/>
      <c r="BG31" s="2385" t="s">
        <v>1797</v>
      </c>
      <c r="BH31" s="2386"/>
      <c r="BI31" s="2387"/>
      <c r="BJ31" s="2388" t="str">
        <f>IF(OR($BE$9&gt;0,),IF(AND(OR($D$7="○"),$BE$29&gt;=0),"可",IF(AND(OR($D$7="○"),$BE$29&lt;0),"不可","")),"")</f>
        <v/>
      </c>
      <c r="BK31" s="2389"/>
      <c r="BL31" s="2390"/>
      <c r="BM31" s="1343"/>
      <c r="BN31" s="1344"/>
      <c r="BO31" s="1305"/>
      <c r="BQ31" s="1318"/>
      <c r="BR31" s="1324"/>
      <c r="BS31" s="1324"/>
      <c r="BT31" s="1325"/>
      <c r="BU31" s="1325"/>
      <c r="BX31" s="1305"/>
    </row>
    <row r="32" spans="2:92" ht="20.25" customHeight="1">
      <c r="B32" s="1317"/>
      <c r="C32" s="1352"/>
      <c r="D32" s="1353"/>
      <c r="E32" s="1353"/>
      <c r="F32" s="1353"/>
      <c r="G32" s="1353"/>
      <c r="H32" s="1353"/>
      <c r="I32" s="1354"/>
      <c r="J32" s="1354"/>
      <c r="K32" s="1354"/>
      <c r="L32" s="1354"/>
      <c r="M32" s="1354"/>
      <c r="N32" s="1354"/>
      <c r="O32" s="1354"/>
      <c r="P32" s="1354"/>
      <c r="Q32" s="1355"/>
      <c r="R32" s="1355"/>
      <c r="S32" s="1355"/>
      <c r="T32" s="1353"/>
      <c r="U32" s="1353"/>
      <c r="V32" s="1353"/>
      <c r="W32" s="1353"/>
      <c r="X32" s="1353"/>
      <c r="Y32" s="1354"/>
      <c r="Z32" s="1354"/>
      <c r="AA32" s="1354"/>
      <c r="AB32" s="1354"/>
      <c r="AC32" s="1354"/>
      <c r="AD32" s="1354"/>
      <c r="AE32" s="1354"/>
      <c r="AF32" s="1354"/>
      <c r="AG32" s="1356"/>
      <c r="AH32" s="1257"/>
      <c r="AI32" s="1357"/>
      <c r="AJ32" s="1353"/>
      <c r="AK32" s="1353"/>
      <c r="AL32" s="1353"/>
      <c r="AM32" s="1353"/>
      <c r="AN32" s="1353"/>
      <c r="AO32" s="1354"/>
      <c r="AP32" s="1354"/>
      <c r="AQ32" s="1354"/>
      <c r="AR32" s="1354"/>
      <c r="AS32" s="1354"/>
      <c r="AT32" s="1354"/>
      <c r="AU32" s="1354"/>
      <c r="AV32" s="1354"/>
      <c r="AW32" s="1358"/>
      <c r="AX32" s="1355"/>
      <c r="AY32" s="1359"/>
      <c r="AZ32" s="1353"/>
      <c r="BA32" s="1353"/>
      <c r="BB32" s="1353"/>
      <c r="BC32" s="1353"/>
      <c r="BD32" s="1353"/>
      <c r="BE32" s="1354"/>
      <c r="BF32" s="1354"/>
      <c r="BG32" s="1354"/>
      <c r="BH32" s="1354"/>
      <c r="BI32" s="1354"/>
      <c r="BJ32" s="1354"/>
      <c r="BK32" s="1354"/>
      <c r="BL32" s="1354"/>
      <c r="BM32" s="1360"/>
      <c r="BN32" s="1344"/>
      <c r="BO32" s="1305"/>
      <c r="BQ32" s="1318"/>
      <c r="BR32" s="1324"/>
      <c r="BS32" s="1324"/>
      <c r="BT32" s="1325"/>
      <c r="BU32" s="1325"/>
      <c r="BX32" s="1305"/>
    </row>
    <row r="33" spans="2:96" ht="20.25" customHeight="1" thickBot="1">
      <c r="B33" s="1361"/>
      <c r="C33" s="1362"/>
      <c r="D33" s="1363"/>
      <c r="E33" s="1363"/>
      <c r="F33" s="1363"/>
      <c r="G33" s="1363"/>
      <c r="H33" s="1363"/>
      <c r="I33" s="1364"/>
      <c r="J33" s="1364"/>
      <c r="K33" s="1364"/>
      <c r="L33" s="1364"/>
      <c r="M33" s="1364"/>
      <c r="N33" s="1364"/>
      <c r="O33" s="1364"/>
      <c r="P33" s="1364"/>
      <c r="Q33" s="1365"/>
      <c r="R33" s="1365"/>
      <c r="S33" s="1365"/>
      <c r="T33" s="1363"/>
      <c r="U33" s="1363"/>
      <c r="V33" s="1363"/>
      <c r="W33" s="1363"/>
      <c r="X33" s="1363"/>
      <c r="Y33" s="1364"/>
      <c r="Z33" s="1364"/>
      <c r="AA33" s="1364"/>
      <c r="AB33" s="1364"/>
      <c r="AC33" s="1364"/>
      <c r="AD33" s="1364"/>
      <c r="AE33" s="1364"/>
      <c r="AF33" s="1364"/>
      <c r="AG33" s="1365"/>
      <c r="AH33" s="1365"/>
      <c r="AI33" s="1365"/>
      <c r="AJ33" s="1363"/>
      <c r="AK33" s="1363"/>
      <c r="AL33" s="1363"/>
      <c r="AM33" s="1363"/>
      <c r="AN33" s="1363"/>
      <c r="AO33" s="1364"/>
      <c r="AP33" s="1364"/>
      <c r="AQ33" s="1364"/>
      <c r="AR33" s="1364"/>
      <c r="AS33" s="1364"/>
      <c r="AT33" s="1364"/>
      <c r="AU33" s="1364"/>
      <c r="AV33" s="1364"/>
      <c r="AW33" s="1366"/>
      <c r="AX33" s="1365"/>
      <c r="AY33" s="1367"/>
      <c r="AZ33" s="1363"/>
      <c r="BA33" s="1363"/>
      <c r="BB33" s="1363"/>
      <c r="BC33" s="1363"/>
      <c r="BD33" s="1363"/>
      <c r="BE33" s="1364"/>
      <c r="BF33" s="1364"/>
      <c r="BG33" s="1364"/>
      <c r="BH33" s="1364"/>
      <c r="BI33" s="1364"/>
      <c r="BJ33" s="1364"/>
      <c r="BK33" s="1364"/>
      <c r="BL33" s="1364"/>
      <c r="BM33" s="1368"/>
      <c r="BN33" s="1369"/>
      <c r="BO33" s="1299"/>
      <c r="BQ33" s="1318"/>
      <c r="BR33" s="1324"/>
      <c r="BS33" s="1324"/>
      <c r="BT33" s="1325"/>
      <c r="BU33" s="1325"/>
      <c r="BX33" s="1305"/>
    </row>
    <row r="34" spans="2:96" ht="21" customHeight="1" thickBot="1">
      <c r="B34" s="1275" t="s">
        <v>1798</v>
      </c>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c r="AL34" s="1328"/>
      <c r="AM34" s="1328"/>
      <c r="AN34" s="1328"/>
      <c r="AO34" s="1328"/>
      <c r="AP34" s="1328"/>
      <c r="AQ34" s="1328"/>
      <c r="AR34" s="1328"/>
      <c r="AS34" s="1328"/>
      <c r="AT34" s="1328"/>
      <c r="AU34" s="1328"/>
      <c r="AV34" s="1328"/>
      <c r="AW34" s="1328"/>
      <c r="AX34" s="1328"/>
      <c r="AY34" s="1328"/>
      <c r="AZ34" s="1328"/>
      <c r="BA34" s="555"/>
      <c r="BB34" s="1328"/>
      <c r="BC34" s="555"/>
      <c r="BD34" s="555"/>
      <c r="BE34" s="1328"/>
      <c r="BF34" s="555"/>
      <c r="BG34" s="1328"/>
      <c r="BH34" s="1328"/>
      <c r="BI34" s="1328"/>
      <c r="BJ34" s="1328"/>
      <c r="BK34" s="1328"/>
      <c r="BL34" s="1328"/>
      <c r="BM34" s="1328"/>
      <c r="BN34" s="1328"/>
      <c r="BO34" s="1299"/>
      <c r="BQ34" s="1318"/>
      <c r="BR34" s="1324"/>
      <c r="BS34" s="1324"/>
      <c r="BT34" s="1325"/>
      <c r="BU34" s="1325"/>
    </row>
    <row r="35" spans="2:96" ht="32.25" customHeight="1" thickBot="1">
      <c r="B35" s="2243"/>
      <c r="C35" s="1370"/>
      <c r="D35" s="2245" t="s">
        <v>332</v>
      </c>
      <c r="E35" s="2245"/>
      <c r="F35" s="2245"/>
      <c r="G35" s="2245"/>
      <c r="H35" s="2245"/>
      <c r="I35" s="2246"/>
      <c r="J35" s="2249" t="s">
        <v>510</v>
      </c>
      <c r="K35" s="2250"/>
      <c r="L35" s="2250"/>
      <c r="M35" s="2250"/>
      <c r="N35" s="2250"/>
      <c r="O35" s="2251"/>
      <c r="P35" s="2255" t="s">
        <v>333</v>
      </c>
      <c r="Q35" s="2245"/>
      <c r="R35" s="2245"/>
      <c r="S35" s="2245"/>
      <c r="T35" s="2245"/>
      <c r="U35" s="2245"/>
      <c r="V35" s="2256"/>
      <c r="W35" s="2259" t="s">
        <v>1799</v>
      </c>
      <c r="X35" s="2260"/>
      <c r="Y35" s="2260"/>
      <c r="Z35" s="2260"/>
      <c r="AA35" s="2260"/>
      <c r="AB35" s="2260"/>
      <c r="AC35" s="2261"/>
      <c r="AD35" s="2259" t="s">
        <v>1800</v>
      </c>
      <c r="AE35" s="2260"/>
      <c r="AF35" s="2260"/>
      <c r="AG35" s="2260"/>
      <c r="AH35" s="2260"/>
      <c r="AI35" s="2260"/>
      <c r="AJ35" s="2261"/>
      <c r="AK35" s="2259" t="s">
        <v>1801</v>
      </c>
      <c r="AL35" s="2260"/>
      <c r="AM35" s="2260"/>
      <c r="AN35" s="2260"/>
      <c r="AO35" s="2260"/>
      <c r="AP35" s="2260"/>
      <c r="AQ35" s="2261"/>
      <c r="AR35" s="2243" t="s">
        <v>1802</v>
      </c>
      <c r="AS35" s="2245"/>
      <c r="AT35" s="2245"/>
      <c r="AU35" s="2245"/>
      <c r="AV35" s="2245"/>
      <c r="AW35" s="2245"/>
      <c r="AX35" s="2256"/>
      <c r="AY35" s="2250" t="s">
        <v>1803</v>
      </c>
      <c r="AZ35" s="2250"/>
      <c r="BA35" s="2251"/>
      <c r="BB35" s="2249" t="s">
        <v>1804</v>
      </c>
      <c r="BC35" s="2250"/>
      <c r="BD35" s="2251"/>
      <c r="BE35" s="2249" t="s">
        <v>1805</v>
      </c>
      <c r="BF35" s="2250"/>
      <c r="BG35" s="2250"/>
      <c r="BH35" s="2249" t="s">
        <v>1806</v>
      </c>
      <c r="BI35" s="2250"/>
      <c r="BJ35" s="2250"/>
      <c r="BK35" s="2255" t="s">
        <v>1807</v>
      </c>
      <c r="BL35" s="2245"/>
      <c r="BM35" s="2245"/>
      <c r="BN35" s="2256"/>
      <c r="BQ35" s="1318"/>
      <c r="BR35" s="1324"/>
      <c r="BS35" s="1324"/>
      <c r="BT35" s="1325"/>
      <c r="BU35" s="1325"/>
    </row>
    <row r="36" spans="2:96" ht="32.25" customHeight="1" thickBot="1">
      <c r="B36" s="2244"/>
      <c r="C36" s="1371"/>
      <c r="D36" s="2247"/>
      <c r="E36" s="2247"/>
      <c r="F36" s="2247"/>
      <c r="G36" s="2247"/>
      <c r="H36" s="2247"/>
      <c r="I36" s="2248"/>
      <c r="J36" s="2252"/>
      <c r="K36" s="2253"/>
      <c r="L36" s="2253"/>
      <c r="M36" s="2253"/>
      <c r="N36" s="2253"/>
      <c r="O36" s="2254"/>
      <c r="P36" s="2391"/>
      <c r="Q36" s="2392"/>
      <c r="R36" s="2392"/>
      <c r="S36" s="2392"/>
      <c r="T36" s="2392"/>
      <c r="U36" s="2392"/>
      <c r="V36" s="2393"/>
      <c r="W36" s="1372" t="s">
        <v>1433</v>
      </c>
      <c r="X36" s="1373" t="s">
        <v>1808</v>
      </c>
      <c r="Y36" s="1373" t="s">
        <v>1809</v>
      </c>
      <c r="Z36" s="1373" t="s">
        <v>1810</v>
      </c>
      <c r="AA36" s="1373" t="s">
        <v>1811</v>
      </c>
      <c r="AB36" s="1373" t="s">
        <v>1812</v>
      </c>
      <c r="AC36" s="1374" t="s">
        <v>159</v>
      </c>
      <c r="AD36" s="1372" t="s">
        <v>1433</v>
      </c>
      <c r="AE36" s="1373" t="s">
        <v>1808</v>
      </c>
      <c r="AF36" s="1373" t="s">
        <v>1809</v>
      </c>
      <c r="AG36" s="1373" t="s">
        <v>1810</v>
      </c>
      <c r="AH36" s="1373" t="s">
        <v>1811</v>
      </c>
      <c r="AI36" s="1373" t="s">
        <v>1812</v>
      </c>
      <c r="AJ36" s="1374" t="s">
        <v>159</v>
      </c>
      <c r="AK36" s="1372" t="s">
        <v>1433</v>
      </c>
      <c r="AL36" s="1373" t="s">
        <v>1808</v>
      </c>
      <c r="AM36" s="1373" t="s">
        <v>1809</v>
      </c>
      <c r="AN36" s="1373" t="s">
        <v>1810</v>
      </c>
      <c r="AO36" s="1373" t="s">
        <v>1811</v>
      </c>
      <c r="AP36" s="1373" t="s">
        <v>1812</v>
      </c>
      <c r="AQ36" s="1374" t="s">
        <v>159</v>
      </c>
      <c r="AR36" s="1375" t="s">
        <v>1433</v>
      </c>
      <c r="AS36" s="1376" t="s">
        <v>1808</v>
      </c>
      <c r="AT36" s="1376" t="s">
        <v>1809</v>
      </c>
      <c r="AU36" s="1376" t="s">
        <v>1810</v>
      </c>
      <c r="AV36" s="1376" t="s">
        <v>1811</v>
      </c>
      <c r="AW36" s="1376" t="s">
        <v>1812</v>
      </c>
      <c r="AX36" s="1377" t="s">
        <v>159</v>
      </c>
      <c r="AY36" s="2253"/>
      <c r="AZ36" s="2253"/>
      <c r="BA36" s="2254"/>
      <c r="BB36" s="2252"/>
      <c r="BC36" s="2253"/>
      <c r="BD36" s="2254"/>
      <c r="BE36" s="2252"/>
      <c r="BF36" s="2253"/>
      <c r="BG36" s="2253"/>
      <c r="BH36" s="2252"/>
      <c r="BI36" s="2253"/>
      <c r="BJ36" s="2253"/>
      <c r="BK36" s="2257"/>
      <c r="BL36" s="2247"/>
      <c r="BM36" s="2247"/>
      <c r="BN36" s="2258"/>
      <c r="BQ36" s="1318"/>
      <c r="BR36" s="1324"/>
      <c r="BS36" s="1324"/>
      <c r="BT36" s="1325"/>
      <c r="BU36" s="1325"/>
    </row>
    <row r="37" spans="2:96" ht="21" customHeight="1" thickBot="1">
      <c r="B37" s="2365" t="s">
        <v>1813</v>
      </c>
      <c r="C37" s="1378"/>
      <c r="D37" s="2367" t="s">
        <v>1822</v>
      </c>
      <c r="E37" s="2367"/>
      <c r="F37" s="2367"/>
      <c r="G37" s="2367"/>
      <c r="H37" s="2367"/>
      <c r="I37" s="2368"/>
      <c r="J37" s="2369"/>
      <c r="K37" s="2367"/>
      <c r="L37" s="2368"/>
      <c r="M37" s="2369"/>
      <c r="N37" s="2367"/>
      <c r="O37" s="2368"/>
      <c r="P37" s="2370"/>
      <c r="Q37" s="2241"/>
      <c r="R37" s="2241"/>
      <c r="S37" s="2241"/>
      <c r="T37" s="2241"/>
      <c r="U37" s="2241"/>
      <c r="V37" s="2242"/>
      <c r="W37" s="1379">
        <v>4</v>
      </c>
      <c r="X37" s="1380">
        <v>4</v>
      </c>
      <c r="Y37" s="1380">
        <v>4</v>
      </c>
      <c r="Z37" s="1380">
        <v>4</v>
      </c>
      <c r="AA37" s="1380">
        <v>4</v>
      </c>
      <c r="AB37" s="1380"/>
      <c r="AC37" s="1381"/>
      <c r="AD37" s="1379">
        <v>4</v>
      </c>
      <c r="AE37" s="1380">
        <v>4</v>
      </c>
      <c r="AF37" s="1380">
        <v>4</v>
      </c>
      <c r="AG37" s="1380">
        <v>4</v>
      </c>
      <c r="AH37" s="1380">
        <v>4</v>
      </c>
      <c r="AI37" s="1380"/>
      <c r="AJ37" s="1381"/>
      <c r="AK37" s="1379">
        <v>4</v>
      </c>
      <c r="AL37" s="1380">
        <v>4</v>
      </c>
      <c r="AM37" s="1380">
        <v>4</v>
      </c>
      <c r="AN37" s="1380">
        <v>4</v>
      </c>
      <c r="AO37" s="1380">
        <v>4</v>
      </c>
      <c r="AP37" s="1380"/>
      <c r="AQ37" s="1381"/>
      <c r="AR37" s="1379">
        <v>4</v>
      </c>
      <c r="AS37" s="1380">
        <v>4</v>
      </c>
      <c r="AT37" s="1380">
        <v>4</v>
      </c>
      <c r="AU37" s="1380">
        <v>4</v>
      </c>
      <c r="AV37" s="1380">
        <v>4</v>
      </c>
      <c r="AW37" s="1380"/>
      <c r="AX37" s="1381"/>
      <c r="AY37" s="2189">
        <f t="shared" ref="AY37:AY56" si="4">SUM(W37:AX37)</f>
        <v>80</v>
      </c>
      <c r="AZ37" s="2189"/>
      <c r="BA37" s="2268"/>
      <c r="BB37" s="2371">
        <f t="shared" ref="BB37:BB57" si="5">AY37/4</f>
        <v>20</v>
      </c>
      <c r="BC37" s="2372"/>
      <c r="BD37" s="2373"/>
      <c r="BE37" s="2374"/>
      <c r="BF37" s="2375"/>
      <c r="BG37" s="2375"/>
      <c r="BH37" s="2374"/>
      <c r="BI37" s="2375"/>
      <c r="BJ37" s="2375"/>
      <c r="BK37" s="2351"/>
      <c r="BL37" s="2352"/>
      <c r="BM37" s="2352"/>
      <c r="BN37" s="2353"/>
      <c r="BQ37" s="1318"/>
      <c r="BR37" s="1324"/>
      <c r="BS37" s="1324"/>
      <c r="BT37" s="1325"/>
      <c r="BU37" s="1325"/>
    </row>
    <row r="38" spans="2:96" ht="21" customHeight="1">
      <c r="B38" s="2217"/>
      <c r="C38" s="2354" t="s">
        <v>1814</v>
      </c>
      <c r="D38" s="2356" t="s">
        <v>1823</v>
      </c>
      <c r="E38" s="2356"/>
      <c r="F38" s="2356"/>
      <c r="G38" s="2356"/>
      <c r="H38" s="2356"/>
      <c r="I38" s="2295"/>
      <c r="J38" s="2357"/>
      <c r="K38" s="2356"/>
      <c r="L38" s="2295"/>
      <c r="M38" s="2357"/>
      <c r="N38" s="2356"/>
      <c r="O38" s="2295"/>
      <c r="P38" s="2296"/>
      <c r="Q38" s="2297"/>
      <c r="R38" s="2297"/>
      <c r="S38" s="2297"/>
      <c r="T38" s="2297"/>
      <c r="U38" s="2297"/>
      <c r="V38" s="2298"/>
      <c r="W38" s="1382">
        <v>8</v>
      </c>
      <c r="X38" s="1383">
        <v>8</v>
      </c>
      <c r="Y38" s="1383">
        <v>8</v>
      </c>
      <c r="Z38" s="1383">
        <v>8</v>
      </c>
      <c r="AA38" s="1383">
        <v>8</v>
      </c>
      <c r="AB38" s="1383"/>
      <c r="AC38" s="1384"/>
      <c r="AD38" s="1382">
        <v>8</v>
      </c>
      <c r="AE38" s="1383">
        <v>8</v>
      </c>
      <c r="AF38" s="1383">
        <v>8</v>
      </c>
      <c r="AG38" s="1383">
        <v>8</v>
      </c>
      <c r="AH38" s="1383">
        <v>8</v>
      </c>
      <c r="AI38" s="1383"/>
      <c r="AJ38" s="1384"/>
      <c r="AK38" s="1382">
        <v>8</v>
      </c>
      <c r="AL38" s="1383">
        <v>8</v>
      </c>
      <c r="AM38" s="1383">
        <v>8</v>
      </c>
      <c r="AN38" s="1383">
        <v>8</v>
      </c>
      <c r="AO38" s="1383">
        <v>8</v>
      </c>
      <c r="AP38" s="1383"/>
      <c r="AQ38" s="1384"/>
      <c r="AR38" s="1382">
        <v>8</v>
      </c>
      <c r="AS38" s="1383">
        <v>8</v>
      </c>
      <c r="AT38" s="1383">
        <v>8</v>
      </c>
      <c r="AU38" s="1383">
        <v>8</v>
      </c>
      <c r="AV38" s="1383">
        <v>8</v>
      </c>
      <c r="AW38" s="1383"/>
      <c r="AX38" s="1384"/>
      <c r="AY38" s="2358">
        <f t="shared" si="4"/>
        <v>160</v>
      </c>
      <c r="AZ38" s="2358"/>
      <c r="BA38" s="2322"/>
      <c r="BB38" s="2359">
        <f t="shared" si="5"/>
        <v>40</v>
      </c>
      <c r="BC38" s="2360"/>
      <c r="BD38" s="2361"/>
      <c r="BE38" s="2362"/>
      <c r="BF38" s="2363"/>
      <c r="BG38" s="2364"/>
      <c r="BH38" s="2362"/>
      <c r="BI38" s="2363"/>
      <c r="BJ38" s="2364"/>
      <c r="BK38" s="2340"/>
      <c r="BL38" s="2341"/>
      <c r="BM38" s="2341"/>
      <c r="BN38" s="2342"/>
      <c r="BO38" s="1385"/>
    </row>
    <row r="39" spans="2:96" ht="21" customHeight="1">
      <c r="B39" s="2217"/>
      <c r="C39" s="2355"/>
      <c r="D39" s="2343" t="s">
        <v>1823</v>
      </c>
      <c r="E39" s="2343"/>
      <c r="F39" s="2343"/>
      <c r="G39" s="2343"/>
      <c r="H39" s="2343"/>
      <c r="I39" s="2287"/>
      <c r="J39" s="2344"/>
      <c r="K39" s="2343"/>
      <c r="L39" s="2287"/>
      <c r="M39" s="2344"/>
      <c r="N39" s="2343"/>
      <c r="O39" s="2287"/>
      <c r="P39" s="2206"/>
      <c r="Q39" s="2207"/>
      <c r="R39" s="2207"/>
      <c r="S39" s="2207"/>
      <c r="T39" s="2207"/>
      <c r="U39" s="2207"/>
      <c r="V39" s="2208"/>
      <c r="W39" s="1386"/>
      <c r="X39" s="1387"/>
      <c r="Y39" s="1387"/>
      <c r="Z39" s="1387"/>
      <c r="AA39" s="1387"/>
      <c r="AB39" s="1387"/>
      <c r="AC39" s="1388"/>
      <c r="AD39" s="1386"/>
      <c r="AE39" s="1387"/>
      <c r="AF39" s="1387"/>
      <c r="AG39" s="1387"/>
      <c r="AH39" s="1387"/>
      <c r="AI39" s="1387"/>
      <c r="AJ39" s="1388"/>
      <c r="AK39" s="1386"/>
      <c r="AL39" s="1387"/>
      <c r="AM39" s="1387"/>
      <c r="AN39" s="1387"/>
      <c r="AO39" s="1387"/>
      <c r="AP39" s="1387"/>
      <c r="AQ39" s="1388"/>
      <c r="AR39" s="1386"/>
      <c r="AS39" s="1387"/>
      <c r="AT39" s="1387"/>
      <c r="AU39" s="1387"/>
      <c r="AV39" s="1387"/>
      <c r="AW39" s="1387"/>
      <c r="AX39" s="1388"/>
      <c r="AY39" s="2345">
        <f t="shared" si="4"/>
        <v>0</v>
      </c>
      <c r="AZ39" s="2345"/>
      <c r="BA39" s="2288"/>
      <c r="BB39" s="2212">
        <f t="shared" si="5"/>
        <v>0</v>
      </c>
      <c r="BC39" s="2346"/>
      <c r="BD39" s="2347"/>
      <c r="BE39" s="2348"/>
      <c r="BF39" s="2349"/>
      <c r="BG39" s="2350"/>
      <c r="BH39" s="2348"/>
      <c r="BI39" s="2349"/>
      <c r="BJ39" s="2350"/>
      <c r="BK39" s="2314"/>
      <c r="BL39" s="2315"/>
      <c r="BM39" s="2315"/>
      <c r="BN39" s="2316"/>
      <c r="BO39" s="1385"/>
    </row>
    <row r="40" spans="2:96" ht="21" customHeight="1">
      <c r="B40" s="2217"/>
      <c r="C40" s="2355"/>
      <c r="D40" s="2343"/>
      <c r="E40" s="2343"/>
      <c r="F40" s="2343"/>
      <c r="G40" s="2343"/>
      <c r="H40" s="2343"/>
      <c r="I40" s="2287"/>
      <c r="J40" s="2344"/>
      <c r="K40" s="2343"/>
      <c r="L40" s="2287"/>
      <c r="M40" s="2344"/>
      <c r="N40" s="2343"/>
      <c r="O40" s="2287"/>
      <c r="P40" s="2206"/>
      <c r="Q40" s="2207"/>
      <c r="R40" s="2207"/>
      <c r="S40" s="2207"/>
      <c r="T40" s="2207"/>
      <c r="U40" s="2207"/>
      <c r="V40" s="2208"/>
      <c r="W40" s="1386"/>
      <c r="X40" s="1387"/>
      <c r="Y40" s="1387"/>
      <c r="Z40" s="1387"/>
      <c r="AA40" s="1387"/>
      <c r="AB40" s="1387"/>
      <c r="AC40" s="1388"/>
      <c r="AD40" s="1386"/>
      <c r="AE40" s="1387"/>
      <c r="AF40" s="1387"/>
      <c r="AG40" s="1387"/>
      <c r="AH40" s="1387"/>
      <c r="AI40" s="1387"/>
      <c r="AJ40" s="1388"/>
      <c r="AK40" s="1386"/>
      <c r="AL40" s="1387"/>
      <c r="AM40" s="1387"/>
      <c r="AN40" s="1387"/>
      <c r="AO40" s="1387"/>
      <c r="AP40" s="1387"/>
      <c r="AQ40" s="1388"/>
      <c r="AR40" s="1386"/>
      <c r="AS40" s="1387"/>
      <c r="AT40" s="1387"/>
      <c r="AU40" s="1387"/>
      <c r="AV40" s="1387"/>
      <c r="AW40" s="1387"/>
      <c r="AX40" s="1388"/>
      <c r="AY40" s="2345">
        <f t="shared" si="4"/>
        <v>0</v>
      </c>
      <c r="AZ40" s="2345"/>
      <c r="BA40" s="2288"/>
      <c r="BB40" s="2212">
        <f t="shared" si="5"/>
        <v>0</v>
      </c>
      <c r="BC40" s="2346"/>
      <c r="BD40" s="2347"/>
      <c r="BE40" s="2348"/>
      <c r="BF40" s="2349"/>
      <c r="BG40" s="2350"/>
      <c r="BH40" s="2348"/>
      <c r="BI40" s="2349"/>
      <c r="BJ40" s="2350"/>
      <c r="BK40" s="2314"/>
      <c r="BL40" s="2315"/>
      <c r="BM40" s="2315"/>
      <c r="BN40" s="2316"/>
      <c r="BO40" s="1385"/>
    </row>
    <row r="41" spans="2:96" ht="21" customHeight="1">
      <c r="B41" s="2217"/>
      <c r="C41" s="2355"/>
      <c r="D41" s="2343"/>
      <c r="E41" s="2343"/>
      <c r="F41" s="2343"/>
      <c r="G41" s="2343"/>
      <c r="H41" s="2343"/>
      <c r="I41" s="2287"/>
      <c r="J41" s="2344"/>
      <c r="K41" s="2343"/>
      <c r="L41" s="2287"/>
      <c r="M41" s="2344"/>
      <c r="N41" s="2343"/>
      <c r="O41" s="2287"/>
      <c r="P41" s="2206"/>
      <c r="Q41" s="2207"/>
      <c r="R41" s="2207"/>
      <c r="S41" s="2207"/>
      <c r="T41" s="2207"/>
      <c r="U41" s="2207"/>
      <c r="V41" s="2208"/>
      <c r="W41" s="1386"/>
      <c r="X41" s="1387"/>
      <c r="Y41" s="1387"/>
      <c r="Z41" s="1387"/>
      <c r="AA41" s="1387"/>
      <c r="AB41" s="1387"/>
      <c r="AC41" s="1388"/>
      <c r="AD41" s="1386"/>
      <c r="AE41" s="1387"/>
      <c r="AF41" s="1387"/>
      <c r="AG41" s="1387"/>
      <c r="AH41" s="1387"/>
      <c r="AI41" s="1387"/>
      <c r="AJ41" s="1388"/>
      <c r="AK41" s="1386"/>
      <c r="AL41" s="1387"/>
      <c r="AM41" s="1387"/>
      <c r="AN41" s="1387"/>
      <c r="AO41" s="1387"/>
      <c r="AP41" s="1387"/>
      <c r="AQ41" s="1388"/>
      <c r="AR41" s="1386"/>
      <c r="AS41" s="1387"/>
      <c r="AT41" s="1387"/>
      <c r="AU41" s="1387"/>
      <c r="AV41" s="1387"/>
      <c r="AW41" s="1387"/>
      <c r="AX41" s="1388"/>
      <c r="AY41" s="2345">
        <f t="shared" si="4"/>
        <v>0</v>
      </c>
      <c r="AZ41" s="2345"/>
      <c r="BA41" s="2288"/>
      <c r="BB41" s="2212">
        <f t="shared" si="5"/>
        <v>0</v>
      </c>
      <c r="BC41" s="2346"/>
      <c r="BD41" s="2347"/>
      <c r="BE41" s="2348"/>
      <c r="BF41" s="2349"/>
      <c r="BG41" s="2350"/>
      <c r="BH41" s="2348"/>
      <c r="BI41" s="2349"/>
      <c r="BJ41" s="2350"/>
      <c r="BK41" s="2314"/>
      <c r="BL41" s="2315"/>
      <c r="BM41" s="2315"/>
      <c r="BN41" s="2316"/>
      <c r="BO41" s="1385"/>
      <c r="CC41" s="1389"/>
      <c r="CD41" s="1260"/>
      <c r="CE41" s="1260"/>
      <c r="CF41" s="1260"/>
      <c r="CG41" s="1260"/>
      <c r="CH41" s="1260"/>
      <c r="CI41" s="1260"/>
      <c r="CJ41" s="1260"/>
      <c r="CK41" s="1260"/>
      <c r="CL41" s="1260"/>
      <c r="CM41" s="1260"/>
      <c r="CN41" s="1260"/>
      <c r="CO41" s="1260"/>
      <c r="CP41" s="1260"/>
      <c r="CQ41" s="1260"/>
      <c r="CR41" s="1260"/>
    </row>
    <row r="42" spans="2:96" ht="21" customHeight="1" thickBot="1">
      <c r="B42" s="2217"/>
      <c r="C42" s="2355"/>
      <c r="D42" s="2376"/>
      <c r="E42" s="2376"/>
      <c r="F42" s="2376"/>
      <c r="G42" s="2376"/>
      <c r="H42" s="2376"/>
      <c r="I42" s="2377"/>
      <c r="J42" s="2378"/>
      <c r="K42" s="2376"/>
      <c r="L42" s="2377"/>
      <c r="M42" s="2378"/>
      <c r="N42" s="2376"/>
      <c r="O42" s="2377"/>
      <c r="P42" s="2206"/>
      <c r="Q42" s="2207"/>
      <c r="R42" s="2207"/>
      <c r="S42" s="2207"/>
      <c r="T42" s="2207"/>
      <c r="U42" s="2207"/>
      <c r="V42" s="2208"/>
      <c r="W42" s="1390"/>
      <c r="X42" s="1391"/>
      <c r="Y42" s="1391"/>
      <c r="Z42" s="1391"/>
      <c r="AA42" s="1391"/>
      <c r="AB42" s="1391"/>
      <c r="AC42" s="1392"/>
      <c r="AD42" s="1390"/>
      <c r="AE42" s="1391"/>
      <c r="AF42" s="1391"/>
      <c r="AG42" s="1391"/>
      <c r="AH42" s="1391"/>
      <c r="AI42" s="1391"/>
      <c r="AJ42" s="1392"/>
      <c r="AK42" s="1390"/>
      <c r="AL42" s="1391"/>
      <c r="AM42" s="1391"/>
      <c r="AN42" s="1391"/>
      <c r="AO42" s="1391"/>
      <c r="AP42" s="1391"/>
      <c r="AQ42" s="1392"/>
      <c r="AR42" s="1390"/>
      <c r="AS42" s="1391"/>
      <c r="AT42" s="1391"/>
      <c r="AU42" s="1391"/>
      <c r="AV42" s="1391"/>
      <c r="AW42" s="1391"/>
      <c r="AX42" s="1392"/>
      <c r="AY42" s="2379">
        <f t="shared" si="4"/>
        <v>0</v>
      </c>
      <c r="AZ42" s="2379"/>
      <c r="BA42" s="2283"/>
      <c r="BB42" s="2201">
        <f t="shared" si="5"/>
        <v>0</v>
      </c>
      <c r="BC42" s="2380"/>
      <c r="BD42" s="2381"/>
      <c r="BE42" s="2382"/>
      <c r="BF42" s="2383"/>
      <c r="BG42" s="2384"/>
      <c r="BH42" s="2382"/>
      <c r="BI42" s="2383"/>
      <c r="BJ42" s="2384"/>
      <c r="BK42" s="2317"/>
      <c r="BL42" s="2318"/>
      <c r="BM42" s="2318"/>
      <c r="BN42" s="2319"/>
      <c r="BO42" s="1385"/>
      <c r="CC42" s="1260"/>
      <c r="CD42" s="1260"/>
      <c r="CE42" s="2320"/>
      <c r="CF42" s="2320"/>
      <c r="CG42" s="2320"/>
      <c r="CH42" s="2320"/>
      <c r="CI42" s="2320"/>
      <c r="CJ42" s="2320"/>
      <c r="CK42" s="2321"/>
      <c r="CL42" s="2321"/>
      <c r="CM42" s="2321"/>
      <c r="CN42" s="2321"/>
      <c r="CO42" s="2321"/>
      <c r="CP42" s="1325"/>
      <c r="CQ42" s="1325"/>
      <c r="CR42" s="1325"/>
    </row>
    <row r="43" spans="2:96" ht="21" customHeight="1">
      <c r="B43" s="2217"/>
      <c r="C43" s="2218" t="s">
        <v>207</v>
      </c>
      <c r="D43" s="2219" t="s">
        <v>1824</v>
      </c>
      <c r="E43" s="2220"/>
      <c r="F43" s="2220"/>
      <c r="G43" s="2220"/>
      <c r="H43" s="2220"/>
      <c r="I43" s="2220"/>
      <c r="J43" s="2220"/>
      <c r="K43" s="2220"/>
      <c r="L43" s="2220"/>
      <c r="M43" s="2220"/>
      <c r="N43" s="2220"/>
      <c r="O43" s="2220"/>
      <c r="P43" s="2296"/>
      <c r="Q43" s="2297"/>
      <c r="R43" s="2297"/>
      <c r="S43" s="2297"/>
      <c r="T43" s="2297"/>
      <c r="U43" s="2297"/>
      <c r="V43" s="2298"/>
      <c r="W43" s="1382"/>
      <c r="X43" s="1383">
        <v>8</v>
      </c>
      <c r="Y43" s="1383"/>
      <c r="Z43" s="1383">
        <v>8</v>
      </c>
      <c r="AA43" s="1383">
        <v>8</v>
      </c>
      <c r="AB43" s="1383"/>
      <c r="AC43" s="1384"/>
      <c r="AD43" s="1382"/>
      <c r="AE43" s="1383">
        <v>8</v>
      </c>
      <c r="AF43" s="1383"/>
      <c r="AG43" s="1383">
        <v>8</v>
      </c>
      <c r="AH43" s="1383">
        <v>8</v>
      </c>
      <c r="AI43" s="1383"/>
      <c r="AJ43" s="1384"/>
      <c r="AK43" s="1382"/>
      <c r="AL43" s="1383">
        <v>8</v>
      </c>
      <c r="AM43" s="1383"/>
      <c r="AN43" s="1383">
        <v>8</v>
      </c>
      <c r="AO43" s="1383">
        <v>8</v>
      </c>
      <c r="AP43" s="1383"/>
      <c r="AQ43" s="1384"/>
      <c r="AR43" s="1393"/>
      <c r="AS43" s="1383">
        <v>8</v>
      </c>
      <c r="AT43" s="1383"/>
      <c r="AU43" s="1383">
        <v>8</v>
      </c>
      <c r="AV43" s="1383">
        <v>8</v>
      </c>
      <c r="AW43" s="1383"/>
      <c r="AX43" s="1384"/>
      <c r="AY43" s="2322">
        <f t="shared" si="4"/>
        <v>96</v>
      </c>
      <c r="AZ43" s="2323"/>
      <c r="BA43" s="2323"/>
      <c r="BB43" s="2324">
        <f>AY43/4</f>
        <v>24</v>
      </c>
      <c r="BC43" s="2324"/>
      <c r="BD43" s="2324"/>
      <c r="BE43" s="2325">
        <f>ROUNDDOWN(SUM(BB43:BD50)/AY60,1)</f>
        <v>2.5</v>
      </c>
      <c r="BF43" s="2326"/>
      <c r="BG43" s="2327"/>
      <c r="BH43" s="2331">
        <f>ROUNDDOWN(SUM(BB43:BD50)/40,1)</f>
        <v>2</v>
      </c>
      <c r="BI43" s="2332"/>
      <c r="BJ43" s="2333"/>
      <c r="BK43" s="2340"/>
      <c r="BL43" s="2341"/>
      <c r="BM43" s="2341"/>
      <c r="BN43" s="2342"/>
      <c r="BO43" s="1385"/>
      <c r="BP43" s="1394"/>
      <c r="CC43" s="1260"/>
      <c r="CD43" s="1260"/>
      <c r="CE43" s="2320"/>
      <c r="CF43" s="2320"/>
      <c r="CG43" s="2320"/>
      <c r="CH43" s="2320"/>
      <c r="CI43" s="2320"/>
      <c r="CJ43" s="2320"/>
      <c r="CK43" s="2321"/>
      <c r="CL43" s="2321"/>
      <c r="CM43" s="2321"/>
      <c r="CN43" s="2321"/>
      <c r="CO43" s="2321"/>
      <c r="CP43" s="1325"/>
      <c r="CQ43" s="1325"/>
      <c r="CR43" s="1325"/>
    </row>
    <row r="44" spans="2:96" ht="21" customHeight="1">
      <c r="B44" s="2217"/>
      <c r="C44" s="2217"/>
      <c r="D44" s="2204" t="s">
        <v>1825</v>
      </c>
      <c r="E44" s="2205"/>
      <c r="F44" s="2205"/>
      <c r="G44" s="2205"/>
      <c r="H44" s="2205"/>
      <c r="I44" s="2205"/>
      <c r="J44" s="2205"/>
      <c r="K44" s="2205"/>
      <c r="L44" s="2205"/>
      <c r="M44" s="2205"/>
      <c r="N44" s="2205"/>
      <c r="O44" s="2205"/>
      <c r="P44" s="2206"/>
      <c r="Q44" s="2207"/>
      <c r="R44" s="2207"/>
      <c r="S44" s="2207"/>
      <c r="T44" s="2207"/>
      <c r="U44" s="2207"/>
      <c r="V44" s="2208"/>
      <c r="W44" s="1386">
        <v>4</v>
      </c>
      <c r="X44" s="1387"/>
      <c r="Y44" s="1387">
        <v>7</v>
      </c>
      <c r="Z44" s="1387"/>
      <c r="AA44" s="1387"/>
      <c r="AB44" s="1387">
        <v>1</v>
      </c>
      <c r="AC44" s="1388">
        <v>4</v>
      </c>
      <c r="AD44" s="1386">
        <v>4</v>
      </c>
      <c r="AE44" s="1387"/>
      <c r="AF44" s="1387">
        <v>7</v>
      </c>
      <c r="AG44" s="1387"/>
      <c r="AH44" s="1387"/>
      <c r="AI44" s="1387">
        <v>1</v>
      </c>
      <c r="AJ44" s="1388">
        <v>4</v>
      </c>
      <c r="AK44" s="1386">
        <v>4</v>
      </c>
      <c r="AL44" s="1387"/>
      <c r="AM44" s="1387">
        <v>7</v>
      </c>
      <c r="AN44" s="1387">
        <v>2</v>
      </c>
      <c r="AO44" s="1387"/>
      <c r="AP44" s="1387">
        <v>1</v>
      </c>
      <c r="AQ44" s="1388">
        <v>4</v>
      </c>
      <c r="AR44" s="1395">
        <v>4</v>
      </c>
      <c r="AS44" s="1387"/>
      <c r="AT44" s="1387"/>
      <c r="AU44" s="1387"/>
      <c r="AV44" s="1387"/>
      <c r="AW44" s="1387"/>
      <c r="AX44" s="1388">
        <v>7</v>
      </c>
      <c r="AY44" s="2288">
        <f t="shared" si="4"/>
        <v>61</v>
      </c>
      <c r="AZ44" s="2210"/>
      <c r="BA44" s="2210"/>
      <c r="BB44" s="2211">
        <f>AY44/4</f>
        <v>15.25</v>
      </c>
      <c r="BC44" s="2211"/>
      <c r="BD44" s="2211"/>
      <c r="BE44" s="2300"/>
      <c r="BF44" s="2301"/>
      <c r="BG44" s="2302"/>
      <c r="BH44" s="2334"/>
      <c r="BI44" s="2335"/>
      <c r="BJ44" s="2336"/>
      <c r="BK44" s="2314"/>
      <c r="BL44" s="2315"/>
      <c r="BM44" s="2315"/>
      <c r="BN44" s="2316"/>
      <c r="BO44" s="1385"/>
      <c r="CC44" s="1260"/>
      <c r="CD44" s="1260"/>
      <c r="CE44" s="2320"/>
      <c r="CF44" s="2320"/>
      <c r="CG44" s="2320"/>
      <c r="CH44" s="2320"/>
      <c r="CI44" s="2320"/>
      <c r="CJ44" s="2320"/>
      <c r="CK44" s="2321"/>
      <c r="CL44" s="2321"/>
      <c r="CM44" s="2321"/>
      <c r="CN44" s="2321"/>
      <c r="CO44" s="2321"/>
      <c r="CP44" s="1325"/>
      <c r="CQ44" s="1325"/>
      <c r="CR44" s="1325"/>
    </row>
    <row r="45" spans="2:96" ht="21" customHeight="1">
      <c r="B45" s="2217"/>
      <c r="C45" s="2217"/>
      <c r="D45" s="2204" t="s">
        <v>1826</v>
      </c>
      <c r="E45" s="2205"/>
      <c r="F45" s="2205"/>
      <c r="G45" s="2205"/>
      <c r="H45" s="2205"/>
      <c r="I45" s="2205"/>
      <c r="J45" s="2205"/>
      <c r="K45" s="2205"/>
      <c r="L45" s="2205"/>
      <c r="M45" s="2205"/>
      <c r="N45" s="2205"/>
      <c r="O45" s="2205"/>
      <c r="P45" s="2206"/>
      <c r="Q45" s="2207"/>
      <c r="R45" s="2207"/>
      <c r="S45" s="2207"/>
      <c r="T45" s="2207"/>
      <c r="U45" s="2207"/>
      <c r="V45" s="2208"/>
      <c r="W45" s="1386">
        <v>4</v>
      </c>
      <c r="X45" s="1387"/>
      <c r="Y45" s="1387">
        <v>7</v>
      </c>
      <c r="Z45" s="1387"/>
      <c r="AA45" s="1387"/>
      <c r="AB45" s="1387">
        <v>1</v>
      </c>
      <c r="AC45" s="1388">
        <v>4</v>
      </c>
      <c r="AD45" s="1386">
        <v>4</v>
      </c>
      <c r="AE45" s="1387"/>
      <c r="AF45" s="1387">
        <v>7</v>
      </c>
      <c r="AG45" s="1387"/>
      <c r="AH45" s="1387"/>
      <c r="AI45" s="1387">
        <v>1</v>
      </c>
      <c r="AJ45" s="1388">
        <v>4</v>
      </c>
      <c r="AK45" s="1386">
        <v>4</v>
      </c>
      <c r="AL45" s="1387"/>
      <c r="AM45" s="1387">
        <v>7</v>
      </c>
      <c r="AN45" s="1387">
        <v>2</v>
      </c>
      <c r="AO45" s="1387"/>
      <c r="AP45" s="1387">
        <v>1</v>
      </c>
      <c r="AQ45" s="1388">
        <v>4</v>
      </c>
      <c r="AR45" s="1395">
        <v>4</v>
      </c>
      <c r="AS45" s="1387"/>
      <c r="AT45" s="1387"/>
      <c r="AU45" s="1387"/>
      <c r="AV45" s="1387"/>
      <c r="AW45" s="1387"/>
      <c r="AX45" s="1388">
        <v>7</v>
      </c>
      <c r="AY45" s="2288">
        <f t="shared" si="4"/>
        <v>61</v>
      </c>
      <c r="AZ45" s="2210"/>
      <c r="BA45" s="2210"/>
      <c r="BB45" s="2211">
        <f t="shared" si="5"/>
        <v>15.25</v>
      </c>
      <c r="BC45" s="2211"/>
      <c r="BD45" s="2211"/>
      <c r="BE45" s="2300"/>
      <c r="BF45" s="2301"/>
      <c r="BG45" s="2302"/>
      <c r="BH45" s="2334"/>
      <c r="BI45" s="2335"/>
      <c r="BJ45" s="2336"/>
      <c r="BK45" s="2314"/>
      <c r="BL45" s="2315"/>
      <c r="BM45" s="2315"/>
      <c r="BN45" s="2316"/>
      <c r="BO45" s="1385"/>
      <c r="CC45" s="1396"/>
      <c r="CD45" s="1260"/>
      <c r="CE45" s="2320"/>
      <c r="CF45" s="2320"/>
      <c r="CG45" s="2320"/>
      <c r="CH45" s="2320"/>
      <c r="CI45" s="2320"/>
      <c r="CJ45" s="2320"/>
      <c r="CK45" s="2321"/>
      <c r="CL45" s="2321"/>
      <c r="CM45" s="2321"/>
      <c r="CN45" s="2321"/>
      <c r="CO45" s="2321"/>
      <c r="CP45" s="1325"/>
      <c r="CQ45" s="1325"/>
      <c r="CR45" s="1325"/>
    </row>
    <row r="46" spans="2:96" ht="21" customHeight="1">
      <c r="B46" s="2217"/>
      <c r="C46" s="2217"/>
      <c r="D46" s="2204" t="s">
        <v>1827</v>
      </c>
      <c r="E46" s="2205"/>
      <c r="F46" s="2205"/>
      <c r="G46" s="2205"/>
      <c r="H46" s="2205"/>
      <c r="I46" s="2205"/>
      <c r="J46" s="2205"/>
      <c r="K46" s="2205"/>
      <c r="L46" s="2205"/>
      <c r="M46" s="2205"/>
      <c r="N46" s="2205"/>
      <c r="O46" s="2205"/>
      <c r="P46" s="2206"/>
      <c r="Q46" s="2207"/>
      <c r="R46" s="2207"/>
      <c r="S46" s="2207"/>
      <c r="T46" s="2207"/>
      <c r="U46" s="2207"/>
      <c r="V46" s="2208"/>
      <c r="W46" s="1386"/>
      <c r="X46" s="1387"/>
      <c r="Y46" s="1387"/>
      <c r="Z46" s="1387"/>
      <c r="AA46" s="1387">
        <v>7</v>
      </c>
      <c r="AB46" s="1387"/>
      <c r="AC46" s="1388"/>
      <c r="AD46" s="1386">
        <v>1</v>
      </c>
      <c r="AE46" s="1387">
        <v>4</v>
      </c>
      <c r="AF46" s="1387">
        <v>4</v>
      </c>
      <c r="AG46" s="1387"/>
      <c r="AH46" s="1387">
        <v>7</v>
      </c>
      <c r="AI46" s="1387"/>
      <c r="AJ46" s="1388"/>
      <c r="AK46" s="1386">
        <v>1</v>
      </c>
      <c r="AL46" s="1387">
        <v>4</v>
      </c>
      <c r="AM46" s="1387">
        <v>4</v>
      </c>
      <c r="AN46" s="1387"/>
      <c r="AO46" s="1387">
        <v>7</v>
      </c>
      <c r="AP46" s="1387">
        <v>2</v>
      </c>
      <c r="AQ46" s="1388"/>
      <c r="AR46" s="1395">
        <v>1</v>
      </c>
      <c r="AS46" s="1387">
        <v>4</v>
      </c>
      <c r="AT46" s="1387"/>
      <c r="AU46" s="1387"/>
      <c r="AV46" s="1387">
        <v>7</v>
      </c>
      <c r="AW46" s="1387"/>
      <c r="AX46" s="1388">
        <v>4</v>
      </c>
      <c r="AY46" s="2288">
        <f t="shared" si="4"/>
        <v>57</v>
      </c>
      <c r="AZ46" s="2210"/>
      <c r="BA46" s="2210"/>
      <c r="BB46" s="2211">
        <f t="shared" si="5"/>
        <v>14.25</v>
      </c>
      <c r="BC46" s="2211"/>
      <c r="BD46" s="2211"/>
      <c r="BE46" s="2300"/>
      <c r="BF46" s="2301"/>
      <c r="BG46" s="2302"/>
      <c r="BH46" s="2334"/>
      <c r="BI46" s="2335"/>
      <c r="BJ46" s="2336"/>
      <c r="BK46" s="2317"/>
      <c r="BL46" s="2318"/>
      <c r="BM46" s="2318"/>
      <c r="BN46" s="2319"/>
      <c r="BO46" s="1385"/>
    </row>
    <row r="47" spans="2:96" ht="21" customHeight="1">
      <c r="B47" s="2217"/>
      <c r="C47" s="2217"/>
      <c r="D47" s="2204" t="s">
        <v>1828</v>
      </c>
      <c r="E47" s="2205"/>
      <c r="F47" s="2205"/>
      <c r="G47" s="2205"/>
      <c r="H47" s="2205"/>
      <c r="I47" s="2205"/>
      <c r="J47" s="2205"/>
      <c r="K47" s="2205"/>
      <c r="L47" s="2205"/>
      <c r="M47" s="2205"/>
      <c r="N47" s="2205"/>
      <c r="O47" s="2205"/>
      <c r="P47" s="2206"/>
      <c r="Q47" s="2207"/>
      <c r="R47" s="2207"/>
      <c r="S47" s="2207"/>
      <c r="T47" s="2207"/>
      <c r="U47" s="2207"/>
      <c r="V47" s="2208"/>
      <c r="W47" s="1386"/>
      <c r="X47" s="1387"/>
      <c r="Y47" s="1387"/>
      <c r="Z47" s="1387"/>
      <c r="AA47" s="1387">
        <v>7</v>
      </c>
      <c r="AB47" s="1387"/>
      <c r="AC47" s="1388"/>
      <c r="AD47" s="1386">
        <v>1</v>
      </c>
      <c r="AE47" s="1387">
        <v>4</v>
      </c>
      <c r="AF47" s="1387">
        <v>4</v>
      </c>
      <c r="AG47" s="1387"/>
      <c r="AH47" s="1387">
        <v>7</v>
      </c>
      <c r="AI47" s="1387"/>
      <c r="AJ47" s="1388"/>
      <c r="AK47" s="1386">
        <v>1</v>
      </c>
      <c r="AL47" s="1387">
        <v>4</v>
      </c>
      <c r="AM47" s="1387">
        <v>4</v>
      </c>
      <c r="AN47" s="1387"/>
      <c r="AO47" s="1387">
        <v>7</v>
      </c>
      <c r="AP47" s="1387">
        <v>2</v>
      </c>
      <c r="AQ47" s="1388"/>
      <c r="AR47" s="1395">
        <v>1</v>
      </c>
      <c r="AS47" s="1387">
        <v>4</v>
      </c>
      <c r="AT47" s="1387"/>
      <c r="AU47" s="1387"/>
      <c r="AV47" s="1387">
        <v>7</v>
      </c>
      <c r="AW47" s="1387"/>
      <c r="AX47" s="1388">
        <v>4</v>
      </c>
      <c r="AY47" s="2288">
        <f t="shared" si="4"/>
        <v>57</v>
      </c>
      <c r="AZ47" s="2210"/>
      <c r="BA47" s="2210"/>
      <c r="BB47" s="2211">
        <f t="shared" si="5"/>
        <v>14.25</v>
      </c>
      <c r="BC47" s="2211"/>
      <c r="BD47" s="2211"/>
      <c r="BE47" s="2300"/>
      <c r="BF47" s="2301"/>
      <c r="BG47" s="2302"/>
      <c r="BH47" s="2334"/>
      <c r="BI47" s="2335"/>
      <c r="BJ47" s="2336"/>
      <c r="BK47" s="2314"/>
      <c r="BL47" s="2315"/>
      <c r="BM47" s="2315"/>
      <c r="BN47" s="2316"/>
      <c r="BO47" s="1385"/>
    </row>
    <row r="48" spans="2:96" ht="21" customHeight="1">
      <c r="B48" s="2217"/>
      <c r="C48" s="2217"/>
      <c r="D48" s="2204"/>
      <c r="E48" s="2205"/>
      <c r="F48" s="2205"/>
      <c r="G48" s="2205"/>
      <c r="H48" s="2205"/>
      <c r="I48" s="2205"/>
      <c r="J48" s="2205"/>
      <c r="K48" s="2205"/>
      <c r="L48" s="2205"/>
      <c r="M48" s="2205"/>
      <c r="N48" s="2205"/>
      <c r="O48" s="2205"/>
      <c r="P48" s="2206"/>
      <c r="Q48" s="2207"/>
      <c r="R48" s="2207"/>
      <c r="S48" s="2207"/>
      <c r="T48" s="2207"/>
      <c r="U48" s="2207"/>
      <c r="V48" s="2208"/>
      <c r="W48" s="1386"/>
      <c r="X48" s="1387"/>
      <c r="Y48" s="1387"/>
      <c r="Z48" s="1387"/>
      <c r="AA48" s="1387"/>
      <c r="AB48" s="1387"/>
      <c r="AC48" s="1388"/>
      <c r="AD48" s="1386"/>
      <c r="AE48" s="1387"/>
      <c r="AF48" s="1387"/>
      <c r="AG48" s="1387"/>
      <c r="AH48" s="1387"/>
      <c r="AI48" s="1387"/>
      <c r="AJ48" s="1388"/>
      <c r="AK48" s="1386"/>
      <c r="AL48" s="1387"/>
      <c r="AM48" s="1387"/>
      <c r="AN48" s="1387"/>
      <c r="AO48" s="1387"/>
      <c r="AP48" s="1387"/>
      <c r="AQ48" s="1388"/>
      <c r="AR48" s="1395"/>
      <c r="AS48" s="1387"/>
      <c r="AT48" s="1387"/>
      <c r="AU48" s="1387"/>
      <c r="AV48" s="1387"/>
      <c r="AW48" s="1387"/>
      <c r="AX48" s="1388"/>
      <c r="AY48" s="2288">
        <f t="shared" si="4"/>
        <v>0</v>
      </c>
      <c r="AZ48" s="2210"/>
      <c r="BA48" s="2210"/>
      <c r="BB48" s="2211">
        <f t="shared" si="5"/>
        <v>0</v>
      </c>
      <c r="BC48" s="2211"/>
      <c r="BD48" s="2211"/>
      <c r="BE48" s="2300"/>
      <c r="BF48" s="2301"/>
      <c r="BG48" s="2302"/>
      <c r="BH48" s="2334"/>
      <c r="BI48" s="2335"/>
      <c r="BJ48" s="2336"/>
      <c r="BK48" s="2314"/>
      <c r="BL48" s="2315"/>
      <c r="BM48" s="2315"/>
      <c r="BN48" s="2316"/>
      <c r="BO48" s="1385"/>
    </row>
    <row r="49" spans="2:85" ht="21" customHeight="1">
      <c r="B49" s="2217"/>
      <c r="C49" s="2217"/>
      <c r="D49" s="2204"/>
      <c r="E49" s="2205"/>
      <c r="F49" s="2205"/>
      <c r="G49" s="2205"/>
      <c r="H49" s="2205"/>
      <c r="I49" s="2205"/>
      <c r="J49" s="2205"/>
      <c r="K49" s="2205"/>
      <c r="L49" s="2205"/>
      <c r="M49" s="2205"/>
      <c r="N49" s="2205"/>
      <c r="O49" s="2205"/>
      <c r="P49" s="2206"/>
      <c r="Q49" s="2207"/>
      <c r="R49" s="2207"/>
      <c r="S49" s="2207"/>
      <c r="T49" s="2207"/>
      <c r="U49" s="2207"/>
      <c r="V49" s="2208"/>
      <c r="W49" s="1386"/>
      <c r="X49" s="1387"/>
      <c r="Y49" s="1387"/>
      <c r="Z49" s="1387"/>
      <c r="AA49" s="1387"/>
      <c r="AB49" s="1387"/>
      <c r="AC49" s="1388"/>
      <c r="AD49" s="1386"/>
      <c r="AE49" s="1387"/>
      <c r="AF49" s="1387"/>
      <c r="AG49" s="1387"/>
      <c r="AH49" s="1387"/>
      <c r="AI49" s="1387"/>
      <c r="AJ49" s="1388"/>
      <c r="AK49" s="1386"/>
      <c r="AL49" s="1387"/>
      <c r="AM49" s="1387"/>
      <c r="AN49" s="1387"/>
      <c r="AO49" s="1387"/>
      <c r="AP49" s="1387"/>
      <c r="AQ49" s="1388"/>
      <c r="AR49" s="1395"/>
      <c r="AS49" s="1387"/>
      <c r="AT49" s="1387"/>
      <c r="AU49" s="1387"/>
      <c r="AV49" s="1387"/>
      <c r="AW49" s="1387"/>
      <c r="AX49" s="1388"/>
      <c r="AY49" s="2288">
        <f t="shared" si="4"/>
        <v>0</v>
      </c>
      <c r="AZ49" s="2210"/>
      <c r="BA49" s="2210"/>
      <c r="BB49" s="2211">
        <f t="shared" si="5"/>
        <v>0</v>
      </c>
      <c r="BC49" s="2211"/>
      <c r="BD49" s="2211"/>
      <c r="BE49" s="2300"/>
      <c r="BF49" s="2301"/>
      <c r="BG49" s="2302"/>
      <c r="BH49" s="2334"/>
      <c r="BI49" s="2335"/>
      <c r="BJ49" s="2336"/>
      <c r="BK49" s="2314"/>
      <c r="BL49" s="2315"/>
      <c r="BM49" s="2315"/>
      <c r="BN49" s="2316"/>
      <c r="BO49" s="1385"/>
    </row>
    <row r="50" spans="2:85" ht="21" customHeight="1" thickBot="1">
      <c r="B50" s="2217"/>
      <c r="C50" s="2217"/>
      <c r="D50" s="2306"/>
      <c r="E50" s="2307"/>
      <c r="F50" s="2307"/>
      <c r="G50" s="2307"/>
      <c r="H50" s="2307"/>
      <c r="I50" s="2307"/>
      <c r="J50" s="2307"/>
      <c r="K50" s="2307"/>
      <c r="L50" s="2307"/>
      <c r="M50" s="2307"/>
      <c r="N50" s="2307"/>
      <c r="O50" s="2307"/>
      <c r="P50" s="2308"/>
      <c r="Q50" s="2309"/>
      <c r="R50" s="2309"/>
      <c r="S50" s="2309"/>
      <c r="T50" s="2309"/>
      <c r="U50" s="2309"/>
      <c r="V50" s="2310"/>
      <c r="W50" s="1397"/>
      <c r="X50" s="1398"/>
      <c r="Y50" s="1398"/>
      <c r="Z50" s="1398"/>
      <c r="AA50" s="1398"/>
      <c r="AB50" s="1398"/>
      <c r="AC50" s="1399"/>
      <c r="AD50" s="1397"/>
      <c r="AE50" s="1398"/>
      <c r="AF50" s="1398"/>
      <c r="AG50" s="1398"/>
      <c r="AH50" s="1398"/>
      <c r="AI50" s="1398"/>
      <c r="AJ50" s="1399"/>
      <c r="AK50" s="1397"/>
      <c r="AL50" s="1398"/>
      <c r="AM50" s="1398"/>
      <c r="AN50" s="1398"/>
      <c r="AO50" s="1398"/>
      <c r="AP50" s="1398"/>
      <c r="AQ50" s="1399"/>
      <c r="AR50" s="1400"/>
      <c r="AS50" s="1398"/>
      <c r="AT50" s="1398"/>
      <c r="AU50" s="1398"/>
      <c r="AV50" s="1398"/>
      <c r="AW50" s="1398"/>
      <c r="AX50" s="1399"/>
      <c r="AY50" s="2311">
        <f t="shared" si="4"/>
        <v>0</v>
      </c>
      <c r="AZ50" s="2312"/>
      <c r="BA50" s="2312"/>
      <c r="BB50" s="2313">
        <f t="shared" si="5"/>
        <v>0</v>
      </c>
      <c r="BC50" s="2313"/>
      <c r="BD50" s="2313"/>
      <c r="BE50" s="2328"/>
      <c r="BF50" s="2329"/>
      <c r="BG50" s="2330"/>
      <c r="BH50" s="2337"/>
      <c r="BI50" s="2338"/>
      <c r="BJ50" s="2339"/>
      <c r="BK50" s="2292"/>
      <c r="BL50" s="2293"/>
      <c r="BM50" s="2293"/>
      <c r="BN50" s="2294"/>
      <c r="BO50" s="1385"/>
    </row>
    <row r="51" spans="2:85" ht="21" customHeight="1">
      <c r="B51" s="2217"/>
      <c r="C51" s="2284" t="s">
        <v>208</v>
      </c>
      <c r="D51" s="2295" t="s">
        <v>1829</v>
      </c>
      <c r="E51" s="2220"/>
      <c r="F51" s="2220"/>
      <c r="G51" s="2220"/>
      <c r="H51" s="2220"/>
      <c r="I51" s="2220"/>
      <c r="J51" s="2220"/>
      <c r="K51" s="2220"/>
      <c r="L51" s="2220"/>
      <c r="M51" s="2220"/>
      <c r="N51" s="2220"/>
      <c r="O51" s="2220"/>
      <c r="P51" s="2296"/>
      <c r="Q51" s="2297"/>
      <c r="R51" s="2297"/>
      <c r="S51" s="2297"/>
      <c r="T51" s="2297"/>
      <c r="U51" s="2297"/>
      <c r="V51" s="2298"/>
      <c r="W51" s="1401"/>
      <c r="X51" s="1402">
        <v>7</v>
      </c>
      <c r="Y51" s="1402">
        <v>7</v>
      </c>
      <c r="Z51" s="1402"/>
      <c r="AA51" s="1402">
        <v>7</v>
      </c>
      <c r="AB51" s="1402"/>
      <c r="AC51" s="1403">
        <v>7</v>
      </c>
      <c r="AD51" s="1401"/>
      <c r="AE51" s="1402">
        <v>7</v>
      </c>
      <c r="AF51" s="1402">
        <v>7</v>
      </c>
      <c r="AG51" s="1402"/>
      <c r="AH51" s="1402">
        <v>7</v>
      </c>
      <c r="AI51" s="1402"/>
      <c r="AJ51" s="1403">
        <v>7</v>
      </c>
      <c r="AK51" s="1401"/>
      <c r="AL51" s="1402">
        <v>7</v>
      </c>
      <c r="AM51" s="1402">
        <v>7</v>
      </c>
      <c r="AN51" s="1402"/>
      <c r="AO51" s="1402">
        <v>7</v>
      </c>
      <c r="AP51" s="1402"/>
      <c r="AQ51" s="1403">
        <v>7</v>
      </c>
      <c r="AR51" s="1401"/>
      <c r="AS51" s="1402">
        <v>7</v>
      </c>
      <c r="AT51" s="1402">
        <v>7</v>
      </c>
      <c r="AU51" s="1402"/>
      <c r="AV51" s="1402"/>
      <c r="AW51" s="1402"/>
      <c r="AX51" s="1403">
        <v>7</v>
      </c>
      <c r="AY51" s="2299">
        <f t="shared" si="4"/>
        <v>105</v>
      </c>
      <c r="AZ51" s="2224"/>
      <c r="BA51" s="2224"/>
      <c r="BB51" s="2225">
        <f t="shared" si="5"/>
        <v>26.25</v>
      </c>
      <c r="BC51" s="2225"/>
      <c r="BD51" s="2225"/>
      <c r="BE51" s="2300">
        <f>ROUNDDOWN(SUM(BB51:BD57)/AY60,1)</f>
        <v>4.2</v>
      </c>
      <c r="BF51" s="2301"/>
      <c r="BG51" s="2302"/>
      <c r="BH51" s="2303">
        <f>ROUNDDOWN(SUM(BB51:BD57)/40,1)</f>
        <v>3.3</v>
      </c>
      <c r="BI51" s="2304"/>
      <c r="BJ51" s="2305"/>
      <c r="BK51" s="2289"/>
      <c r="BL51" s="2290"/>
      <c r="BM51" s="2290"/>
      <c r="BN51" s="2291"/>
      <c r="BO51" s="1385"/>
    </row>
    <row r="52" spans="2:85" ht="21" customHeight="1">
      <c r="B52" s="2217"/>
      <c r="C52" s="2285"/>
      <c r="D52" s="2287" t="s">
        <v>1830</v>
      </c>
      <c r="E52" s="2205"/>
      <c r="F52" s="2205"/>
      <c r="G52" s="2205"/>
      <c r="H52" s="2205"/>
      <c r="I52" s="2205"/>
      <c r="J52" s="2205"/>
      <c r="K52" s="2205"/>
      <c r="L52" s="2205"/>
      <c r="M52" s="2205"/>
      <c r="N52" s="2205"/>
      <c r="O52" s="2205"/>
      <c r="P52" s="2206"/>
      <c r="Q52" s="2207"/>
      <c r="R52" s="2207"/>
      <c r="S52" s="2207"/>
      <c r="T52" s="2207"/>
      <c r="U52" s="2207"/>
      <c r="V52" s="2208"/>
      <c r="W52" s="1386"/>
      <c r="X52" s="1387">
        <v>7</v>
      </c>
      <c r="Y52" s="1387">
        <v>7</v>
      </c>
      <c r="Z52" s="1387"/>
      <c r="AA52" s="1387">
        <v>7</v>
      </c>
      <c r="AB52" s="1387"/>
      <c r="AC52" s="1388">
        <v>7</v>
      </c>
      <c r="AD52" s="1386"/>
      <c r="AE52" s="1387">
        <v>7</v>
      </c>
      <c r="AF52" s="1387">
        <v>7</v>
      </c>
      <c r="AG52" s="1387"/>
      <c r="AH52" s="1387">
        <v>7</v>
      </c>
      <c r="AI52" s="1387"/>
      <c r="AJ52" s="1388">
        <v>7</v>
      </c>
      <c r="AK52" s="1386"/>
      <c r="AL52" s="1387">
        <v>7</v>
      </c>
      <c r="AM52" s="1387">
        <v>7</v>
      </c>
      <c r="AN52" s="1387"/>
      <c r="AO52" s="1387"/>
      <c r="AP52" s="1387"/>
      <c r="AQ52" s="1388">
        <v>7</v>
      </c>
      <c r="AR52" s="1386"/>
      <c r="AS52" s="1387"/>
      <c r="AT52" s="1387">
        <v>7</v>
      </c>
      <c r="AU52" s="1387"/>
      <c r="AV52" s="1387"/>
      <c r="AW52" s="1387"/>
      <c r="AX52" s="1388">
        <v>7</v>
      </c>
      <c r="AY52" s="2288">
        <f t="shared" si="4"/>
        <v>91</v>
      </c>
      <c r="AZ52" s="2210"/>
      <c r="BA52" s="2210"/>
      <c r="BB52" s="2211">
        <f t="shared" si="5"/>
        <v>22.75</v>
      </c>
      <c r="BC52" s="2211"/>
      <c r="BD52" s="2211"/>
      <c r="BE52" s="2300"/>
      <c r="BF52" s="2301"/>
      <c r="BG52" s="2302"/>
      <c r="BH52" s="2303"/>
      <c r="BI52" s="2304"/>
      <c r="BJ52" s="2305"/>
      <c r="BK52" s="2191"/>
      <c r="BL52" s="2191"/>
      <c r="BM52" s="2191"/>
      <c r="BN52" s="2192"/>
      <c r="BO52" s="1385"/>
    </row>
    <row r="53" spans="2:85" ht="21" customHeight="1">
      <c r="B53" s="2217"/>
      <c r="C53" s="2285"/>
      <c r="D53" s="2287" t="s">
        <v>1831</v>
      </c>
      <c r="E53" s="2205"/>
      <c r="F53" s="2205"/>
      <c r="G53" s="2205"/>
      <c r="H53" s="2205"/>
      <c r="I53" s="2205"/>
      <c r="J53" s="2205"/>
      <c r="K53" s="2205"/>
      <c r="L53" s="2205"/>
      <c r="M53" s="2205"/>
      <c r="N53" s="2205"/>
      <c r="O53" s="2205"/>
      <c r="P53" s="2206"/>
      <c r="Q53" s="2207"/>
      <c r="R53" s="2207"/>
      <c r="S53" s="2207"/>
      <c r="T53" s="2207"/>
      <c r="U53" s="2207"/>
      <c r="V53" s="2208"/>
      <c r="W53" s="1386">
        <v>7</v>
      </c>
      <c r="X53" s="1387"/>
      <c r="Y53" s="1387">
        <v>7</v>
      </c>
      <c r="Z53" s="1387">
        <v>7</v>
      </c>
      <c r="AA53" s="1387">
        <v>7</v>
      </c>
      <c r="AB53" s="1387">
        <v>7</v>
      </c>
      <c r="AC53" s="1388"/>
      <c r="AD53" s="1386">
        <v>7</v>
      </c>
      <c r="AE53" s="1387"/>
      <c r="AF53" s="1387">
        <v>7</v>
      </c>
      <c r="AG53" s="1387">
        <v>7</v>
      </c>
      <c r="AH53" s="1387">
        <v>7</v>
      </c>
      <c r="AI53" s="1387">
        <v>7</v>
      </c>
      <c r="AJ53" s="1388"/>
      <c r="AK53" s="1386">
        <v>7</v>
      </c>
      <c r="AL53" s="1387"/>
      <c r="AM53" s="1387">
        <v>7</v>
      </c>
      <c r="AN53" s="1387">
        <v>7</v>
      </c>
      <c r="AO53" s="1387"/>
      <c r="AP53" s="1387">
        <v>7</v>
      </c>
      <c r="AQ53" s="1388"/>
      <c r="AR53" s="1386">
        <v>7</v>
      </c>
      <c r="AS53" s="1387"/>
      <c r="AT53" s="1387">
        <v>7</v>
      </c>
      <c r="AU53" s="1387"/>
      <c r="AV53" s="1387">
        <v>7</v>
      </c>
      <c r="AW53" s="1387"/>
      <c r="AX53" s="1388"/>
      <c r="AY53" s="2288">
        <f t="shared" si="4"/>
        <v>119</v>
      </c>
      <c r="AZ53" s="2210"/>
      <c r="BA53" s="2210"/>
      <c r="BB53" s="2211">
        <f t="shared" si="5"/>
        <v>29.75</v>
      </c>
      <c r="BC53" s="2211"/>
      <c r="BD53" s="2211"/>
      <c r="BE53" s="2300"/>
      <c r="BF53" s="2301"/>
      <c r="BG53" s="2302"/>
      <c r="BH53" s="2303"/>
      <c r="BI53" s="2304"/>
      <c r="BJ53" s="2305"/>
      <c r="BK53" s="2191"/>
      <c r="BL53" s="2191"/>
      <c r="BM53" s="2191"/>
      <c r="BN53" s="2192"/>
      <c r="BO53" s="1385"/>
    </row>
    <row r="54" spans="2:85" ht="21" customHeight="1">
      <c r="B54" s="2217"/>
      <c r="C54" s="2285"/>
      <c r="D54" s="2287" t="s">
        <v>1832</v>
      </c>
      <c r="E54" s="2205"/>
      <c r="F54" s="2205"/>
      <c r="G54" s="2205"/>
      <c r="H54" s="2205"/>
      <c r="I54" s="2205"/>
      <c r="J54" s="2205"/>
      <c r="K54" s="2205"/>
      <c r="L54" s="2205"/>
      <c r="M54" s="2205"/>
      <c r="N54" s="2205"/>
      <c r="O54" s="2205"/>
      <c r="P54" s="2206"/>
      <c r="Q54" s="2207"/>
      <c r="R54" s="2207"/>
      <c r="S54" s="2207"/>
      <c r="T54" s="2207"/>
      <c r="U54" s="2207"/>
      <c r="V54" s="2208"/>
      <c r="W54" s="1386">
        <v>7</v>
      </c>
      <c r="X54" s="1387"/>
      <c r="Y54" s="1387"/>
      <c r="Z54" s="1387">
        <v>7</v>
      </c>
      <c r="AA54" s="1387">
        <v>7</v>
      </c>
      <c r="AB54" s="1387">
        <v>7</v>
      </c>
      <c r="AC54" s="1388"/>
      <c r="AD54" s="1386">
        <v>7</v>
      </c>
      <c r="AE54" s="1387"/>
      <c r="AF54" s="1387"/>
      <c r="AG54" s="1387">
        <v>7</v>
      </c>
      <c r="AH54" s="1387">
        <v>7</v>
      </c>
      <c r="AI54" s="1387">
        <v>7</v>
      </c>
      <c r="AJ54" s="1388"/>
      <c r="AK54" s="1386">
        <v>7</v>
      </c>
      <c r="AL54" s="1387"/>
      <c r="AM54" s="1387">
        <v>7</v>
      </c>
      <c r="AN54" s="1387">
        <v>7</v>
      </c>
      <c r="AO54" s="1387">
        <v>7</v>
      </c>
      <c r="AP54" s="1387">
        <v>7</v>
      </c>
      <c r="AQ54" s="1388"/>
      <c r="AR54" s="1386">
        <v>7</v>
      </c>
      <c r="AS54" s="1387"/>
      <c r="AT54" s="1387">
        <v>7</v>
      </c>
      <c r="AU54" s="1387"/>
      <c r="AV54" s="1387">
        <v>7</v>
      </c>
      <c r="AW54" s="1387"/>
      <c r="AX54" s="1388"/>
      <c r="AY54" s="2288">
        <f t="shared" si="4"/>
        <v>112</v>
      </c>
      <c r="AZ54" s="2210"/>
      <c r="BA54" s="2210"/>
      <c r="BB54" s="2211">
        <f t="shared" si="5"/>
        <v>28</v>
      </c>
      <c r="BC54" s="2211"/>
      <c r="BD54" s="2211"/>
      <c r="BE54" s="2300"/>
      <c r="BF54" s="2301"/>
      <c r="BG54" s="2302"/>
      <c r="BH54" s="2303"/>
      <c r="BI54" s="2304"/>
      <c r="BJ54" s="2305"/>
      <c r="BK54" s="2191"/>
      <c r="BL54" s="2191"/>
      <c r="BM54" s="2191"/>
      <c r="BN54" s="2192"/>
    </row>
    <row r="55" spans="2:85" ht="21" customHeight="1">
      <c r="B55" s="2217"/>
      <c r="C55" s="2285"/>
      <c r="D55" s="2287" t="s">
        <v>1833</v>
      </c>
      <c r="E55" s="2205"/>
      <c r="F55" s="2205"/>
      <c r="G55" s="2205"/>
      <c r="H55" s="2205"/>
      <c r="I55" s="2205"/>
      <c r="J55" s="2205"/>
      <c r="K55" s="2205"/>
      <c r="L55" s="2205"/>
      <c r="M55" s="2205"/>
      <c r="N55" s="2205"/>
      <c r="O55" s="2205"/>
      <c r="P55" s="2206"/>
      <c r="Q55" s="2207"/>
      <c r="R55" s="2207"/>
      <c r="S55" s="2207"/>
      <c r="T55" s="2207"/>
      <c r="U55" s="2207"/>
      <c r="V55" s="2208"/>
      <c r="W55" s="1386">
        <v>7</v>
      </c>
      <c r="X55" s="1387"/>
      <c r="Y55" s="1387"/>
      <c r="Z55" s="1387">
        <v>7</v>
      </c>
      <c r="AA55" s="1387">
        <v>7</v>
      </c>
      <c r="AB55" s="1387">
        <v>7</v>
      </c>
      <c r="AC55" s="1388"/>
      <c r="AD55" s="1386">
        <v>7</v>
      </c>
      <c r="AE55" s="1387"/>
      <c r="AF55" s="1387"/>
      <c r="AG55" s="1387">
        <v>7</v>
      </c>
      <c r="AH55" s="1387">
        <v>7</v>
      </c>
      <c r="AI55" s="1387">
        <v>7</v>
      </c>
      <c r="AJ55" s="1388"/>
      <c r="AK55" s="1386">
        <v>7</v>
      </c>
      <c r="AL55" s="1387"/>
      <c r="AM55" s="1387">
        <v>7</v>
      </c>
      <c r="AN55" s="1387">
        <v>7</v>
      </c>
      <c r="AO55" s="1387">
        <v>7</v>
      </c>
      <c r="AP55" s="1387">
        <v>7</v>
      </c>
      <c r="AQ55" s="1388"/>
      <c r="AR55" s="1386">
        <v>7</v>
      </c>
      <c r="AS55" s="1387"/>
      <c r="AT55" s="1387">
        <v>7</v>
      </c>
      <c r="AU55" s="1387"/>
      <c r="AV55" s="1387">
        <v>7</v>
      </c>
      <c r="AW55" s="1387"/>
      <c r="AX55" s="1388"/>
      <c r="AY55" s="2288">
        <f t="shared" si="4"/>
        <v>112</v>
      </c>
      <c r="AZ55" s="2210"/>
      <c r="BA55" s="2210"/>
      <c r="BB55" s="2211">
        <f t="shared" si="5"/>
        <v>28</v>
      </c>
      <c r="BC55" s="2211"/>
      <c r="BD55" s="2211"/>
      <c r="BE55" s="2300"/>
      <c r="BF55" s="2301"/>
      <c r="BG55" s="2302"/>
      <c r="BH55" s="2303"/>
      <c r="BI55" s="2304"/>
      <c r="BJ55" s="2305"/>
      <c r="BK55" s="2191"/>
      <c r="BL55" s="2191"/>
      <c r="BM55" s="2191"/>
      <c r="BN55" s="2192"/>
      <c r="CE55" s="1259"/>
      <c r="CF55" s="1259"/>
      <c r="CG55" s="1259"/>
    </row>
    <row r="56" spans="2:85" ht="21" customHeight="1">
      <c r="B56" s="2217"/>
      <c r="C56" s="2285"/>
      <c r="D56" s="2287"/>
      <c r="E56" s="2205"/>
      <c r="F56" s="2205"/>
      <c r="G56" s="2205"/>
      <c r="H56" s="2205"/>
      <c r="I56" s="2205"/>
      <c r="J56" s="2205"/>
      <c r="K56" s="2205"/>
      <c r="L56" s="2205"/>
      <c r="M56" s="2205"/>
      <c r="N56" s="2205"/>
      <c r="O56" s="2205"/>
      <c r="P56" s="2206"/>
      <c r="Q56" s="2207"/>
      <c r="R56" s="2207"/>
      <c r="S56" s="2207"/>
      <c r="T56" s="2207"/>
      <c r="U56" s="2207"/>
      <c r="V56" s="2208"/>
      <c r="W56" s="1386"/>
      <c r="X56" s="1387"/>
      <c r="Y56" s="1387"/>
      <c r="Z56" s="1387"/>
      <c r="AA56" s="1387"/>
      <c r="AB56" s="1387"/>
      <c r="AC56" s="1388"/>
      <c r="AD56" s="1386"/>
      <c r="AE56" s="1387"/>
      <c r="AF56" s="1387"/>
      <c r="AG56" s="1387"/>
      <c r="AH56" s="1387"/>
      <c r="AI56" s="1387"/>
      <c r="AJ56" s="1388"/>
      <c r="AK56" s="1386"/>
      <c r="AL56" s="1387"/>
      <c r="AM56" s="1387"/>
      <c r="AN56" s="1387"/>
      <c r="AO56" s="1387"/>
      <c r="AP56" s="1387"/>
      <c r="AQ56" s="1388"/>
      <c r="AR56" s="1386"/>
      <c r="AS56" s="1387"/>
      <c r="AT56" s="1387"/>
      <c r="AU56" s="1387"/>
      <c r="AV56" s="1387"/>
      <c r="AW56" s="1387"/>
      <c r="AX56" s="1388"/>
      <c r="AY56" s="2288">
        <f t="shared" si="4"/>
        <v>0</v>
      </c>
      <c r="AZ56" s="2210"/>
      <c r="BA56" s="2210"/>
      <c r="BB56" s="2211">
        <f t="shared" si="5"/>
        <v>0</v>
      </c>
      <c r="BC56" s="2211"/>
      <c r="BD56" s="2211"/>
      <c r="BE56" s="2300"/>
      <c r="BF56" s="2301"/>
      <c r="BG56" s="2302"/>
      <c r="BH56" s="2303"/>
      <c r="BI56" s="2304"/>
      <c r="BJ56" s="2305"/>
      <c r="BK56" s="2191"/>
      <c r="BL56" s="2191"/>
      <c r="BM56" s="2191"/>
      <c r="BN56" s="2192"/>
      <c r="CE56" s="1259"/>
      <c r="CF56" s="1259"/>
      <c r="CG56" s="1259"/>
    </row>
    <row r="57" spans="2:85" ht="21" customHeight="1" thickBot="1">
      <c r="B57" s="2217"/>
      <c r="C57" s="2286"/>
      <c r="D57" s="2281"/>
      <c r="E57" s="2282"/>
      <c r="F57" s="2282"/>
      <c r="G57" s="2282"/>
      <c r="H57" s="2282"/>
      <c r="I57" s="2282"/>
      <c r="J57" s="2194"/>
      <c r="K57" s="2194"/>
      <c r="L57" s="2194"/>
      <c r="M57" s="2194"/>
      <c r="N57" s="2194"/>
      <c r="O57" s="2194"/>
      <c r="P57" s="2195"/>
      <c r="Q57" s="2196"/>
      <c r="R57" s="2196"/>
      <c r="S57" s="2196"/>
      <c r="T57" s="2196"/>
      <c r="U57" s="2196"/>
      <c r="V57" s="2197"/>
      <c r="W57" s="1397"/>
      <c r="X57" s="1398"/>
      <c r="Y57" s="1398"/>
      <c r="Z57" s="1398"/>
      <c r="AA57" s="1398"/>
      <c r="AB57" s="1398"/>
      <c r="AC57" s="1399"/>
      <c r="AD57" s="1397"/>
      <c r="AE57" s="1398"/>
      <c r="AF57" s="1398"/>
      <c r="AG57" s="1398"/>
      <c r="AH57" s="1398"/>
      <c r="AI57" s="1398"/>
      <c r="AJ57" s="1399"/>
      <c r="AK57" s="1397"/>
      <c r="AL57" s="1398"/>
      <c r="AM57" s="1398"/>
      <c r="AN57" s="1398"/>
      <c r="AO57" s="1398"/>
      <c r="AP57" s="1398"/>
      <c r="AQ57" s="1399"/>
      <c r="AR57" s="1397"/>
      <c r="AS57" s="1398"/>
      <c r="AT57" s="1398"/>
      <c r="AU57" s="1398"/>
      <c r="AV57" s="1398"/>
      <c r="AW57" s="1398"/>
      <c r="AX57" s="1399"/>
      <c r="AY57" s="2283">
        <f>SUM(W57:AX57)</f>
        <v>0</v>
      </c>
      <c r="AZ57" s="2199"/>
      <c r="BA57" s="2199"/>
      <c r="BB57" s="2200">
        <f t="shared" si="5"/>
        <v>0</v>
      </c>
      <c r="BC57" s="2200"/>
      <c r="BD57" s="2200"/>
      <c r="BE57" s="2300"/>
      <c r="BF57" s="2301"/>
      <c r="BG57" s="2302"/>
      <c r="BH57" s="2303"/>
      <c r="BI57" s="2304"/>
      <c r="BJ57" s="2305"/>
      <c r="BK57" s="2202"/>
      <c r="BL57" s="2202"/>
      <c r="BM57" s="2202"/>
      <c r="BN57" s="2203"/>
    </row>
    <row r="58" spans="2:85" ht="21" customHeight="1" thickBot="1">
      <c r="B58" s="2217"/>
      <c r="C58" s="2230" t="s">
        <v>1815</v>
      </c>
      <c r="D58" s="2231"/>
      <c r="E58" s="2231"/>
      <c r="F58" s="2231"/>
      <c r="G58" s="2231"/>
      <c r="H58" s="2231"/>
      <c r="I58" s="2231"/>
      <c r="J58" s="2231"/>
      <c r="K58" s="2231"/>
      <c r="L58" s="2231"/>
      <c r="M58" s="2231"/>
      <c r="N58" s="2231"/>
      <c r="O58" s="2231"/>
      <c r="P58" s="2231"/>
      <c r="Q58" s="2231"/>
      <c r="R58" s="2231"/>
      <c r="S58" s="2231"/>
      <c r="T58" s="2231"/>
      <c r="U58" s="2231"/>
      <c r="V58" s="2232"/>
      <c r="W58" s="1404">
        <f t="shared" ref="W58:AX58" si="6">SUM(W43:W57)</f>
        <v>29</v>
      </c>
      <c r="X58" s="1405">
        <f t="shared" si="6"/>
        <v>22</v>
      </c>
      <c r="Y58" s="1405">
        <f t="shared" si="6"/>
        <v>35</v>
      </c>
      <c r="Z58" s="1405">
        <f t="shared" si="6"/>
        <v>29</v>
      </c>
      <c r="AA58" s="1405">
        <f t="shared" si="6"/>
        <v>57</v>
      </c>
      <c r="AB58" s="1405">
        <f t="shared" si="6"/>
        <v>23</v>
      </c>
      <c r="AC58" s="1406">
        <f t="shared" si="6"/>
        <v>22</v>
      </c>
      <c r="AD58" s="1404">
        <f t="shared" si="6"/>
        <v>31</v>
      </c>
      <c r="AE58" s="1405">
        <f t="shared" si="6"/>
        <v>30</v>
      </c>
      <c r="AF58" s="1405">
        <f t="shared" si="6"/>
        <v>43</v>
      </c>
      <c r="AG58" s="1405">
        <f t="shared" si="6"/>
        <v>29</v>
      </c>
      <c r="AH58" s="1405">
        <f t="shared" si="6"/>
        <v>57</v>
      </c>
      <c r="AI58" s="1405">
        <f t="shared" si="6"/>
        <v>23</v>
      </c>
      <c r="AJ58" s="1406">
        <f t="shared" si="6"/>
        <v>22</v>
      </c>
      <c r="AK58" s="1404">
        <f t="shared" si="6"/>
        <v>31</v>
      </c>
      <c r="AL58" s="1405">
        <f t="shared" si="6"/>
        <v>30</v>
      </c>
      <c r="AM58" s="1405">
        <f t="shared" si="6"/>
        <v>57</v>
      </c>
      <c r="AN58" s="1405">
        <f t="shared" si="6"/>
        <v>33</v>
      </c>
      <c r="AO58" s="1405">
        <f t="shared" si="6"/>
        <v>43</v>
      </c>
      <c r="AP58" s="1405">
        <f t="shared" si="6"/>
        <v>27</v>
      </c>
      <c r="AQ58" s="1406">
        <f t="shared" si="6"/>
        <v>22</v>
      </c>
      <c r="AR58" s="1404">
        <f t="shared" si="6"/>
        <v>31</v>
      </c>
      <c r="AS58" s="1405">
        <f t="shared" si="6"/>
        <v>23</v>
      </c>
      <c r="AT58" s="1405">
        <f t="shared" si="6"/>
        <v>35</v>
      </c>
      <c r="AU58" s="1405">
        <f t="shared" si="6"/>
        <v>8</v>
      </c>
      <c r="AV58" s="1405">
        <f t="shared" si="6"/>
        <v>43</v>
      </c>
      <c r="AW58" s="1405">
        <f t="shared" si="6"/>
        <v>0</v>
      </c>
      <c r="AX58" s="1406">
        <f t="shared" si="6"/>
        <v>36</v>
      </c>
      <c r="AY58" s="2268">
        <f>SUM(AY37:BA53)</f>
        <v>887</v>
      </c>
      <c r="AZ58" s="2269"/>
      <c r="BA58" s="2269"/>
      <c r="BB58" s="2270">
        <f>SUM($BB$43:$BD$57)</f>
        <v>217.75</v>
      </c>
      <c r="BC58" s="2270"/>
      <c r="BD58" s="2270"/>
      <c r="BE58" s="2278">
        <f>SUM(BE43:BG57)</f>
        <v>6.7</v>
      </c>
      <c r="BF58" s="2278"/>
      <c r="BG58" s="2278"/>
      <c r="BH58" s="2279">
        <f>SUM(BH43:BJ57)</f>
        <v>5.3</v>
      </c>
      <c r="BI58" s="2280"/>
      <c r="BJ58" s="2280"/>
      <c r="BK58" s="2276"/>
      <c r="BL58" s="2276"/>
      <c r="BM58" s="2276"/>
      <c r="BN58" s="2277"/>
    </row>
    <row r="59" spans="2:85" ht="21" customHeight="1" thickBot="1">
      <c r="B59" s="2366"/>
      <c r="C59" s="2230" t="s">
        <v>1816</v>
      </c>
      <c r="D59" s="2231"/>
      <c r="E59" s="2231"/>
      <c r="F59" s="2231"/>
      <c r="G59" s="2231"/>
      <c r="H59" s="2231"/>
      <c r="I59" s="2231"/>
      <c r="J59" s="2231"/>
      <c r="K59" s="2231"/>
      <c r="L59" s="2231"/>
      <c r="M59" s="2231"/>
      <c r="N59" s="2231"/>
      <c r="O59" s="2231"/>
      <c r="P59" s="2231"/>
      <c r="Q59" s="2231"/>
      <c r="R59" s="2231"/>
      <c r="S59" s="2231"/>
      <c r="T59" s="2231"/>
      <c r="U59" s="2231"/>
      <c r="V59" s="2232"/>
      <c r="W59" s="1407">
        <f t="shared" ref="W59:AM59" si="7">SUM(W37:W54)</f>
        <v>34</v>
      </c>
      <c r="X59" s="1408">
        <f t="shared" si="7"/>
        <v>34</v>
      </c>
      <c r="Y59" s="1408">
        <f t="shared" si="7"/>
        <v>47</v>
      </c>
      <c r="Z59" s="1408">
        <f t="shared" si="7"/>
        <v>34</v>
      </c>
      <c r="AA59" s="1408">
        <f t="shared" si="7"/>
        <v>62</v>
      </c>
      <c r="AB59" s="1408">
        <f t="shared" si="7"/>
        <v>16</v>
      </c>
      <c r="AC59" s="1409">
        <f t="shared" si="7"/>
        <v>22</v>
      </c>
      <c r="AD59" s="1407">
        <f t="shared" si="7"/>
        <v>36</v>
      </c>
      <c r="AE59" s="1408">
        <f t="shared" si="7"/>
        <v>42</v>
      </c>
      <c r="AF59" s="1408">
        <f t="shared" si="7"/>
        <v>55</v>
      </c>
      <c r="AG59" s="1408">
        <f t="shared" si="7"/>
        <v>34</v>
      </c>
      <c r="AH59" s="1408">
        <f t="shared" si="7"/>
        <v>62</v>
      </c>
      <c r="AI59" s="1408">
        <f t="shared" si="7"/>
        <v>16</v>
      </c>
      <c r="AJ59" s="1409">
        <f t="shared" si="7"/>
        <v>22</v>
      </c>
      <c r="AK59" s="1407">
        <f t="shared" si="7"/>
        <v>36</v>
      </c>
      <c r="AL59" s="1408">
        <f t="shared" si="7"/>
        <v>42</v>
      </c>
      <c r="AM59" s="1408">
        <f t="shared" si="7"/>
        <v>62</v>
      </c>
      <c r="AN59" s="1408">
        <f>SUM(AN37:AN55)</f>
        <v>45</v>
      </c>
      <c r="AO59" s="1408">
        <f t="shared" ref="AO59:AX59" si="8">SUM(AO37:AO54)</f>
        <v>48</v>
      </c>
      <c r="AP59" s="1408">
        <f t="shared" si="8"/>
        <v>20</v>
      </c>
      <c r="AQ59" s="1409">
        <f t="shared" si="8"/>
        <v>22</v>
      </c>
      <c r="AR59" s="1407">
        <f t="shared" si="8"/>
        <v>36</v>
      </c>
      <c r="AS59" s="1408">
        <f t="shared" si="8"/>
        <v>35</v>
      </c>
      <c r="AT59" s="1408">
        <f t="shared" si="8"/>
        <v>40</v>
      </c>
      <c r="AU59" s="1408">
        <f t="shared" si="8"/>
        <v>20</v>
      </c>
      <c r="AV59" s="1408">
        <f t="shared" si="8"/>
        <v>48</v>
      </c>
      <c r="AW59" s="1408">
        <f t="shared" si="8"/>
        <v>0</v>
      </c>
      <c r="AX59" s="1409">
        <f t="shared" si="8"/>
        <v>36</v>
      </c>
      <c r="AY59" s="2268">
        <f>SUM(AY38:BA54)</f>
        <v>919</v>
      </c>
      <c r="AZ59" s="2269"/>
      <c r="BA59" s="2269"/>
      <c r="BB59" s="2270">
        <f>SUM($BB$37:$BD$57)</f>
        <v>277.75</v>
      </c>
      <c r="BC59" s="2270"/>
      <c r="BD59" s="2270"/>
      <c r="BE59" s="2271"/>
      <c r="BF59" s="2272"/>
      <c r="BG59" s="2273"/>
      <c r="BH59" s="2274"/>
      <c r="BI59" s="2275"/>
      <c r="BJ59" s="2275"/>
      <c r="BK59" s="2276"/>
      <c r="BL59" s="2276"/>
      <c r="BM59" s="2276"/>
      <c r="BN59" s="2277"/>
    </row>
    <row r="60" spans="2:85" ht="21" customHeight="1" thickBot="1">
      <c r="B60" s="1410" t="s">
        <v>1817</v>
      </c>
      <c r="C60" s="1411"/>
      <c r="D60" s="1412"/>
      <c r="E60" s="1413"/>
      <c r="F60" s="1413"/>
      <c r="G60" s="1413"/>
      <c r="H60" s="1413"/>
      <c r="I60" s="1413"/>
      <c r="J60" s="1413"/>
      <c r="K60" s="1413"/>
      <c r="L60" s="1413"/>
      <c r="M60" s="1413"/>
      <c r="N60" s="1413"/>
      <c r="O60" s="1413"/>
      <c r="P60" s="1413"/>
      <c r="Q60" s="1413"/>
      <c r="R60" s="1413"/>
      <c r="S60" s="1413"/>
      <c r="T60" s="1413"/>
      <c r="U60" s="1413"/>
      <c r="V60" s="1413"/>
      <c r="W60" s="1365"/>
      <c r="X60" s="1365"/>
      <c r="Y60" s="1365"/>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5"/>
      <c r="AW60" s="1365"/>
      <c r="AX60" s="1414"/>
      <c r="AY60" s="2240">
        <v>32</v>
      </c>
      <c r="AZ60" s="2241"/>
      <c r="BA60" s="2241"/>
      <c r="BB60" s="2241"/>
      <c r="BC60" s="2241"/>
      <c r="BD60" s="2241"/>
      <c r="BE60" s="2241"/>
      <c r="BF60" s="2241"/>
      <c r="BG60" s="2241"/>
      <c r="BH60" s="2241"/>
      <c r="BI60" s="2241"/>
      <c r="BJ60" s="2241"/>
      <c r="BK60" s="2241"/>
      <c r="BL60" s="2241"/>
      <c r="BM60" s="2241"/>
      <c r="BN60" s="2242"/>
    </row>
    <row r="61" spans="2:85" ht="21" customHeight="1">
      <c r="G61" s="468"/>
    </row>
    <row r="62" spans="2:85" ht="21" customHeight="1" thickBot="1">
      <c r="B62" s="1275" t="s">
        <v>1818</v>
      </c>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555"/>
      <c r="BB62" s="1328"/>
      <c r="BC62" s="555"/>
      <c r="BD62" s="555"/>
      <c r="BE62" s="1328"/>
      <c r="BF62" s="555"/>
      <c r="BG62" s="1328"/>
      <c r="BH62" s="1328"/>
      <c r="BI62" s="1328"/>
      <c r="BJ62" s="1328"/>
      <c r="BK62" s="1328"/>
      <c r="BL62" s="1328"/>
      <c r="BM62" s="1328"/>
      <c r="BN62" s="1328"/>
    </row>
    <row r="63" spans="2:85" ht="21" customHeight="1" thickBot="1">
      <c r="B63" s="2243"/>
      <c r="C63" s="1370"/>
      <c r="D63" s="2245" t="s">
        <v>332</v>
      </c>
      <c r="E63" s="2245"/>
      <c r="F63" s="2245"/>
      <c r="G63" s="2245"/>
      <c r="H63" s="2245"/>
      <c r="I63" s="2246"/>
      <c r="J63" s="2249" t="s">
        <v>510</v>
      </c>
      <c r="K63" s="2250"/>
      <c r="L63" s="2250"/>
      <c r="M63" s="2250"/>
      <c r="N63" s="2250"/>
      <c r="O63" s="2251"/>
      <c r="P63" s="2255" t="s">
        <v>333</v>
      </c>
      <c r="Q63" s="2245"/>
      <c r="R63" s="2245"/>
      <c r="S63" s="2245"/>
      <c r="T63" s="2245"/>
      <c r="U63" s="2245"/>
      <c r="V63" s="2256"/>
      <c r="W63" s="2259" t="s">
        <v>1799</v>
      </c>
      <c r="X63" s="2260"/>
      <c r="Y63" s="2260"/>
      <c r="Z63" s="2260"/>
      <c r="AA63" s="2260"/>
      <c r="AB63" s="2260"/>
      <c r="AC63" s="2261"/>
      <c r="AD63" s="2259" t="s">
        <v>1800</v>
      </c>
      <c r="AE63" s="2260"/>
      <c r="AF63" s="2260"/>
      <c r="AG63" s="2260"/>
      <c r="AH63" s="2260"/>
      <c r="AI63" s="2260"/>
      <c r="AJ63" s="2261"/>
      <c r="AK63" s="2259" t="s">
        <v>1801</v>
      </c>
      <c r="AL63" s="2260"/>
      <c r="AM63" s="2260"/>
      <c r="AN63" s="2260"/>
      <c r="AO63" s="2260"/>
      <c r="AP63" s="2260"/>
      <c r="AQ63" s="2261"/>
      <c r="AR63" s="2243" t="s">
        <v>1802</v>
      </c>
      <c r="AS63" s="2245"/>
      <c r="AT63" s="2245"/>
      <c r="AU63" s="2245"/>
      <c r="AV63" s="2245"/>
      <c r="AW63" s="2245"/>
      <c r="AX63" s="2245"/>
      <c r="AY63" s="2262" t="s">
        <v>1803</v>
      </c>
      <c r="AZ63" s="2263"/>
      <c r="BA63" s="2263"/>
      <c r="BB63" s="2263" t="s">
        <v>1804</v>
      </c>
      <c r="BC63" s="2263"/>
      <c r="BD63" s="2263"/>
      <c r="BE63" s="2263" t="s">
        <v>1806</v>
      </c>
      <c r="BF63" s="2263"/>
      <c r="BG63" s="2263"/>
      <c r="BH63" s="2263"/>
      <c r="BI63" s="2263"/>
      <c r="BJ63" s="2263"/>
      <c r="BK63" s="2260" t="s">
        <v>1807</v>
      </c>
      <c r="BL63" s="2260"/>
      <c r="BM63" s="2260"/>
      <c r="BN63" s="2261"/>
    </row>
    <row r="64" spans="2:85" ht="21" customHeight="1" thickBot="1">
      <c r="B64" s="2244"/>
      <c r="C64" s="1371"/>
      <c r="D64" s="2247"/>
      <c r="E64" s="2247"/>
      <c r="F64" s="2247"/>
      <c r="G64" s="2247"/>
      <c r="H64" s="2247"/>
      <c r="I64" s="2248"/>
      <c r="J64" s="2252"/>
      <c r="K64" s="2253"/>
      <c r="L64" s="2253"/>
      <c r="M64" s="2253"/>
      <c r="N64" s="2253"/>
      <c r="O64" s="2254"/>
      <c r="P64" s="2257"/>
      <c r="Q64" s="2247"/>
      <c r="R64" s="2247"/>
      <c r="S64" s="2247"/>
      <c r="T64" s="2247"/>
      <c r="U64" s="2247"/>
      <c r="V64" s="2258"/>
      <c r="W64" s="1372" t="s">
        <v>1433</v>
      </c>
      <c r="X64" s="1373" t="s">
        <v>1808</v>
      </c>
      <c r="Y64" s="1373" t="s">
        <v>1809</v>
      </c>
      <c r="Z64" s="1373" t="s">
        <v>1810</v>
      </c>
      <c r="AA64" s="1373" t="s">
        <v>1811</v>
      </c>
      <c r="AB64" s="1373" t="s">
        <v>1812</v>
      </c>
      <c r="AC64" s="1374" t="s">
        <v>159</v>
      </c>
      <c r="AD64" s="1372" t="s">
        <v>1433</v>
      </c>
      <c r="AE64" s="1373" t="s">
        <v>1808</v>
      </c>
      <c r="AF64" s="1373" t="s">
        <v>1809</v>
      </c>
      <c r="AG64" s="1373" t="s">
        <v>1810</v>
      </c>
      <c r="AH64" s="1373" t="s">
        <v>1811</v>
      </c>
      <c r="AI64" s="1373" t="s">
        <v>1812</v>
      </c>
      <c r="AJ64" s="1374" t="s">
        <v>159</v>
      </c>
      <c r="AK64" s="1372" t="s">
        <v>1433</v>
      </c>
      <c r="AL64" s="1373" t="s">
        <v>1808</v>
      </c>
      <c r="AM64" s="1373" t="s">
        <v>1809</v>
      </c>
      <c r="AN64" s="1373" t="s">
        <v>1810</v>
      </c>
      <c r="AO64" s="1373" t="s">
        <v>1811</v>
      </c>
      <c r="AP64" s="1373" t="s">
        <v>1812</v>
      </c>
      <c r="AQ64" s="1374" t="s">
        <v>159</v>
      </c>
      <c r="AR64" s="1375" t="s">
        <v>1433</v>
      </c>
      <c r="AS64" s="1376" t="s">
        <v>1808</v>
      </c>
      <c r="AT64" s="1376" t="s">
        <v>1809</v>
      </c>
      <c r="AU64" s="1376" t="s">
        <v>1810</v>
      </c>
      <c r="AV64" s="1376" t="s">
        <v>1811</v>
      </c>
      <c r="AW64" s="1376" t="s">
        <v>1812</v>
      </c>
      <c r="AX64" s="1415" t="s">
        <v>159</v>
      </c>
      <c r="AY64" s="2264"/>
      <c r="AZ64" s="2265"/>
      <c r="BA64" s="2265"/>
      <c r="BB64" s="2265"/>
      <c r="BC64" s="2265"/>
      <c r="BD64" s="2265"/>
      <c r="BE64" s="2265"/>
      <c r="BF64" s="2265"/>
      <c r="BG64" s="2265"/>
      <c r="BH64" s="2265"/>
      <c r="BI64" s="2265"/>
      <c r="BJ64" s="2265"/>
      <c r="BK64" s="2266"/>
      <c r="BL64" s="2266"/>
      <c r="BM64" s="2266"/>
      <c r="BN64" s="2267"/>
    </row>
    <row r="65" spans="2:66" ht="21" customHeight="1">
      <c r="B65" s="2217"/>
      <c r="C65" s="2218" t="s">
        <v>216</v>
      </c>
      <c r="D65" s="2219" t="s">
        <v>1834</v>
      </c>
      <c r="E65" s="2220"/>
      <c r="F65" s="2220"/>
      <c r="G65" s="2220"/>
      <c r="H65" s="2220"/>
      <c r="I65" s="2220"/>
      <c r="J65" s="2220"/>
      <c r="K65" s="2220"/>
      <c r="L65" s="2220"/>
      <c r="M65" s="2220"/>
      <c r="N65" s="2220"/>
      <c r="O65" s="2220"/>
      <c r="P65" s="2221"/>
      <c r="Q65" s="2221"/>
      <c r="R65" s="2221"/>
      <c r="S65" s="2221"/>
      <c r="T65" s="2221"/>
      <c r="U65" s="2221"/>
      <c r="V65" s="2222"/>
      <c r="W65" s="1393"/>
      <c r="X65" s="1383">
        <v>7</v>
      </c>
      <c r="Y65" s="1383">
        <v>7</v>
      </c>
      <c r="Z65" s="1383"/>
      <c r="AA65" s="1383">
        <v>7</v>
      </c>
      <c r="AB65" s="1383">
        <v>7</v>
      </c>
      <c r="AC65" s="1384"/>
      <c r="AD65" s="1382"/>
      <c r="AE65" s="1383">
        <v>7</v>
      </c>
      <c r="AF65" s="1383">
        <v>7</v>
      </c>
      <c r="AG65" s="1383"/>
      <c r="AH65" s="1383">
        <v>7</v>
      </c>
      <c r="AI65" s="1383">
        <v>7</v>
      </c>
      <c r="AJ65" s="1384"/>
      <c r="AK65" s="1382"/>
      <c r="AL65" s="1383">
        <v>7</v>
      </c>
      <c r="AM65" s="1383">
        <v>7</v>
      </c>
      <c r="AN65" s="1383"/>
      <c r="AO65" s="1383">
        <v>7</v>
      </c>
      <c r="AP65" s="1383">
        <v>7</v>
      </c>
      <c r="AQ65" s="1384"/>
      <c r="AR65" s="1382"/>
      <c r="AS65" s="1383">
        <v>7</v>
      </c>
      <c r="AT65" s="1383">
        <v>7</v>
      </c>
      <c r="AU65" s="1383"/>
      <c r="AV65" s="1383">
        <v>7</v>
      </c>
      <c r="AW65" s="1383"/>
      <c r="AX65" s="1384"/>
      <c r="AY65" s="2223">
        <f t="shared" ref="AY65:AY72" si="9">SUM(W65:AX65)</f>
        <v>105</v>
      </c>
      <c r="AZ65" s="2224"/>
      <c r="BA65" s="2224"/>
      <c r="BB65" s="2225">
        <f>AY65/4</f>
        <v>26.25</v>
      </c>
      <c r="BC65" s="2225"/>
      <c r="BD65" s="2226"/>
      <c r="BE65" s="2227">
        <f>ROUNDDOWN(SUM($BB$65:$BD$72)/40,1)</f>
        <v>2.5</v>
      </c>
      <c r="BF65" s="2227"/>
      <c r="BG65" s="2227"/>
      <c r="BH65" s="2227"/>
      <c r="BI65" s="2227"/>
      <c r="BJ65" s="2227"/>
      <c r="BK65" s="2215"/>
      <c r="BL65" s="2215"/>
      <c r="BM65" s="2215"/>
      <c r="BN65" s="2216"/>
    </row>
    <row r="66" spans="2:66" ht="21" customHeight="1">
      <c r="B66" s="2217"/>
      <c r="C66" s="2217"/>
      <c r="D66" s="2204" t="s">
        <v>1825</v>
      </c>
      <c r="E66" s="2205"/>
      <c r="F66" s="2205"/>
      <c r="G66" s="2205"/>
      <c r="H66" s="2205"/>
      <c r="I66" s="2205"/>
      <c r="J66" s="2205"/>
      <c r="K66" s="2205"/>
      <c r="L66" s="2205"/>
      <c r="M66" s="2205"/>
      <c r="N66" s="2205"/>
      <c r="O66" s="2205"/>
      <c r="P66" s="2213"/>
      <c r="Q66" s="2213"/>
      <c r="R66" s="2213"/>
      <c r="S66" s="2213"/>
      <c r="T66" s="2213"/>
      <c r="U66" s="2213"/>
      <c r="V66" s="2214"/>
      <c r="W66" s="1395">
        <v>4</v>
      </c>
      <c r="X66" s="1387"/>
      <c r="Y66" s="1387">
        <v>7</v>
      </c>
      <c r="Z66" s="1387"/>
      <c r="AA66" s="1387"/>
      <c r="AB66" s="1387">
        <v>1</v>
      </c>
      <c r="AC66" s="1388">
        <v>4</v>
      </c>
      <c r="AD66" s="1386">
        <v>4</v>
      </c>
      <c r="AE66" s="1387"/>
      <c r="AF66" s="1387">
        <v>7</v>
      </c>
      <c r="AG66" s="1387"/>
      <c r="AH66" s="1387"/>
      <c r="AI66" s="1387">
        <v>1</v>
      </c>
      <c r="AJ66" s="1388">
        <v>4</v>
      </c>
      <c r="AK66" s="1386">
        <v>4</v>
      </c>
      <c r="AL66" s="1387"/>
      <c r="AM66" s="1387">
        <v>7</v>
      </c>
      <c r="AN66" s="1387">
        <v>2</v>
      </c>
      <c r="AO66" s="1387"/>
      <c r="AP66" s="1387">
        <v>1</v>
      </c>
      <c r="AQ66" s="1388">
        <v>4</v>
      </c>
      <c r="AR66" s="1395">
        <v>4</v>
      </c>
      <c r="AS66" s="1387"/>
      <c r="AT66" s="1387">
        <v>7</v>
      </c>
      <c r="AU66" s="1387"/>
      <c r="AV66" s="1387"/>
      <c r="AW66" s="1387"/>
      <c r="AX66" s="1388"/>
      <c r="AY66" s="2209">
        <f t="shared" si="9"/>
        <v>61</v>
      </c>
      <c r="AZ66" s="2210"/>
      <c r="BA66" s="2210"/>
      <c r="BB66" s="2211">
        <f>AY66/4</f>
        <v>15.25</v>
      </c>
      <c r="BC66" s="2211"/>
      <c r="BD66" s="2212"/>
      <c r="BE66" s="2228"/>
      <c r="BF66" s="2228"/>
      <c r="BG66" s="2228"/>
      <c r="BH66" s="2228"/>
      <c r="BI66" s="2228"/>
      <c r="BJ66" s="2228"/>
      <c r="BK66" s="2191"/>
      <c r="BL66" s="2191"/>
      <c r="BM66" s="2191"/>
      <c r="BN66" s="2192"/>
    </row>
    <row r="67" spans="2:66" ht="21" customHeight="1">
      <c r="B67" s="2217"/>
      <c r="C67" s="2217"/>
      <c r="D67" s="2204" t="s">
        <v>1829</v>
      </c>
      <c r="E67" s="2205"/>
      <c r="F67" s="2205"/>
      <c r="G67" s="2205"/>
      <c r="H67" s="2205"/>
      <c r="I67" s="2205"/>
      <c r="J67" s="2205"/>
      <c r="K67" s="2205"/>
      <c r="L67" s="2205"/>
      <c r="M67" s="2205"/>
      <c r="N67" s="2205"/>
      <c r="O67" s="2205"/>
      <c r="P67" s="2213"/>
      <c r="Q67" s="2213"/>
      <c r="R67" s="2213"/>
      <c r="S67" s="2213"/>
      <c r="T67" s="2213"/>
      <c r="U67" s="2213"/>
      <c r="V67" s="2214"/>
      <c r="W67" s="1416"/>
      <c r="X67" s="1402">
        <v>7</v>
      </c>
      <c r="Y67" s="1402">
        <v>7</v>
      </c>
      <c r="Z67" s="1402"/>
      <c r="AA67" s="1402">
        <v>7</v>
      </c>
      <c r="AB67" s="1402">
        <v>7</v>
      </c>
      <c r="AC67" s="1403"/>
      <c r="AD67" s="1401"/>
      <c r="AE67" s="1402">
        <v>7</v>
      </c>
      <c r="AF67" s="1402">
        <v>7</v>
      </c>
      <c r="AG67" s="1402"/>
      <c r="AH67" s="1402">
        <v>7</v>
      </c>
      <c r="AI67" s="1402">
        <v>7</v>
      </c>
      <c r="AJ67" s="1403"/>
      <c r="AK67" s="1401"/>
      <c r="AL67" s="1402">
        <v>7</v>
      </c>
      <c r="AM67" s="1402">
        <v>7</v>
      </c>
      <c r="AN67" s="1402"/>
      <c r="AO67" s="1402">
        <v>7</v>
      </c>
      <c r="AP67" s="1402">
        <v>7</v>
      </c>
      <c r="AQ67" s="1403"/>
      <c r="AR67" s="1401"/>
      <c r="AS67" s="1402">
        <v>7</v>
      </c>
      <c r="AT67" s="1402"/>
      <c r="AU67" s="1402"/>
      <c r="AV67" s="1402">
        <v>7</v>
      </c>
      <c r="AW67" s="1402"/>
      <c r="AX67" s="1403">
        <v>7</v>
      </c>
      <c r="AY67" s="2209">
        <f t="shared" si="9"/>
        <v>105</v>
      </c>
      <c r="AZ67" s="2210"/>
      <c r="BA67" s="2210"/>
      <c r="BB67" s="2211">
        <f t="shared" ref="BB67:BB72" si="10">AY67/4</f>
        <v>26.25</v>
      </c>
      <c r="BC67" s="2211"/>
      <c r="BD67" s="2212"/>
      <c r="BE67" s="2228"/>
      <c r="BF67" s="2228"/>
      <c r="BG67" s="2228"/>
      <c r="BH67" s="2228"/>
      <c r="BI67" s="2228"/>
      <c r="BJ67" s="2228"/>
      <c r="BK67" s="2191"/>
      <c r="BL67" s="2191"/>
      <c r="BM67" s="2191"/>
      <c r="BN67" s="2192"/>
    </row>
    <row r="68" spans="2:66" ht="21" customHeight="1">
      <c r="B68" s="2217"/>
      <c r="C68" s="2217"/>
      <c r="D68" s="2204" t="s">
        <v>1830</v>
      </c>
      <c r="E68" s="2205"/>
      <c r="F68" s="2205"/>
      <c r="G68" s="2205"/>
      <c r="H68" s="2205"/>
      <c r="I68" s="2205"/>
      <c r="J68" s="2205"/>
      <c r="K68" s="2205"/>
      <c r="L68" s="2205"/>
      <c r="M68" s="2205"/>
      <c r="N68" s="2205"/>
      <c r="O68" s="2205"/>
      <c r="P68" s="2206"/>
      <c r="Q68" s="2207"/>
      <c r="R68" s="2207"/>
      <c r="S68" s="2207"/>
      <c r="T68" s="2207"/>
      <c r="U68" s="2207"/>
      <c r="V68" s="2208"/>
      <c r="W68" s="1395"/>
      <c r="X68" s="1387"/>
      <c r="Y68" s="1387"/>
      <c r="Z68" s="1402">
        <v>7</v>
      </c>
      <c r="AA68" s="1402">
        <v>7</v>
      </c>
      <c r="AB68" s="1387"/>
      <c r="AC68" s="1388"/>
      <c r="AD68" s="1386"/>
      <c r="AE68" s="1387"/>
      <c r="AF68" s="1387"/>
      <c r="AG68" s="1402">
        <v>7</v>
      </c>
      <c r="AH68" s="1402">
        <v>7</v>
      </c>
      <c r="AI68" s="1387"/>
      <c r="AJ68" s="1388"/>
      <c r="AK68" s="1386"/>
      <c r="AL68" s="1387"/>
      <c r="AM68" s="1387"/>
      <c r="AN68" s="1402">
        <v>7</v>
      </c>
      <c r="AO68" s="1402">
        <v>7</v>
      </c>
      <c r="AP68" s="1387"/>
      <c r="AQ68" s="1388"/>
      <c r="AR68" s="1395"/>
      <c r="AS68" s="1387"/>
      <c r="AT68" s="1387"/>
      <c r="AU68" s="1402">
        <v>7</v>
      </c>
      <c r="AV68" s="1387"/>
      <c r="AW68" s="1387"/>
      <c r="AX68" s="1388">
        <v>7</v>
      </c>
      <c r="AY68" s="2209">
        <f t="shared" si="9"/>
        <v>56</v>
      </c>
      <c r="AZ68" s="2210"/>
      <c r="BA68" s="2210"/>
      <c r="BB68" s="2211">
        <f t="shared" si="10"/>
        <v>14</v>
      </c>
      <c r="BC68" s="2211"/>
      <c r="BD68" s="2212"/>
      <c r="BE68" s="2228"/>
      <c r="BF68" s="2228"/>
      <c r="BG68" s="2228"/>
      <c r="BH68" s="2228"/>
      <c r="BI68" s="2228"/>
      <c r="BJ68" s="2228"/>
      <c r="BK68" s="2191"/>
      <c r="BL68" s="2191"/>
      <c r="BM68" s="2191"/>
      <c r="BN68" s="2192"/>
    </row>
    <row r="69" spans="2:66" ht="21" customHeight="1">
      <c r="B69" s="2217"/>
      <c r="C69" s="2217"/>
      <c r="D69" s="2204" t="s">
        <v>1831</v>
      </c>
      <c r="E69" s="2205"/>
      <c r="F69" s="2205"/>
      <c r="G69" s="2205"/>
      <c r="H69" s="2205"/>
      <c r="I69" s="2205"/>
      <c r="J69" s="2205"/>
      <c r="K69" s="2205"/>
      <c r="L69" s="2205"/>
      <c r="M69" s="2205"/>
      <c r="N69" s="2205"/>
      <c r="O69" s="2205"/>
      <c r="P69" s="2213"/>
      <c r="Q69" s="2213"/>
      <c r="R69" s="2213"/>
      <c r="S69" s="2213"/>
      <c r="T69" s="2213"/>
      <c r="U69" s="2213"/>
      <c r="V69" s="2214"/>
      <c r="W69" s="1416">
        <v>4</v>
      </c>
      <c r="X69" s="1402">
        <v>7</v>
      </c>
      <c r="Y69" s="1402">
        <v>7</v>
      </c>
      <c r="Z69" s="1402"/>
      <c r="AA69" s="1402">
        <v>7</v>
      </c>
      <c r="AB69" s="1402">
        <v>7</v>
      </c>
      <c r="AC69" s="1403"/>
      <c r="AD69" s="1401"/>
      <c r="AE69" s="1402">
        <v>7</v>
      </c>
      <c r="AF69" s="1402"/>
      <c r="AG69" s="1402"/>
      <c r="AH69" s="1402">
        <v>7</v>
      </c>
      <c r="AI69" s="1402">
        <v>7</v>
      </c>
      <c r="AJ69" s="1403"/>
      <c r="AK69" s="1401"/>
      <c r="AL69" s="1402"/>
      <c r="AM69" s="1402"/>
      <c r="AN69" s="1402"/>
      <c r="AO69" s="1402"/>
      <c r="AP69" s="1402"/>
      <c r="AQ69" s="1403"/>
      <c r="AR69" s="1401"/>
      <c r="AS69" s="1402">
        <v>7</v>
      </c>
      <c r="AT69" s="1402"/>
      <c r="AU69" s="1402"/>
      <c r="AV69" s="1402">
        <v>7</v>
      </c>
      <c r="AW69" s="1402"/>
      <c r="AX69" s="1403">
        <v>7</v>
      </c>
      <c r="AY69" s="2209">
        <f t="shared" si="9"/>
        <v>74</v>
      </c>
      <c r="AZ69" s="2210"/>
      <c r="BA69" s="2210"/>
      <c r="BB69" s="2211">
        <f t="shared" si="10"/>
        <v>18.5</v>
      </c>
      <c r="BC69" s="2211"/>
      <c r="BD69" s="2212"/>
      <c r="BE69" s="2228"/>
      <c r="BF69" s="2228"/>
      <c r="BG69" s="2228"/>
      <c r="BH69" s="2228"/>
      <c r="BI69" s="2228"/>
      <c r="BJ69" s="2228"/>
      <c r="BK69" s="2191"/>
      <c r="BL69" s="2191"/>
      <c r="BM69" s="2191"/>
      <c r="BN69" s="2192"/>
    </row>
    <row r="70" spans="2:66" ht="21" customHeight="1">
      <c r="B70" s="2217"/>
      <c r="C70" s="2217"/>
      <c r="D70" s="2204"/>
      <c r="E70" s="2205"/>
      <c r="F70" s="2205"/>
      <c r="G70" s="2205"/>
      <c r="H70" s="2205"/>
      <c r="I70" s="2205"/>
      <c r="J70" s="2205"/>
      <c r="K70" s="2205"/>
      <c r="L70" s="2205"/>
      <c r="M70" s="2205"/>
      <c r="N70" s="2205"/>
      <c r="O70" s="2205"/>
      <c r="P70" s="2206"/>
      <c r="Q70" s="2207"/>
      <c r="R70" s="2207"/>
      <c r="S70" s="2207"/>
      <c r="T70" s="2207"/>
      <c r="U70" s="2207"/>
      <c r="V70" s="2208"/>
      <c r="W70" s="1395"/>
      <c r="X70" s="1387"/>
      <c r="Y70" s="1387"/>
      <c r="Z70" s="1387"/>
      <c r="AA70" s="1387"/>
      <c r="AB70" s="1387"/>
      <c r="AC70" s="1417"/>
      <c r="AD70" s="1386"/>
      <c r="AE70" s="1387"/>
      <c r="AF70" s="1387"/>
      <c r="AG70" s="1387"/>
      <c r="AH70" s="1387"/>
      <c r="AI70" s="1387"/>
      <c r="AJ70" s="1417"/>
      <c r="AK70" s="1386"/>
      <c r="AL70" s="1387"/>
      <c r="AM70" s="1387"/>
      <c r="AN70" s="1387"/>
      <c r="AO70" s="1387"/>
      <c r="AP70" s="1387"/>
      <c r="AQ70" s="1417"/>
      <c r="AR70" s="1386"/>
      <c r="AS70" s="1387"/>
      <c r="AT70" s="1387"/>
      <c r="AU70" s="1387"/>
      <c r="AV70" s="1387"/>
      <c r="AW70" s="1387"/>
      <c r="AX70" s="1417"/>
      <c r="AY70" s="2209">
        <f t="shared" si="9"/>
        <v>0</v>
      </c>
      <c r="AZ70" s="2210"/>
      <c r="BA70" s="2210"/>
      <c r="BB70" s="2211">
        <f t="shared" si="10"/>
        <v>0</v>
      </c>
      <c r="BC70" s="2211"/>
      <c r="BD70" s="2212"/>
      <c r="BE70" s="2228"/>
      <c r="BF70" s="2228"/>
      <c r="BG70" s="2228"/>
      <c r="BH70" s="2228"/>
      <c r="BI70" s="2228"/>
      <c r="BJ70" s="2228"/>
      <c r="BK70" s="2191"/>
      <c r="BL70" s="2191"/>
      <c r="BM70" s="2191"/>
      <c r="BN70" s="2192"/>
    </row>
    <row r="71" spans="2:66" ht="21" customHeight="1">
      <c r="B71" s="2217"/>
      <c r="C71" s="2217"/>
      <c r="D71" s="2204"/>
      <c r="E71" s="2205"/>
      <c r="F71" s="2205"/>
      <c r="G71" s="2205"/>
      <c r="H71" s="2205"/>
      <c r="I71" s="2205"/>
      <c r="J71" s="2205"/>
      <c r="K71" s="2205"/>
      <c r="L71" s="2205"/>
      <c r="M71" s="2205"/>
      <c r="N71" s="2205"/>
      <c r="O71" s="2205"/>
      <c r="P71" s="2206"/>
      <c r="Q71" s="2207"/>
      <c r="R71" s="2207"/>
      <c r="S71" s="2207"/>
      <c r="T71" s="2207"/>
      <c r="U71" s="2207"/>
      <c r="V71" s="2208"/>
      <c r="W71" s="1395"/>
      <c r="X71" s="1387"/>
      <c r="Y71" s="1387"/>
      <c r="Z71" s="1387"/>
      <c r="AA71" s="1387"/>
      <c r="AB71" s="1387"/>
      <c r="AC71" s="1388"/>
      <c r="AD71" s="1386"/>
      <c r="AE71" s="1387"/>
      <c r="AF71" s="1387"/>
      <c r="AG71" s="1387"/>
      <c r="AH71" s="1387"/>
      <c r="AI71" s="1387"/>
      <c r="AJ71" s="1388"/>
      <c r="AK71" s="1386"/>
      <c r="AL71" s="1387"/>
      <c r="AM71" s="1387"/>
      <c r="AN71" s="1387"/>
      <c r="AO71" s="1387"/>
      <c r="AP71" s="1387"/>
      <c r="AQ71" s="1388"/>
      <c r="AR71" s="1395"/>
      <c r="AS71" s="1387"/>
      <c r="AT71" s="1387"/>
      <c r="AU71" s="1387"/>
      <c r="AV71" s="1387"/>
      <c r="AW71" s="1387"/>
      <c r="AX71" s="1388"/>
      <c r="AY71" s="2209">
        <f t="shared" si="9"/>
        <v>0</v>
      </c>
      <c r="AZ71" s="2210"/>
      <c r="BA71" s="2210"/>
      <c r="BB71" s="2211">
        <f t="shared" si="10"/>
        <v>0</v>
      </c>
      <c r="BC71" s="2211"/>
      <c r="BD71" s="2212"/>
      <c r="BE71" s="2228"/>
      <c r="BF71" s="2228"/>
      <c r="BG71" s="2228"/>
      <c r="BH71" s="2228"/>
      <c r="BI71" s="2228"/>
      <c r="BJ71" s="2228"/>
      <c r="BK71" s="2191"/>
      <c r="BL71" s="2191"/>
      <c r="BM71" s="2191"/>
      <c r="BN71" s="2192"/>
    </row>
    <row r="72" spans="2:66" ht="21" customHeight="1" thickBot="1">
      <c r="B72" s="2217"/>
      <c r="C72" s="2217"/>
      <c r="D72" s="2193"/>
      <c r="E72" s="2194"/>
      <c r="F72" s="2194"/>
      <c r="G72" s="2194"/>
      <c r="H72" s="2194"/>
      <c r="I72" s="2194"/>
      <c r="J72" s="2194"/>
      <c r="K72" s="2194"/>
      <c r="L72" s="2194"/>
      <c r="M72" s="2194"/>
      <c r="N72" s="2194"/>
      <c r="O72" s="2194"/>
      <c r="P72" s="2195"/>
      <c r="Q72" s="2196"/>
      <c r="R72" s="2196"/>
      <c r="S72" s="2196"/>
      <c r="T72" s="2196"/>
      <c r="U72" s="2196"/>
      <c r="V72" s="2197"/>
      <c r="W72" s="1400"/>
      <c r="X72" s="1398"/>
      <c r="Y72" s="1398"/>
      <c r="Z72" s="1398"/>
      <c r="AA72" s="1398"/>
      <c r="AB72" s="1398"/>
      <c r="AC72" s="1399"/>
      <c r="AD72" s="1397"/>
      <c r="AE72" s="1398"/>
      <c r="AF72" s="1398"/>
      <c r="AG72" s="1398"/>
      <c r="AH72" s="1398"/>
      <c r="AI72" s="1398"/>
      <c r="AJ72" s="1399"/>
      <c r="AK72" s="1397"/>
      <c r="AL72" s="1398"/>
      <c r="AM72" s="1398"/>
      <c r="AN72" s="1398"/>
      <c r="AO72" s="1398"/>
      <c r="AP72" s="1398"/>
      <c r="AQ72" s="1399"/>
      <c r="AR72" s="1400"/>
      <c r="AS72" s="1398"/>
      <c r="AT72" s="1398"/>
      <c r="AU72" s="1398"/>
      <c r="AV72" s="1398"/>
      <c r="AW72" s="1398"/>
      <c r="AX72" s="1399"/>
      <c r="AY72" s="2198">
        <f t="shared" si="9"/>
        <v>0</v>
      </c>
      <c r="AZ72" s="2199"/>
      <c r="BA72" s="2199"/>
      <c r="BB72" s="2200">
        <f t="shared" si="10"/>
        <v>0</v>
      </c>
      <c r="BC72" s="2200"/>
      <c r="BD72" s="2201"/>
      <c r="BE72" s="2229"/>
      <c r="BF72" s="2229"/>
      <c r="BG72" s="2229"/>
      <c r="BH72" s="2229"/>
      <c r="BI72" s="2229"/>
      <c r="BJ72" s="2229"/>
      <c r="BK72" s="2202"/>
      <c r="BL72" s="2202"/>
      <c r="BM72" s="2202"/>
      <c r="BN72" s="2203"/>
    </row>
    <row r="73" spans="2:66" ht="21" customHeight="1" thickBot="1">
      <c r="B73" s="2217"/>
      <c r="C73" s="2230" t="s">
        <v>1815</v>
      </c>
      <c r="D73" s="2231"/>
      <c r="E73" s="2231"/>
      <c r="F73" s="2231"/>
      <c r="G73" s="2231"/>
      <c r="H73" s="2231"/>
      <c r="I73" s="2231"/>
      <c r="J73" s="2231"/>
      <c r="K73" s="2231"/>
      <c r="L73" s="2231"/>
      <c r="M73" s="2231"/>
      <c r="N73" s="2231"/>
      <c r="O73" s="2231"/>
      <c r="P73" s="2231"/>
      <c r="Q73" s="2231"/>
      <c r="R73" s="2231"/>
      <c r="S73" s="2231"/>
      <c r="T73" s="2231"/>
      <c r="U73" s="2231"/>
      <c r="V73" s="2232"/>
      <c r="W73" s="1404">
        <f t="shared" ref="W73:AX73" si="11">SUM(W65:W72)</f>
        <v>8</v>
      </c>
      <c r="X73" s="1405">
        <f t="shared" si="11"/>
        <v>21</v>
      </c>
      <c r="Y73" s="1405">
        <f t="shared" si="11"/>
        <v>28</v>
      </c>
      <c r="Z73" s="1405">
        <f t="shared" si="11"/>
        <v>7</v>
      </c>
      <c r="AA73" s="1405">
        <f t="shared" si="11"/>
        <v>28</v>
      </c>
      <c r="AB73" s="1405">
        <f t="shared" si="11"/>
        <v>22</v>
      </c>
      <c r="AC73" s="1406">
        <f t="shared" si="11"/>
        <v>4</v>
      </c>
      <c r="AD73" s="1404">
        <f t="shared" si="11"/>
        <v>4</v>
      </c>
      <c r="AE73" s="1405">
        <f t="shared" si="11"/>
        <v>21</v>
      </c>
      <c r="AF73" s="1405">
        <f t="shared" si="11"/>
        <v>21</v>
      </c>
      <c r="AG73" s="1405">
        <f t="shared" si="11"/>
        <v>7</v>
      </c>
      <c r="AH73" s="1405">
        <f t="shared" si="11"/>
        <v>28</v>
      </c>
      <c r="AI73" s="1405">
        <f t="shared" si="11"/>
        <v>22</v>
      </c>
      <c r="AJ73" s="1406">
        <f t="shared" si="11"/>
        <v>4</v>
      </c>
      <c r="AK73" s="1404">
        <f t="shared" si="11"/>
        <v>4</v>
      </c>
      <c r="AL73" s="1405">
        <f t="shared" si="11"/>
        <v>14</v>
      </c>
      <c r="AM73" s="1405">
        <f t="shared" si="11"/>
        <v>21</v>
      </c>
      <c r="AN73" s="1405">
        <f t="shared" si="11"/>
        <v>9</v>
      </c>
      <c r="AO73" s="1405">
        <f t="shared" si="11"/>
        <v>21</v>
      </c>
      <c r="AP73" s="1405">
        <f t="shared" si="11"/>
        <v>15</v>
      </c>
      <c r="AQ73" s="1406">
        <f t="shared" si="11"/>
        <v>4</v>
      </c>
      <c r="AR73" s="1404">
        <f t="shared" si="11"/>
        <v>4</v>
      </c>
      <c r="AS73" s="1405">
        <f t="shared" si="11"/>
        <v>21</v>
      </c>
      <c r="AT73" s="1405">
        <f t="shared" si="11"/>
        <v>14</v>
      </c>
      <c r="AU73" s="1405">
        <f t="shared" si="11"/>
        <v>7</v>
      </c>
      <c r="AV73" s="1405">
        <f t="shared" si="11"/>
        <v>21</v>
      </c>
      <c r="AW73" s="1405">
        <f t="shared" si="11"/>
        <v>0</v>
      </c>
      <c r="AX73" s="1406">
        <f t="shared" si="11"/>
        <v>21</v>
      </c>
      <c r="AY73" s="2233">
        <f>SUM(AY65:BA72)</f>
        <v>401</v>
      </c>
      <c r="AZ73" s="2234"/>
      <c r="BA73" s="2234"/>
      <c r="BB73" s="2235">
        <f>SUM($BB$65:$BD$72)</f>
        <v>100.25</v>
      </c>
      <c r="BC73" s="2235"/>
      <c r="BD73" s="2236"/>
      <c r="BE73" s="2237">
        <f>SUM(BE65)</f>
        <v>2.5</v>
      </c>
      <c r="BF73" s="2238"/>
      <c r="BG73" s="2238"/>
      <c r="BH73" s="2238"/>
      <c r="BI73" s="2238"/>
      <c r="BJ73" s="2239"/>
      <c r="BK73" s="2186"/>
      <c r="BL73" s="2186"/>
      <c r="BM73" s="2186"/>
      <c r="BN73" s="2187"/>
    </row>
    <row r="74" spans="2:66" ht="21" customHeight="1" thickBot="1">
      <c r="B74" s="1410" t="s">
        <v>1817</v>
      </c>
      <c r="C74" s="1411"/>
      <c r="D74" s="1412"/>
      <c r="E74" s="1413"/>
      <c r="F74" s="1413"/>
      <c r="G74" s="1413"/>
      <c r="H74" s="1413"/>
      <c r="I74" s="1413"/>
      <c r="J74" s="1413"/>
      <c r="K74" s="1413"/>
      <c r="L74" s="1413"/>
      <c r="M74" s="1413"/>
      <c r="N74" s="1413"/>
      <c r="O74" s="1413"/>
      <c r="P74" s="1413"/>
      <c r="Q74" s="1413"/>
      <c r="R74" s="1413"/>
      <c r="S74" s="1413"/>
      <c r="T74" s="1413"/>
      <c r="U74" s="1413"/>
      <c r="V74" s="1413"/>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414"/>
      <c r="AY74" s="2188">
        <v>40</v>
      </c>
      <c r="AZ74" s="2189"/>
      <c r="BA74" s="2189"/>
      <c r="BB74" s="2189"/>
      <c r="BC74" s="2189"/>
      <c r="BD74" s="2189"/>
      <c r="BE74" s="2189"/>
      <c r="BF74" s="2189"/>
      <c r="BG74" s="2189"/>
      <c r="BH74" s="2189"/>
      <c r="BI74" s="2189"/>
      <c r="BJ74" s="2189"/>
      <c r="BK74" s="2189"/>
      <c r="BL74" s="2189"/>
      <c r="BM74" s="2189"/>
      <c r="BN74" s="2190"/>
    </row>
    <row r="75" spans="2:66" ht="21" customHeight="1">
      <c r="B75" s="468" t="s">
        <v>1819</v>
      </c>
    </row>
    <row r="76" spans="2:66" ht="21" customHeight="1">
      <c r="B76" s="468" t="s">
        <v>1820</v>
      </c>
      <c r="G76" s="468"/>
    </row>
    <row r="77" spans="2:66" ht="21" customHeight="1">
      <c r="G77" s="468"/>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166" priority="26">
      <formula>COUNTA($D$7)&gt;=1</formula>
    </cfRule>
  </conditionalFormatting>
  <conditionalFormatting sqref="C24:AG24">
    <cfRule type="expression" dxfId="165" priority="32">
      <formula>COUNTA($D$7)&gt;=1</formula>
    </cfRule>
  </conditionalFormatting>
  <conditionalFormatting sqref="C32:AG33">
    <cfRule type="expression" dxfId="164" priority="28">
      <formula>COUNTA($D$7)&gt;=1</formula>
    </cfRule>
  </conditionalFormatting>
  <conditionalFormatting sqref="D5:D7 E16:E17">
    <cfRule type="expression" dxfId="163" priority="41">
      <formula>IF($E$9:$F$9="〇",TRUE,FALSE)</formula>
    </cfRule>
  </conditionalFormatting>
  <conditionalFormatting sqref="D5:D7">
    <cfRule type="expression" dxfId="162" priority="40">
      <formula>IF($E$10:$F$11="〇",TRUE,FALSE)</formula>
    </cfRule>
  </conditionalFormatting>
  <conditionalFormatting sqref="D10">
    <cfRule type="expression" dxfId="161" priority="39">
      <formula>IF($E$9:$F$9="〇",TRUE,FALSE)</formula>
    </cfRule>
  </conditionalFormatting>
  <conditionalFormatting sqref="D12:E12 D13:D14">
    <cfRule type="expression" dxfId="160" priority="37">
      <formula>IF($E$9:$F$9="〇",TRUE,FALSE)</formula>
    </cfRule>
    <cfRule type="expression" dxfId="159" priority="38">
      <formula>IF($E$10:$F$11="〇",TRUE,FALSE)</formula>
    </cfRule>
  </conditionalFormatting>
  <conditionalFormatting sqref="N31:P31">
    <cfRule type="beginsWith" dxfId="158" priority="15" operator="beginsWith" text="可">
      <formula>LEFT(N31,LEN("可"))="可"</formula>
    </cfRule>
    <cfRule type="containsText" dxfId="157" priority="16" operator="containsText" text="不可">
      <formula>NOT(ISERROR(SEARCH("不可",N31)))</formula>
    </cfRule>
  </conditionalFormatting>
  <conditionalFormatting sqref="Q31:AD31">
    <cfRule type="expression" dxfId="156" priority="25">
      <formula>COUNTA($D$7)&gt;=1</formula>
    </cfRule>
  </conditionalFormatting>
  <conditionalFormatting sqref="AD31:AF31">
    <cfRule type="beginsWith" dxfId="155" priority="13" operator="beginsWith" text="可">
      <formula>LEFT(AD31,LEN("可"))="可"</formula>
    </cfRule>
    <cfRule type="containsText" dxfId="154" priority="14" operator="containsText" text="不可">
      <formula>NOT(ISERROR(SEARCH("不可",AD31)))</formula>
    </cfRule>
  </conditionalFormatting>
  <conditionalFormatting sqref="AE15">
    <cfRule type="expression" dxfId="153" priority="36">
      <formula>COUNTA($D$5,$D$6)&gt;=1</formula>
    </cfRule>
  </conditionalFormatting>
  <conditionalFormatting sqref="AE14:AN14">
    <cfRule type="expression" dxfId="152" priority="31">
      <formula>COUNTA($D$7)&gt;=1</formula>
    </cfRule>
  </conditionalFormatting>
  <conditionalFormatting sqref="AE16:AN16">
    <cfRule type="expression" dxfId="151" priority="35">
      <formula>COUNTA($D$6)&gt;=1</formula>
    </cfRule>
  </conditionalFormatting>
  <conditionalFormatting sqref="AI15:AN15">
    <cfRule type="expression" dxfId="150" priority="42">
      <formula>COUNTA($D$5,$D$6)&gt;=1</formula>
    </cfRule>
  </conditionalFormatting>
  <conditionalFormatting sqref="AI31:AT31 AI24:BM24 AI30:BM30 AI25:AR29 BM25:BM29 AW25:BH29">
    <cfRule type="expression" dxfId="149" priority="24">
      <formula>COUNTA($D$5:$D$6)&gt;=1</formula>
    </cfRule>
  </conditionalFormatting>
  <conditionalFormatting sqref="BM31">
    <cfRule type="expression" dxfId="148" priority="29">
      <formula>COUNTA($D$5:$D$6)&gt;=1</formula>
    </cfRule>
  </conditionalFormatting>
  <conditionalFormatting sqref="AI32:BM32">
    <cfRule type="expression" dxfId="147" priority="27">
      <formula>COUNTA($D$5:$D$6)&gt;=1</formula>
    </cfRule>
  </conditionalFormatting>
  <conditionalFormatting sqref="AT31:AV31">
    <cfRule type="beginsWith" dxfId="146" priority="10" operator="beginsWith" text="可">
      <formula>LEFT(AT31,LEN("可"))="可"</formula>
    </cfRule>
    <cfRule type="containsText" dxfId="145" priority="12" operator="containsText" text="不可">
      <formula>NOT(ISERROR(SEARCH("不可",AT31)))</formula>
    </cfRule>
  </conditionalFormatting>
  <conditionalFormatting sqref="AV14:BE14">
    <cfRule type="expression" dxfId="144" priority="17">
      <formula>COUNTA($D$7)&gt;=1</formula>
    </cfRule>
  </conditionalFormatting>
  <conditionalFormatting sqref="AV15:BE15">
    <cfRule type="expression" dxfId="143" priority="18">
      <formula>COUNTA($D$5,$D$6)&gt;=1</formula>
    </cfRule>
  </conditionalFormatting>
  <conditionalFormatting sqref="AV16:BE16">
    <cfRule type="expression" dxfId="142" priority="19">
      <formula>COUNTA($D$6)&gt;=1</formula>
    </cfRule>
  </conditionalFormatting>
  <conditionalFormatting sqref="AW31:BJ31">
    <cfRule type="expression" dxfId="141" priority="23">
      <formula>COUNTA($D$5:$D$6)&gt;=1</formula>
    </cfRule>
  </conditionalFormatting>
  <conditionalFormatting sqref="BJ31:BL31">
    <cfRule type="beginsWith" dxfId="140" priority="9" operator="beginsWith" text="可">
      <formula>LEFT(BJ31,LEN("可"))="可"</formula>
    </cfRule>
    <cfRule type="containsText" dxfId="139" priority="11" operator="containsText" text="不可">
      <formula>NOT(ISERROR(SEARCH("不可",BJ31)))</formula>
    </cfRule>
  </conditionalFormatting>
  <conditionalFormatting sqref="BM14:BS14">
    <cfRule type="expression" dxfId="138" priority="30">
      <formula>COUNTA($D$7)&gt;=1</formula>
    </cfRule>
  </conditionalFormatting>
  <conditionalFormatting sqref="CB9:CK9">
    <cfRule type="expression" dxfId="137" priority="20">
      <formula>COUNTA($D$7)&gt;=1</formula>
    </cfRule>
  </conditionalFormatting>
  <conditionalFormatting sqref="CB10:CK10">
    <cfRule type="expression" dxfId="136" priority="21">
      <formula>COUNTA($D$5,$D$6)&gt;=1</formula>
    </cfRule>
  </conditionalFormatting>
  <conditionalFormatting sqref="CB11:CK11">
    <cfRule type="expression" dxfId="135" priority="22">
      <formula>COUNTA($D$6)&gt;=1</formula>
    </cfRule>
  </conditionalFormatting>
  <conditionalFormatting sqref="CP42:CR43">
    <cfRule type="expression" dxfId="134" priority="34">
      <formula>COUNTA($AN$8)&gt;=1</formula>
    </cfRule>
  </conditionalFormatting>
  <conditionalFormatting sqref="CP44:CR45">
    <cfRule type="expression" dxfId="133" priority="33">
      <formula>COUNTA($AN$6:$AP$7)&gt;=1</formula>
    </cfRule>
  </conditionalFormatting>
  <conditionalFormatting sqref="BV25:BY26">
    <cfRule type="expression" dxfId="132" priority="8">
      <formula>COUNTA($D$7)&gt;=1</formula>
    </cfRule>
  </conditionalFormatting>
  <conditionalFormatting sqref="M25:P26">
    <cfRule type="expression" dxfId="131" priority="7">
      <formula>COUNTA($D$7)&gt;=1</formula>
    </cfRule>
  </conditionalFormatting>
  <conditionalFormatting sqref="CA27:CA28">
    <cfRule type="expression" dxfId="130" priority="6">
      <formula>COUNTA($D$7)&gt;=1</formula>
    </cfRule>
  </conditionalFormatting>
  <conditionalFormatting sqref="AC27:AC28">
    <cfRule type="expression" dxfId="129" priority="5">
      <formula>COUNTA($D$7)&gt;=1</formula>
    </cfRule>
  </conditionalFormatting>
  <conditionalFormatting sqref="CF25:CI29">
    <cfRule type="expression" dxfId="128" priority="4">
      <formula>COUNTA($D$5:$D$6)&gt;=1</formula>
    </cfRule>
  </conditionalFormatting>
  <conditionalFormatting sqref="AS25:AV29">
    <cfRule type="expression" dxfId="127" priority="3">
      <formula>COUNTA($D$5:$D$6)&gt;=1</formula>
    </cfRule>
  </conditionalFormatting>
  <conditionalFormatting sqref="CK25:CN29">
    <cfRule type="expression" dxfId="126" priority="2">
      <formula>COUNTA($D$5:$D$6)&gt;=1</formula>
    </cfRule>
  </conditionalFormatting>
  <conditionalFormatting sqref="BI25:BL29">
    <cfRule type="expression" dxfId="12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hyperlinks>
    <hyperlink ref="BV5" location="加算等について体制の届出が必要なサービス一覧!A1" display="一覧へ戻る"/>
  </hyperlink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view="pageBreakPreview" topLeftCell="C1" zoomScale="80" zoomScaleNormal="115" zoomScaleSheetLayoutView="80" workbookViewId="0">
      <selection activeCell="L2" sqref="L2"/>
    </sheetView>
  </sheetViews>
  <sheetFormatPr defaultColWidth="8.875" defaultRowHeight="12"/>
  <cols>
    <col min="1" max="2" width="1.75" style="1260" hidden="1" customWidth="1"/>
    <col min="3" max="18" width="1.75" style="1260" customWidth="1"/>
    <col min="19" max="72" width="2.25" style="1260" customWidth="1"/>
    <col min="73" max="83" width="1.75" style="1260" customWidth="1"/>
    <col min="84" max="107" width="1.875" style="1260" customWidth="1"/>
    <col min="108" max="16384" width="8.875" style="1260"/>
  </cols>
  <sheetData>
    <row r="1" spans="1:103" ht="26.25" customHeight="1">
      <c r="A1" s="1419"/>
      <c r="C1" s="1419" t="s">
        <v>1835</v>
      </c>
    </row>
    <row r="2" spans="1:103" ht="26.25" customHeight="1">
      <c r="D2" s="1260" t="s">
        <v>2429</v>
      </c>
      <c r="BE2" s="1420"/>
      <c r="BF2" s="1420"/>
      <c r="BG2" s="1420"/>
      <c r="BH2" s="1420"/>
      <c r="BI2" s="1420"/>
      <c r="BJ2" s="1420"/>
      <c r="BK2" s="1420"/>
      <c r="BL2" s="1419"/>
      <c r="BM2" s="1419"/>
      <c r="BN2" s="1419"/>
      <c r="BO2" s="2320" t="s">
        <v>1836</v>
      </c>
      <c r="BP2" s="2320"/>
      <c r="BQ2" s="2320"/>
      <c r="BR2" s="2585"/>
      <c r="BS2" s="2585"/>
      <c r="BT2" s="2320" t="s">
        <v>1837</v>
      </c>
      <c r="BU2" s="2320"/>
      <c r="BV2" s="2585"/>
      <c r="BW2" s="2585"/>
      <c r="BX2" s="2320" t="s">
        <v>1838</v>
      </c>
      <c r="BY2" s="2320"/>
      <c r="BZ2" s="2585"/>
      <c r="CA2" s="2585"/>
      <c r="CB2" s="2320" t="s">
        <v>1839</v>
      </c>
      <c r="CC2" s="2320"/>
    </row>
    <row r="3" spans="1:103" ht="13.9" customHeight="1">
      <c r="CJ3" s="1325"/>
    </row>
    <row r="4" spans="1:103" ht="13.9" customHeight="1">
      <c r="T4" s="1260" t="s">
        <v>729</v>
      </c>
    </row>
    <row r="5" spans="1:103" ht="13.9" customHeight="1">
      <c r="BY5" s="1421" t="str">
        <f>IF(COUNTIF(BY1:CA3,"○")&gt;1,"いずれか１つを選択してください。","")</f>
        <v/>
      </c>
    </row>
    <row r="6" spans="1:103" ht="13.9" customHeight="1">
      <c r="E6" s="1260" t="s">
        <v>1840</v>
      </c>
      <c r="AX6" s="1260" t="s">
        <v>1841</v>
      </c>
      <c r="CE6" s="1667" t="s">
        <v>2163</v>
      </c>
      <c r="CH6" s="1422"/>
      <c r="CJ6" s="1325"/>
    </row>
    <row r="7" spans="1:103" ht="13.9" customHeight="1">
      <c r="G7" s="2526" t="s">
        <v>1842</v>
      </c>
      <c r="H7" s="2526"/>
      <c r="I7" s="2526"/>
      <c r="J7" s="2526"/>
      <c r="K7" s="2526"/>
      <c r="L7" s="2526"/>
      <c r="M7" s="2526"/>
      <c r="N7" s="2526"/>
      <c r="O7" s="2582"/>
      <c r="P7" s="2583"/>
      <c r="Q7" s="2583"/>
      <c r="R7" s="2583"/>
      <c r="S7" s="2583"/>
      <c r="T7" s="2583"/>
      <c r="U7" s="2583"/>
      <c r="V7" s="2583"/>
      <c r="W7" s="2583"/>
      <c r="X7" s="2583"/>
      <c r="Y7" s="2583"/>
      <c r="Z7" s="2583"/>
      <c r="AA7" s="2583"/>
      <c r="AB7" s="2583"/>
      <c r="AC7" s="2583"/>
      <c r="AD7" s="2583"/>
      <c r="AE7" s="2583"/>
      <c r="AF7" s="2583"/>
      <c r="AG7" s="2583"/>
      <c r="AH7" s="2583"/>
      <c r="AI7" s="2583"/>
      <c r="AJ7" s="2584"/>
      <c r="AK7" s="1423"/>
      <c r="AL7" s="1423"/>
      <c r="AM7" s="1423"/>
      <c r="AN7" s="1423"/>
      <c r="AO7" s="1423"/>
      <c r="AP7" s="1423"/>
      <c r="AQ7" s="1423"/>
      <c r="AR7" s="1423"/>
      <c r="AS7" s="1423"/>
      <c r="AZ7" s="2581"/>
      <c r="BA7" s="2581"/>
      <c r="BB7" s="2581"/>
      <c r="BC7" s="2526" t="s">
        <v>1843</v>
      </c>
      <c r="BD7" s="2526"/>
      <c r="BE7" s="2526"/>
      <c r="BF7" s="2526"/>
      <c r="BG7" s="2526"/>
      <c r="BH7" s="2526"/>
      <c r="BI7" s="2526"/>
      <c r="BJ7" s="2526"/>
      <c r="BK7" s="2526"/>
      <c r="BL7" s="2526"/>
      <c r="BM7" s="2526"/>
      <c r="BN7" s="2526"/>
      <c r="CH7" s="1422"/>
      <c r="CJ7" s="1419"/>
    </row>
    <row r="8" spans="1:103" ht="13.9" customHeight="1">
      <c r="G8" s="2526" t="s">
        <v>1844</v>
      </c>
      <c r="H8" s="2526"/>
      <c r="I8" s="2526"/>
      <c r="J8" s="2526"/>
      <c r="K8" s="2526"/>
      <c r="L8" s="2526"/>
      <c r="M8" s="2526"/>
      <c r="N8" s="2526"/>
      <c r="O8" s="2582"/>
      <c r="P8" s="2583"/>
      <c r="Q8" s="2583"/>
      <c r="R8" s="2583"/>
      <c r="S8" s="2583"/>
      <c r="T8" s="2583"/>
      <c r="U8" s="2583"/>
      <c r="V8" s="2583"/>
      <c r="W8" s="2583"/>
      <c r="X8" s="2583"/>
      <c r="Y8" s="2583"/>
      <c r="Z8" s="2583"/>
      <c r="AA8" s="2583"/>
      <c r="AB8" s="2583"/>
      <c r="AC8" s="2583"/>
      <c r="AD8" s="2583"/>
      <c r="AE8" s="2583"/>
      <c r="AF8" s="2583"/>
      <c r="AG8" s="2583"/>
      <c r="AH8" s="2583"/>
      <c r="AI8" s="2583"/>
      <c r="AJ8" s="2584"/>
      <c r="AK8" s="1423"/>
      <c r="AL8" s="1423"/>
      <c r="AM8" s="1423"/>
      <c r="AN8" s="1423"/>
      <c r="AO8" s="1423"/>
      <c r="AP8" s="1423"/>
      <c r="AQ8" s="1423"/>
      <c r="AR8" s="1423"/>
      <c r="AS8" s="1423"/>
      <c r="AZ8" s="2581"/>
      <c r="BA8" s="2581"/>
      <c r="BB8" s="2581"/>
      <c r="BC8" s="2526" t="s">
        <v>1845</v>
      </c>
      <c r="BD8" s="2526"/>
      <c r="BE8" s="2526"/>
      <c r="BF8" s="2526"/>
      <c r="BG8" s="2526"/>
      <c r="BH8" s="2526"/>
      <c r="BI8" s="2526"/>
      <c r="BJ8" s="2526"/>
      <c r="BK8" s="2526"/>
      <c r="BL8" s="2526"/>
      <c r="BM8" s="2526"/>
      <c r="BN8" s="2526"/>
      <c r="BO8" s="1420"/>
      <c r="BP8" s="1420"/>
      <c r="BQ8" s="1420"/>
      <c r="BR8" s="1419"/>
      <c r="BS8" s="1419"/>
      <c r="BT8" s="1419"/>
      <c r="BU8" s="1419"/>
      <c r="BV8" s="1419"/>
      <c r="BW8" s="1419"/>
      <c r="BX8" s="1419"/>
      <c r="BY8" s="1419"/>
      <c r="BZ8" s="1419"/>
      <c r="CA8" s="1419"/>
      <c r="CB8" s="1419"/>
      <c r="CC8" s="1419"/>
      <c r="CH8" s="1422"/>
      <c r="CJ8" s="1419"/>
    </row>
    <row r="9" spans="1:103" ht="13.9" customHeight="1">
      <c r="G9" s="2526" t="s">
        <v>1747</v>
      </c>
      <c r="H9" s="2526"/>
      <c r="I9" s="2526"/>
      <c r="J9" s="2526"/>
      <c r="K9" s="2526"/>
      <c r="L9" s="2526"/>
      <c r="M9" s="2526"/>
      <c r="N9" s="2526"/>
      <c r="O9" s="2575"/>
      <c r="P9" s="2575"/>
      <c r="Q9" s="2575"/>
      <c r="R9" s="2575"/>
      <c r="S9" s="2575"/>
      <c r="T9" s="2575"/>
      <c r="U9" s="2575"/>
      <c r="V9" s="2575"/>
      <c r="W9" s="2575"/>
      <c r="X9" s="2575"/>
      <c r="Y9" s="2575"/>
      <c r="Z9" s="2575"/>
      <c r="AA9" s="2575"/>
      <c r="AB9" s="2575"/>
      <c r="AC9" s="2576" t="s">
        <v>1748</v>
      </c>
      <c r="AD9" s="2509"/>
      <c r="AE9" s="2509"/>
      <c r="AF9" s="2577"/>
      <c r="AG9" s="2578"/>
      <c r="AH9" s="2579"/>
      <c r="AI9" s="2579"/>
      <c r="AJ9" s="2580"/>
      <c r="AK9" s="1423"/>
      <c r="AL9" s="1423"/>
      <c r="AM9" s="1423"/>
      <c r="AN9" s="1423"/>
      <c r="AO9" s="1423"/>
      <c r="AP9" s="1423"/>
      <c r="AQ9" s="1423"/>
      <c r="AR9" s="1423"/>
      <c r="AS9" s="1423"/>
      <c r="AZ9" s="2581"/>
      <c r="BA9" s="2581"/>
      <c r="BB9" s="2581"/>
      <c r="BC9" s="2526" t="s">
        <v>1846</v>
      </c>
      <c r="BD9" s="2526"/>
      <c r="BE9" s="2526"/>
      <c r="BF9" s="2526"/>
      <c r="BG9" s="2526"/>
      <c r="BH9" s="2526"/>
      <c r="BI9" s="2526"/>
      <c r="BJ9" s="2526"/>
      <c r="BK9" s="2526"/>
      <c r="BL9" s="2526"/>
      <c r="BM9" s="2526"/>
      <c r="BN9" s="2526"/>
      <c r="BO9" s="1420"/>
      <c r="BP9" s="1420"/>
      <c r="BQ9" s="1420"/>
      <c r="BR9" s="1419"/>
      <c r="BS9" s="1419"/>
      <c r="BT9" s="1419"/>
      <c r="BU9" s="1419"/>
      <c r="BV9" s="1419"/>
      <c r="BW9" s="1419"/>
      <c r="BX9" s="1419"/>
      <c r="BY9" s="1419"/>
      <c r="BZ9" s="1419"/>
      <c r="CA9" s="1419"/>
      <c r="CB9" s="1419"/>
      <c r="CC9" s="1419"/>
      <c r="CJ9" s="1419"/>
      <c r="CK9" s="1419"/>
      <c r="CL9" s="1419"/>
      <c r="CM9" s="1419"/>
      <c r="CN9" s="1424"/>
      <c r="CO9" s="1424"/>
      <c r="CP9" s="1424"/>
      <c r="CQ9" s="1419"/>
      <c r="CR9" s="1419"/>
      <c r="CS9" s="1419"/>
      <c r="CT9" s="1419"/>
      <c r="CU9" s="1419"/>
      <c r="CV9" s="1419"/>
      <c r="CW9" s="1425"/>
      <c r="CX9" s="1425"/>
      <c r="CY9" s="1425"/>
    </row>
    <row r="10" spans="1:103" ht="13.9" customHeight="1">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c r="AG10" s="1423"/>
      <c r="AH10" s="1423"/>
      <c r="AI10" s="1423"/>
      <c r="AJ10" s="1423"/>
      <c r="AK10" s="1423"/>
      <c r="AL10" s="1423"/>
      <c r="AM10" s="1423"/>
      <c r="AN10" s="1423"/>
      <c r="AO10" s="1423"/>
      <c r="AP10" s="1423"/>
      <c r="AQ10" s="1423"/>
      <c r="AR10" s="1423"/>
      <c r="AS10" s="1423"/>
      <c r="AY10" s="1423"/>
      <c r="AZ10" s="1426" t="s">
        <v>1847</v>
      </c>
      <c r="BA10" s="1423"/>
      <c r="BB10" s="1423"/>
      <c r="BC10" s="1423"/>
      <c r="BD10" s="1423"/>
      <c r="BE10" s="1423"/>
      <c r="BF10" s="1423"/>
      <c r="BG10" s="1423"/>
      <c r="BH10" s="1423"/>
      <c r="BI10" s="1423"/>
      <c r="BJ10" s="1423"/>
      <c r="BO10" s="1420"/>
      <c r="BP10" s="1420"/>
      <c r="BQ10" s="1420"/>
      <c r="BR10" s="1419"/>
      <c r="BS10" s="1419"/>
      <c r="BT10" s="1419"/>
      <c r="BU10" s="1419"/>
      <c r="BV10" s="1419"/>
      <c r="BW10" s="1419"/>
      <c r="BX10" s="1419"/>
      <c r="BY10" s="1419"/>
      <c r="BZ10" s="1419"/>
      <c r="CA10" s="1419"/>
      <c r="CB10" s="1419"/>
      <c r="CC10" s="1419"/>
      <c r="CG10" s="1423"/>
    </row>
    <row r="11" spans="1:103" ht="13.9" customHeight="1" thickBot="1">
      <c r="G11" s="1421"/>
      <c r="AT11" s="1422"/>
      <c r="BU11" s="1423"/>
      <c r="BV11" s="1423"/>
      <c r="BW11" s="1423"/>
      <c r="BX11" s="1423"/>
      <c r="BY11" s="1423"/>
      <c r="BZ11" s="1423"/>
      <c r="CA11" s="1423"/>
    </row>
    <row r="12" spans="1:103" ht="13.9" customHeight="1" thickBot="1">
      <c r="E12" s="1260" t="s">
        <v>1848</v>
      </c>
      <c r="S12" s="2563" t="s">
        <v>1849</v>
      </c>
      <c r="T12" s="2564"/>
      <c r="U12" s="2564"/>
      <c r="V12" s="2564"/>
      <c r="W12" s="2564"/>
      <c r="X12" s="2564"/>
      <c r="Y12" s="2564"/>
      <c r="Z12" s="2564"/>
      <c r="AA12" s="2564"/>
      <c r="AB12" s="2564"/>
      <c r="AC12" s="2564"/>
      <c r="AD12" s="2564"/>
      <c r="AE12" s="2564"/>
      <c r="AF12" s="2564"/>
      <c r="AG12" s="2564"/>
      <c r="AH12" s="2564"/>
      <c r="AI12" s="2564"/>
      <c r="AJ12" s="2564"/>
      <c r="AK12" s="2564"/>
      <c r="AL12" s="2564"/>
      <c r="AM12" s="2564"/>
      <c r="AN12" s="2564"/>
      <c r="AO12" s="2564"/>
      <c r="AP12" s="2564"/>
      <c r="AQ12" s="2564"/>
      <c r="AR12" s="2564"/>
      <c r="AS12" s="2564"/>
      <c r="AT12" s="2564"/>
      <c r="AU12" s="2564"/>
      <c r="AV12" s="2564"/>
      <c r="AW12" s="2564"/>
      <c r="AX12" s="2564"/>
      <c r="AY12" s="2564"/>
      <c r="AZ12" s="2564"/>
      <c r="BA12" s="2564"/>
      <c r="BB12" s="2564"/>
      <c r="BC12" s="2564"/>
      <c r="BD12" s="2564"/>
      <c r="BE12" s="2564"/>
      <c r="BF12" s="2564"/>
      <c r="BG12" s="2564"/>
      <c r="BH12" s="2564"/>
      <c r="BI12" s="2564"/>
      <c r="BJ12" s="2564"/>
      <c r="BK12" s="2564"/>
      <c r="BL12" s="2564"/>
      <c r="BM12" s="2564"/>
      <c r="BN12" s="2564"/>
      <c r="BO12" s="2564"/>
      <c r="BP12" s="2564"/>
      <c r="BQ12" s="2564"/>
      <c r="BR12" s="2564"/>
      <c r="BS12" s="2564"/>
      <c r="BT12" s="2564"/>
      <c r="BU12" s="2564"/>
      <c r="BV12" s="2564"/>
      <c r="BW12" s="2564"/>
      <c r="BX12" s="2564"/>
      <c r="BY12" s="2565"/>
    </row>
    <row r="13" spans="1:103" ht="13.9" customHeight="1" thickBot="1">
      <c r="S13" s="2566" t="s">
        <v>1752</v>
      </c>
      <c r="T13" s="2567"/>
      <c r="U13" s="2567"/>
      <c r="V13" s="2567"/>
      <c r="W13" s="2567"/>
      <c r="X13" s="2567"/>
      <c r="Y13" s="2567"/>
      <c r="Z13" s="2567"/>
      <c r="AA13" s="2568"/>
      <c r="AB13" s="2566" t="s">
        <v>1753</v>
      </c>
      <c r="AC13" s="2567"/>
      <c r="AD13" s="2567"/>
      <c r="AE13" s="2567"/>
      <c r="AF13" s="2567"/>
      <c r="AG13" s="2567"/>
      <c r="AH13" s="2567"/>
      <c r="AI13" s="2567"/>
      <c r="AJ13" s="2568"/>
      <c r="AK13" s="2566" t="s">
        <v>1754</v>
      </c>
      <c r="AL13" s="2567"/>
      <c r="AM13" s="2567"/>
      <c r="AN13" s="2567"/>
      <c r="AO13" s="2567"/>
      <c r="AP13" s="2567"/>
      <c r="AQ13" s="2567"/>
      <c r="AR13" s="2567"/>
      <c r="AS13" s="2568"/>
      <c r="AT13" s="2567" t="s">
        <v>366</v>
      </c>
      <c r="AU13" s="2567"/>
      <c r="AV13" s="2567"/>
      <c r="AW13" s="2567"/>
      <c r="AX13" s="2567"/>
      <c r="AY13" s="2567"/>
      <c r="AZ13" s="2567"/>
      <c r="BA13" s="2567"/>
      <c r="BB13" s="2567"/>
      <c r="BC13" s="2566" t="s">
        <v>368</v>
      </c>
      <c r="BD13" s="2567"/>
      <c r="BE13" s="2567"/>
      <c r="BF13" s="2567"/>
      <c r="BG13" s="2567"/>
      <c r="BH13" s="2567"/>
      <c r="BI13" s="2567"/>
      <c r="BJ13" s="2567"/>
      <c r="BK13" s="2568"/>
      <c r="BL13" s="2566" t="s">
        <v>370</v>
      </c>
      <c r="BM13" s="2567"/>
      <c r="BN13" s="2567"/>
      <c r="BO13" s="2567"/>
      <c r="BP13" s="2567"/>
      <c r="BQ13" s="2567"/>
      <c r="BR13" s="2567"/>
      <c r="BS13" s="2567"/>
      <c r="BT13" s="2568"/>
      <c r="BU13" s="2569" t="s">
        <v>1850</v>
      </c>
      <c r="BV13" s="2570"/>
      <c r="BW13" s="2570"/>
      <c r="BX13" s="2570"/>
      <c r="BY13" s="2571"/>
    </row>
    <row r="14" spans="1:103" ht="21.75" customHeight="1">
      <c r="G14" s="2547"/>
      <c r="H14" s="2548"/>
      <c r="I14" s="2548"/>
      <c r="J14" s="2548"/>
      <c r="K14" s="2548"/>
      <c r="L14" s="2548"/>
      <c r="M14" s="2548" t="s">
        <v>1851</v>
      </c>
      <c r="N14" s="2548"/>
      <c r="O14" s="2548"/>
      <c r="P14" s="2548"/>
      <c r="Q14" s="2548"/>
      <c r="R14" s="2549"/>
      <c r="S14" s="2551" t="s">
        <v>1044</v>
      </c>
      <c r="T14" s="2551"/>
      <c r="U14" s="2551"/>
      <c r="V14" s="2551"/>
      <c r="W14" s="2551"/>
      <c r="X14" s="2552"/>
      <c r="Y14" s="2553" t="s">
        <v>1852</v>
      </c>
      <c r="Z14" s="2554"/>
      <c r="AA14" s="2555"/>
      <c r="AB14" s="2559" t="s">
        <v>1044</v>
      </c>
      <c r="AC14" s="2551"/>
      <c r="AD14" s="2551"/>
      <c r="AE14" s="2551"/>
      <c r="AF14" s="2551"/>
      <c r="AG14" s="2552"/>
      <c r="AH14" s="2560" t="s">
        <v>1853</v>
      </c>
      <c r="AI14" s="2551"/>
      <c r="AJ14" s="2561"/>
      <c r="AK14" s="2559" t="s">
        <v>1044</v>
      </c>
      <c r="AL14" s="2551"/>
      <c r="AM14" s="2551"/>
      <c r="AN14" s="2551"/>
      <c r="AO14" s="2551"/>
      <c r="AP14" s="2552"/>
      <c r="AQ14" s="2560" t="s">
        <v>1853</v>
      </c>
      <c r="AR14" s="2551"/>
      <c r="AS14" s="2561"/>
      <c r="AT14" s="2559" t="s">
        <v>1044</v>
      </c>
      <c r="AU14" s="2551"/>
      <c r="AV14" s="2551"/>
      <c r="AW14" s="2551"/>
      <c r="AX14" s="2551"/>
      <c r="AY14" s="2552"/>
      <c r="AZ14" s="2560" t="s">
        <v>1853</v>
      </c>
      <c r="BA14" s="2551"/>
      <c r="BB14" s="2551"/>
      <c r="BC14" s="2559" t="s">
        <v>1044</v>
      </c>
      <c r="BD14" s="2551"/>
      <c r="BE14" s="2551"/>
      <c r="BF14" s="2551"/>
      <c r="BG14" s="2551"/>
      <c r="BH14" s="2552"/>
      <c r="BI14" s="2560" t="s">
        <v>1853</v>
      </c>
      <c r="BJ14" s="2551"/>
      <c r="BK14" s="2561"/>
      <c r="BL14" s="2559" t="s">
        <v>1044</v>
      </c>
      <c r="BM14" s="2551"/>
      <c r="BN14" s="2551"/>
      <c r="BO14" s="2551"/>
      <c r="BP14" s="2551"/>
      <c r="BQ14" s="2552"/>
      <c r="BR14" s="2560" t="s">
        <v>1853</v>
      </c>
      <c r="BS14" s="2551"/>
      <c r="BT14" s="2561"/>
      <c r="BU14" s="2572"/>
      <c r="BV14" s="2320"/>
      <c r="BW14" s="2320"/>
      <c r="BX14" s="2320"/>
      <c r="BY14" s="2573"/>
    </row>
    <row r="15" spans="1:103" ht="21.75" customHeight="1">
      <c r="G15" s="2525"/>
      <c r="H15" s="2526"/>
      <c r="I15" s="2526"/>
      <c r="J15" s="2526"/>
      <c r="K15" s="2526"/>
      <c r="L15" s="2526"/>
      <c r="M15" s="2526"/>
      <c r="N15" s="2526"/>
      <c r="O15" s="2526"/>
      <c r="P15" s="2526"/>
      <c r="Q15" s="2526"/>
      <c r="R15" s="2550"/>
      <c r="S15" s="2542"/>
      <c r="T15" s="2542"/>
      <c r="U15" s="2543"/>
      <c r="V15" s="2544" t="s">
        <v>1854</v>
      </c>
      <c r="W15" s="2545"/>
      <c r="X15" s="2546"/>
      <c r="Y15" s="2556"/>
      <c r="Z15" s="2557"/>
      <c r="AA15" s="2558"/>
      <c r="AB15" s="2541"/>
      <c r="AC15" s="2542"/>
      <c r="AD15" s="2543"/>
      <c r="AE15" s="2544" t="s">
        <v>1854</v>
      </c>
      <c r="AF15" s="2545"/>
      <c r="AG15" s="2546"/>
      <c r="AH15" s="2542"/>
      <c r="AI15" s="2542"/>
      <c r="AJ15" s="2562"/>
      <c r="AK15" s="2541"/>
      <c r="AL15" s="2542"/>
      <c r="AM15" s="2543"/>
      <c r="AN15" s="2544" t="s">
        <v>1854</v>
      </c>
      <c r="AO15" s="2545"/>
      <c r="AP15" s="2546"/>
      <c r="AQ15" s="2542"/>
      <c r="AR15" s="2542"/>
      <c r="AS15" s="2562"/>
      <c r="AT15" s="2541"/>
      <c r="AU15" s="2542"/>
      <c r="AV15" s="2543"/>
      <c r="AW15" s="2544" t="s">
        <v>1854</v>
      </c>
      <c r="AX15" s="2545"/>
      <c r="AY15" s="2546"/>
      <c r="AZ15" s="2542"/>
      <c r="BA15" s="2542"/>
      <c r="BB15" s="2542"/>
      <c r="BC15" s="2541"/>
      <c r="BD15" s="2542"/>
      <c r="BE15" s="2543"/>
      <c r="BF15" s="2544" t="s">
        <v>1854</v>
      </c>
      <c r="BG15" s="2545"/>
      <c r="BH15" s="2546"/>
      <c r="BI15" s="2542"/>
      <c r="BJ15" s="2542"/>
      <c r="BK15" s="2562"/>
      <c r="BL15" s="2541"/>
      <c r="BM15" s="2542"/>
      <c r="BN15" s="2543"/>
      <c r="BO15" s="2544" t="s">
        <v>1854</v>
      </c>
      <c r="BP15" s="2545"/>
      <c r="BQ15" s="2546"/>
      <c r="BR15" s="2542"/>
      <c r="BS15" s="2542"/>
      <c r="BT15" s="2562"/>
      <c r="BU15" s="2574"/>
      <c r="BV15" s="2529"/>
      <c r="BW15" s="2529"/>
      <c r="BX15" s="2529"/>
      <c r="BY15" s="2530"/>
    </row>
    <row r="16" spans="1:103" ht="13.9" customHeight="1">
      <c r="G16" s="2525" t="s">
        <v>1855</v>
      </c>
      <c r="H16" s="2526"/>
      <c r="I16" s="2526"/>
      <c r="J16" s="2526"/>
      <c r="K16" s="2526"/>
      <c r="L16" s="2526"/>
      <c r="M16" s="2538">
        <v>30</v>
      </c>
      <c r="N16" s="2539"/>
      <c r="O16" s="2539"/>
      <c r="P16" s="2539"/>
      <c r="Q16" s="2529" t="s">
        <v>1839</v>
      </c>
      <c r="R16" s="2530"/>
      <c r="S16" s="2540">
        <v>0</v>
      </c>
      <c r="T16" s="2540"/>
      <c r="U16" s="2540"/>
      <c r="V16" s="2535"/>
      <c r="W16" s="2536"/>
      <c r="X16" s="2537"/>
      <c r="Y16" s="2531">
        <v>0</v>
      </c>
      <c r="Z16" s="2532"/>
      <c r="AA16" s="2533"/>
      <c r="AB16" s="2534">
        <v>0</v>
      </c>
      <c r="AC16" s="2532"/>
      <c r="AD16" s="2532"/>
      <c r="AE16" s="2535"/>
      <c r="AF16" s="2536"/>
      <c r="AG16" s="2537"/>
      <c r="AH16" s="2531">
        <v>0</v>
      </c>
      <c r="AI16" s="2532"/>
      <c r="AJ16" s="2533"/>
      <c r="AK16" s="2534">
        <v>0</v>
      </c>
      <c r="AL16" s="2532"/>
      <c r="AM16" s="2532"/>
      <c r="AN16" s="2535"/>
      <c r="AO16" s="2536"/>
      <c r="AP16" s="2537"/>
      <c r="AQ16" s="2531">
        <v>0</v>
      </c>
      <c r="AR16" s="2532"/>
      <c r="AS16" s="2533"/>
      <c r="AT16" s="2534">
        <v>0</v>
      </c>
      <c r="AU16" s="2532"/>
      <c r="AV16" s="2532"/>
      <c r="AW16" s="2531">
        <v>0</v>
      </c>
      <c r="AX16" s="2532"/>
      <c r="AY16" s="2532"/>
      <c r="AZ16" s="2531">
        <v>0</v>
      </c>
      <c r="BA16" s="2532"/>
      <c r="BB16" s="2533"/>
      <c r="BC16" s="2534">
        <v>0</v>
      </c>
      <c r="BD16" s="2532"/>
      <c r="BE16" s="2532"/>
      <c r="BF16" s="2531">
        <v>0</v>
      </c>
      <c r="BG16" s="2532"/>
      <c r="BH16" s="2532"/>
      <c r="BI16" s="2531">
        <v>0</v>
      </c>
      <c r="BJ16" s="2532"/>
      <c r="BK16" s="2533"/>
      <c r="BL16" s="2534">
        <v>0</v>
      </c>
      <c r="BM16" s="2532"/>
      <c r="BN16" s="2532"/>
      <c r="BO16" s="2531">
        <v>0</v>
      </c>
      <c r="BP16" s="2532"/>
      <c r="BQ16" s="2532"/>
      <c r="BR16" s="2531">
        <v>0</v>
      </c>
      <c r="BS16" s="2532"/>
      <c r="BT16" s="2533"/>
      <c r="BU16" s="2517">
        <f t="shared" ref="BU16:BU27" si="0">S16+Y16+AH16+AB16+AK16+AQ16+AT16+AZ16+BC16+BI16+BL16+BR16</f>
        <v>0</v>
      </c>
      <c r="BV16" s="2517"/>
      <c r="BW16" s="2517"/>
      <c r="BX16" s="2509" t="s">
        <v>1856</v>
      </c>
      <c r="BY16" s="2510"/>
    </row>
    <row r="17" spans="7:80" ht="13.9" customHeight="1">
      <c r="G17" s="2525" t="s">
        <v>1857</v>
      </c>
      <c r="H17" s="2526"/>
      <c r="I17" s="2526"/>
      <c r="J17" s="2526"/>
      <c r="K17" s="2526"/>
      <c r="L17" s="2526"/>
      <c r="M17" s="2538">
        <v>31</v>
      </c>
      <c r="N17" s="2539"/>
      <c r="O17" s="2539"/>
      <c r="P17" s="2539"/>
      <c r="Q17" s="2529" t="s">
        <v>1839</v>
      </c>
      <c r="R17" s="2530"/>
      <c r="S17" s="2540">
        <v>0</v>
      </c>
      <c r="T17" s="2540"/>
      <c r="U17" s="2540"/>
      <c r="V17" s="2535"/>
      <c r="W17" s="2536"/>
      <c r="X17" s="2537"/>
      <c r="Y17" s="2531">
        <v>0</v>
      </c>
      <c r="Z17" s="2532"/>
      <c r="AA17" s="2533"/>
      <c r="AB17" s="2534">
        <v>0</v>
      </c>
      <c r="AC17" s="2532"/>
      <c r="AD17" s="2532"/>
      <c r="AE17" s="2535"/>
      <c r="AF17" s="2536"/>
      <c r="AG17" s="2537"/>
      <c r="AH17" s="2531">
        <v>0</v>
      </c>
      <c r="AI17" s="2532"/>
      <c r="AJ17" s="2533"/>
      <c r="AK17" s="2534">
        <v>0</v>
      </c>
      <c r="AL17" s="2532"/>
      <c r="AM17" s="2532"/>
      <c r="AN17" s="2535"/>
      <c r="AO17" s="2536"/>
      <c r="AP17" s="2537"/>
      <c r="AQ17" s="2531">
        <v>0</v>
      </c>
      <c r="AR17" s="2532"/>
      <c r="AS17" s="2533"/>
      <c r="AT17" s="2534">
        <v>0</v>
      </c>
      <c r="AU17" s="2532"/>
      <c r="AV17" s="2532"/>
      <c r="AW17" s="2531">
        <v>0</v>
      </c>
      <c r="AX17" s="2532"/>
      <c r="AY17" s="2532"/>
      <c r="AZ17" s="2531">
        <v>0</v>
      </c>
      <c r="BA17" s="2532"/>
      <c r="BB17" s="2533"/>
      <c r="BC17" s="2534">
        <v>0</v>
      </c>
      <c r="BD17" s="2532"/>
      <c r="BE17" s="2532"/>
      <c r="BF17" s="2531">
        <v>0</v>
      </c>
      <c r="BG17" s="2532"/>
      <c r="BH17" s="2532"/>
      <c r="BI17" s="2531">
        <v>0</v>
      </c>
      <c r="BJ17" s="2532"/>
      <c r="BK17" s="2533"/>
      <c r="BL17" s="2534">
        <v>0</v>
      </c>
      <c r="BM17" s="2532"/>
      <c r="BN17" s="2532"/>
      <c r="BO17" s="2531">
        <v>0</v>
      </c>
      <c r="BP17" s="2532"/>
      <c r="BQ17" s="2532"/>
      <c r="BR17" s="2531">
        <v>0</v>
      </c>
      <c r="BS17" s="2532"/>
      <c r="BT17" s="2533"/>
      <c r="BU17" s="2517">
        <f t="shared" si="0"/>
        <v>0</v>
      </c>
      <c r="BV17" s="2517"/>
      <c r="BW17" s="2517"/>
      <c r="BX17" s="2509" t="s">
        <v>1856</v>
      </c>
      <c r="BY17" s="2510"/>
    </row>
    <row r="18" spans="7:80" ht="13.9" customHeight="1">
      <c r="G18" s="2525" t="s">
        <v>1858</v>
      </c>
      <c r="H18" s="2526"/>
      <c r="I18" s="2526"/>
      <c r="J18" s="2526"/>
      <c r="K18" s="2526"/>
      <c r="L18" s="2526"/>
      <c r="M18" s="2538">
        <v>30</v>
      </c>
      <c r="N18" s="2539"/>
      <c r="O18" s="2539"/>
      <c r="P18" s="2539"/>
      <c r="Q18" s="2529" t="s">
        <v>1839</v>
      </c>
      <c r="R18" s="2530"/>
      <c r="S18" s="2540">
        <v>0</v>
      </c>
      <c r="T18" s="2540"/>
      <c r="U18" s="2540"/>
      <c r="V18" s="2535"/>
      <c r="W18" s="2536"/>
      <c r="X18" s="2537"/>
      <c r="Y18" s="2531">
        <v>0</v>
      </c>
      <c r="Z18" s="2532"/>
      <c r="AA18" s="2533"/>
      <c r="AB18" s="2534">
        <v>0</v>
      </c>
      <c r="AC18" s="2532"/>
      <c r="AD18" s="2532"/>
      <c r="AE18" s="2535"/>
      <c r="AF18" s="2536"/>
      <c r="AG18" s="2537"/>
      <c r="AH18" s="2531">
        <v>0</v>
      </c>
      <c r="AI18" s="2532"/>
      <c r="AJ18" s="2533"/>
      <c r="AK18" s="2534">
        <v>0</v>
      </c>
      <c r="AL18" s="2532"/>
      <c r="AM18" s="2532"/>
      <c r="AN18" s="2535"/>
      <c r="AO18" s="2536"/>
      <c r="AP18" s="2537"/>
      <c r="AQ18" s="2531">
        <v>0</v>
      </c>
      <c r="AR18" s="2532"/>
      <c r="AS18" s="2533"/>
      <c r="AT18" s="2534">
        <v>0</v>
      </c>
      <c r="AU18" s="2532"/>
      <c r="AV18" s="2532"/>
      <c r="AW18" s="2531">
        <v>0</v>
      </c>
      <c r="AX18" s="2532"/>
      <c r="AY18" s="2532"/>
      <c r="AZ18" s="2531">
        <v>0</v>
      </c>
      <c r="BA18" s="2532"/>
      <c r="BB18" s="2533"/>
      <c r="BC18" s="2534">
        <v>0</v>
      </c>
      <c r="BD18" s="2532"/>
      <c r="BE18" s="2532"/>
      <c r="BF18" s="2531">
        <v>0</v>
      </c>
      <c r="BG18" s="2532"/>
      <c r="BH18" s="2532"/>
      <c r="BI18" s="2531">
        <v>0</v>
      </c>
      <c r="BJ18" s="2532"/>
      <c r="BK18" s="2533"/>
      <c r="BL18" s="2534">
        <v>0</v>
      </c>
      <c r="BM18" s="2532"/>
      <c r="BN18" s="2532"/>
      <c r="BO18" s="2531">
        <v>0</v>
      </c>
      <c r="BP18" s="2532"/>
      <c r="BQ18" s="2532"/>
      <c r="BR18" s="2531">
        <v>0</v>
      </c>
      <c r="BS18" s="2532"/>
      <c r="BT18" s="2533"/>
      <c r="BU18" s="2517">
        <f t="shared" si="0"/>
        <v>0</v>
      </c>
      <c r="BV18" s="2517"/>
      <c r="BW18" s="2517"/>
      <c r="BX18" s="2509" t="s">
        <v>1856</v>
      </c>
      <c r="BY18" s="2510"/>
    </row>
    <row r="19" spans="7:80" ht="13.9" customHeight="1">
      <c r="G19" s="2525" t="s">
        <v>1859</v>
      </c>
      <c r="H19" s="2526"/>
      <c r="I19" s="2526"/>
      <c r="J19" s="2526"/>
      <c r="K19" s="2526"/>
      <c r="L19" s="2526"/>
      <c r="M19" s="2538">
        <v>31</v>
      </c>
      <c r="N19" s="2539"/>
      <c r="O19" s="2539"/>
      <c r="P19" s="2539"/>
      <c r="Q19" s="2529" t="s">
        <v>1839</v>
      </c>
      <c r="R19" s="2530"/>
      <c r="S19" s="2540">
        <v>0</v>
      </c>
      <c r="T19" s="2540"/>
      <c r="U19" s="2540"/>
      <c r="V19" s="2535"/>
      <c r="W19" s="2536"/>
      <c r="X19" s="2537"/>
      <c r="Y19" s="2531">
        <v>0</v>
      </c>
      <c r="Z19" s="2532"/>
      <c r="AA19" s="2533"/>
      <c r="AB19" s="2534">
        <v>0</v>
      </c>
      <c r="AC19" s="2532"/>
      <c r="AD19" s="2532"/>
      <c r="AE19" s="2535"/>
      <c r="AF19" s="2536"/>
      <c r="AG19" s="2537"/>
      <c r="AH19" s="2531">
        <v>0</v>
      </c>
      <c r="AI19" s="2532"/>
      <c r="AJ19" s="2533"/>
      <c r="AK19" s="2534">
        <v>0</v>
      </c>
      <c r="AL19" s="2532"/>
      <c r="AM19" s="2532"/>
      <c r="AN19" s="2535"/>
      <c r="AO19" s="2536"/>
      <c r="AP19" s="2537"/>
      <c r="AQ19" s="2531">
        <v>0</v>
      </c>
      <c r="AR19" s="2532"/>
      <c r="AS19" s="2533"/>
      <c r="AT19" s="2534">
        <v>0</v>
      </c>
      <c r="AU19" s="2532"/>
      <c r="AV19" s="2532"/>
      <c r="AW19" s="2531">
        <v>0</v>
      </c>
      <c r="AX19" s="2532"/>
      <c r="AY19" s="2532"/>
      <c r="AZ19" s="2531">
        <v>0</v>
      </c>
      <c r="BA19" s="2532"/>
      <c r="BB19" s="2533"/>
      <c r="BC19" s="2534">
        <v>0</v>
      </c>
      <c r="BD19" s="2532"/>
      <c r="BE19" s="2532"/>
      <c r="BF19" s="2531">
        <v>0</v>
      </c>
      <c r="BG19" s="2532"/>
      <c r="BH19" s="2532"/>
      <c r="BI19" s="2531">
        <v>0</v>
      </c>
      <c r="BJ19" s="2532"/>
      <c r="BK19" s="2533"/>
      <c r="BL19" s="2534">
        <v>0</v>
      </c>
      <c r="BM19" s="2532"/>
      <c r="BN19" s="2532"/>
      <c r="BO19" s="2531">
        <v>0</v>
      </c>
      <c r="BP19" s="2532"/>
      <c r="BQ19" s="2532"/>
      <c r="BR19" s="2531">
        <v>0</v>
      </c>
      <c r="BS19" s="2532"/>
      <c r="BT19" s="2533"/>
      <c r="BU19" s="2517">
        <f t="shared" si="0"/>
        <v>0</v>
      </c>
      <c r="BV19" s="2517"/>
      <c r="BW19" s="2517"/>
      <c r="BX19" s="2509" t="s">
        <v>1856</v>
      </c>
      <c r="BY19" s="2510"/>
    </row>
    <row r="20" spans="7:80" ht="13.9" customHeight="1">
      <c r="G20" s="2525" t="s">
        <v>1860</v>
      </c>
      <c r="H20" s="2526"/>
      <c r="I20" s="2526"/>
      <c r="J20" s="2526"/>
      <c r="K20" s="2526"/>
      <c r="L20" s="2526"/>
      <c r="M20" s="2538">
        <v>30</v>
      </c>
      <c r="N20" s="2539"/>
      <c r="O20" s="2539"/>
      <c r="P20" s="2539"/>
      <c r="Q20" s="2529" t="s">
        <v>1839</v>
      </c>
      <c r="R20" s="2530"/>
      <c r="S20" s="2540">
        <v>0</v>
      </c>
      <c r="T20" s="2540"/>
      <c r="U20" s="2540"/>
      <c r="V20" s="2535"/>
      <c r="W20" s="2536"/>
      <c r="X20" s="2537"/>
      <c r="Y20" s="2531">
        <v>0</v>
      </c>
      <c r="Z20" s="2532"/>
      <c r="AA20" s="2533"/>
      <c r="AB20" s="2534">
        <v>0</v>
      </c>
      <c r="AC20" s="2532"/>
      <c r="AD20" s="2532"/>
      <c r="AE20" s="2535"/>
      <c r="AF20" s="2536"/>
      <c r="AG20" s="2537"/>
      <c r="AH20" s="2531">
        <v>0</v>
      </c>
      <c r="AI20" s="2532"/>
      <c r="AJ20" s="2533"/>
      <c r="AK20" s="2534">
        <v>0</v>
      </c>
      <c r="AL20" s="2532"/>
      <c r="AM20" s="2532"/>
      <c r="AN20" s="2535"/>
      <c r="AO20" s="2536"/>
      <c r="AP20" s="2537"/>
      <c r="AQ20" s="2531">
        <v>0</v>
      </c>
      <c r="AR20" s="2532"/>
      <c r="AS20" s="2533"/>
      <c r="AT20" s="2534">
        <v>0</v>
      </c>
      <c r="AU20" s="2532"/>
      <c r="AV20" s="2532"/>
      <c r="AW20" s="2531">
        <v>0</v>
      </c>
      <c r="AX20" s="2532"/>
      <c r="AY20" s="2532"/>
      <c r="AZ20" s="2531">
        <v>0</v>
      </c>
      <c r="BA20" s="2532"/>
      <c r="BB20" s="2533"/>
      <c r="BC20" s="2534">
        <v>0</v>
      </c>
      <c r="BD20" s="2532"/>
      <c r="BE20" s="2532"/>
      <c r="BF20" s="2531">
        <v>0</v>
      </c>
      <c r="BG20" s="2532"/>
      <c r="BH20" s="2532"/>
      <c r="BI20" s="2531">
        <v>0</v>
      </c>
      <c r="BJ20" s="2532"/>
      <c r="BK20" s="2533"/>
      <c r="BL20" s="2534">
        <v>0</v>
      </c>
      <c r="BM20" s="2532"/>
      <c r="BN20" s="2532"/>
      <c r="BO20" s="2531">
        <v>0</v>
      </c>
      <c r="BP20" s="2532"/>
      <c r="BQ20" s="2532"/>
      <c r="BR20" s="2531">
        <v>0</v>
      </c>
      <c r="BS20" s="2532"/>
      <c r="BT20" s="2533"/>
      <c r="BU20" s="2517">
        <f t="shared" si="0"/>
        <v>0</v>
      </c>
      <c r="BV20" s="2517"/>
      <c r="BW20" s="2517"/>
      <c r="BX20" s="2509" t="s">
        <v>1856</v>
      </c>
      <c r="BY20" s="2510"/>
    </row>
    <row r="21" spans="7:80" ht="13.9" customHeight="1">
      <c r="G21" s="2525" t="s">
        <v>1861</v>
      </c>
      <c r="H21" s="2526"/>
      <c r="I21" s="2526"/>
      <c r="J21" s="2526"/>
      <c r="K21" s="2526"/>
      <c r="L21" s="2526"/>
      <c r="M21" s="2538">
        <v>30</v>
      </c>
      <c r="N21" s="2539"/>
      <c r="O21" s="2539"/>
      <c r="P21" s="2539"/>
      <c r="Q21" s="2529" t="s">
        <v>1839</v>
      </c>
      <c r="R21" s="2530"/>
      <c r="S21" s="2540">
        <v>0</v>
      </c>
      <c r="T21" s="2540"/>
      <c r="U21" s="2540"/>
      <c r="V21" s="2535"/>
      <c r="W21" s="2536"/>
      <c r="X21" s="2537"/>
      <c r="Y21" s="2531">
        <v>0</v>
      </c>
      <c r="Z21" s="2532"/>
      <c r="AA21" s="2533"/>
      <c r="AB21" s="2534">
        <v>0</v>
      </c>
      <c r="AC21" s="2532"/>
      <c r="AD21" s="2532"/>
      <c r="AE21" s="2535"/>
      <c r="AF21" s="2536"/>
      <c r="AG21" s="2537"/>
      <c r="AH21" s="2531">
        <v>0</v>
      </c>
      <c r="AI21" s="2532"/>
      <c r="AJ21" s="2533"/>
      <c r="AK21" s="2534">
        <v>0</v>
      </c>
      <c r="AL21" s="2532"/>
      <c r="AM21" s="2532"/>
      <c r="AN21" s="2535"/>
      <c r="AO21" s="2536"/>
      <c r="AP21" s="2537"/>
      <c r="AQ21" s="2531">
        <v>0</v>
      </c>
      <c r="AR21" s="2532"/>
      <c r="AS21" s="2533"/>
      <c r="AT21" s="2534">
        <v>0</v>
      </c>
      <c r="AU21" s="2532"/>
      <c r="AV21" s="2532"/>
      <c r="AW21" s="2531">
        <v>0</v>
      </c>
      <c r="AX21" s="2532"/>
      <c r="AY21" s="2532"/>
      <c r="AZ21" s="2531">
        <v>0</v>
      </c>
      <c r="BA21" s="2532"/>
      <c r="BB21" s="2533"/>
      <c r="BC21" s="2534">
        <v>0</v>
      </c>
      <c r="BD21" s="2532"/>
      <c r="BE21" s="2532"/>
      <c r="BF21" s="2531">
        <v>0</v>
      </c>
      <c r="BG21" s="2532"/>
      <c r="BH21" s="2532"/>
      <c r="BI21" s="2531">
        <v>0</v>
      </c>
      <c r="BJ21" s="2532"/>
      <c r="BK21" s="2533"/>
      <c r="BL21" s="2534">
        <v>0</v>
      </c>
      <c r="BM21" s="2532"/>
      <c r="BN21" s="2532"/>
      <c r="BO21" s="2531">
        <v>0</v>
      </c>
      <c r="BP21" s="2532"/>
      <c r="BQ21" s="2532"/>
      <c r="BR21" s="2531">
        <v>0</v>
      </c>
      <c r="BS21" s="2532"/>
      <c r="BT21" s="2533"/>
      <c r="BU21" s="2517">
        <f t="shared" si="0"/>
        <v>0</v>
      </c>
      <c r="BV21" s="2517"/>
      <c r="BW21" s="2517"/>
      <c r="BX21" s="2509" t="s">
        <v>1856</v>
      </c>
      <c r="BY21" s="2510"/>
    </row>
    <row r="22" spans="7:80" ht="13.9" customHeight="1">
      <c r="G22" s="2525" t="s">
        <v>1862</v>
      </c>
      <c r="H22" s="2526"/>
      <c r="I22" s="2526"/>
      <c r="J22" s="2526"/>
      <c r="K22" s="2526"/>
      <c r="L22" s="2526"/>
      <c r="M22" s="2538">
        <v>31</v>
      </c>
      <c r="N22" s="2539"/>
      <c r="O22" s="2539"/>
      <c r="P22" s="2539"/>
      <c r="Q22" s="2529" t="s">
        <v>1839</v>
      </c>
      <c r="R22" s="2530"/>
      <c r="S22" s="2540">
        <v>0</v>
      </c>
      <c r="T22" s="2540"/>
      <c r="U22" s="2540"/>
      <c r="V22" s="2535"/>
      <c r="W22" s="2536"/>
      <c r="X22" s="2537"/>
      <c r="Y22" s="2531">
        <v>0</v>
      </c>
      <c r="Z22" s="2532"/>
      <c r="AA22" s="2533"/>
      <c r="AB22" s="2534">
        <v>0</v>
      </c>
      <c r="AC22" s="2532"/>
      <c r="AD22" s="2532"/>
      <c r="AE22" s="2535"/>
      <c r="AF22" s="2536"/>
      <c r="AG22" s="2537"/>
      <c r="AH22" s="2531">
        <v>0</v>
      </c>
      <c r="AI22" s="2532"/>
      <c r="AJ22" s="2533"/>
      <c r="AK22" s="2534">
        <v>0</v>
      </c>
      <c r="AL22" s="2532"/>
      <c r="AM22" s="2532"/>
      <c r="AN22" s="2535"/>
      <c r="AO22" s="2536"/>
      <c r="AP22" s="2537"/>
      <c r="AQ22" s="2531">
        <v>0</v>
      </c>
      <c r="AR22" s="2532"/>
      <c r="AS22" s="2533"/>
      <c r="AT22" s="2534">
        <v>0</v>
      </c>
      <c r="AU22" s="2532"/>
      <c r="AV22" s="2532"/>
      <c r="AW22" s="2531">
        <v>0</v>
      </c>
      <c r="AX22" s="2532"/>
      <c r="AY22" s="2532"/>
      <c r="AZ22" s="2531">
        <v>0</v>
      </c>
      <c r="BA22" s="2532"/>
      <c r="BB22" s="2533"/>
      <c r="BC22" s="2534">
        <v>0</v>
      </c>
      <c r="BD22" s="2532"/>
      <c r="BE22" s="2532"/>
      <c r="BF22" s="2531">
        <v>0</v>
      </c>
      <c r="BG22" s="2532"/>
      <c r="BH22" s="2532"/>
      <c r="BI22" s="2531">
        <v>0</v>
      </c>
      <c r="BJ22" s="2532"/>
      <c r="BK22" s="2533"/>
      <c r="BL22" s="2534">
        <v>0</v>
      </c>
      <c r="BM22" s="2532"/>
      <c r="BN22" s="2532"/>
      <c r="BO22" s="2531">
        <v>0</v>
      </c>
      <c r="BP22" s="2532"/>
      <c r="BQ22" s="2532"/>
      <c r="BR22" s="2531">
        <v>0</v>
      </c>
      <c r="BS22" s="2532"/>
      <c r="BT22" s="2533"/>
      <c r="BU22" s="2517">
        <f t="shared" si="0"/>
        <v>0</v>
      </c>
      <c r="BV22" s="2517"/>
      <c r="BW22" s="2517"/>
      <c r="BX22" s="2509" t="s">
        <v>1856</v>
      </c>
      <c r="BY22" s="2510"/>
    </row>
    <row r="23" spans="7:80" ht="13.9" customHeight="1">
      <c r="G23" s="2525" t="s">
        <v>1863</v>
      </c>
      <c r="H23" s="2526"/>
      <c r="I23" s="2526"/>
      <c r="J23" s="2526"/>
      <c r="K23" s="2526"/>
      <c r="L23" s="2526"/>
      <c r="M23" s="2538">
        <v>30</v>
      </c>
      <c r="N23" s="2539"/>
      <c r="O23" s="2539"/>
      <c r="P23" s="2539"/>
      <c r="Q23" s="2529" t="s">
        <v>1839</v>
      </c>
      <c r="R23" s="2530"/>
      <c r="S23" s="2540">
        <v>0</v>
      </c>
      <c r="T23" s="2540"/>
      <c r="U23" s="2540"/>
      <c r="V23" s="2535"/>
      <c r="W23" s="2536"/>
      <c r="X23" s="2537"/>
      <c r="Y23" s="2531">
        <v>0</v>
      </c>
      <c r="Z23" s="2532"/>
      <c r="AA23" s="2533"/>
      <c r="AB23" s="2534">
        <v>0</v>
      </c>
      <c r="AC23" s="2532"/>
      <c r="AD23" s="2532"/>
      <c r="AE23" s="2535"/>
      <c r="AF23" s="2536"/>
      <c r="AG23" s="2537"/>
      <c r="AH23" s="2531">
        <v>0</v>
      </c>
      <c r="AI23" s="2532"/>
      <c r="AJ23" s="2533"/>
      <c r="AK23" s="2534">
        <v>0</v>
      </c>
      <c r="AL23" s="2532"/>
      <c r="AM23" s="2532"/>
      <c r="AN23" s="2535"/>
      <c r="AO23" s="2536"/>
      <c r="AP23" s="2537"/>
      <c r="AQ23" s="2531">
        <v>0</v>
      </c>
      <c r="AR23" s="2532"/>
      <c r="AS23" s="2533"/>
      <c r="AT23" s="2534">
        <v>0</v>
      </c>
      <c r="AU23" s="2532"/>
      <c r="AV23" s="2532"/>
      <c r="AW23" s="2531">
        <v>0</v>
      </c>
      <c r="AX23" s="2532"/>
      <c r="AY23" s="2532"/>
      <c r="AZ23" s="2531">
        <v>0</v>
      </c>
      <c r="BA23" s="2532"/>
      <c r="BB23" s="2533"/>
      <c r="BC23" s="2534">
        <v>0</v>
      </c>
      <c r="BD23" s="2532"/>
      <c r="BE23" s="2532"/>
      <c r="BF23" s="2531">
        <v>0</v>
      </c>
      <c r="BG23" s="2532"/>
      <c r="BH23" s="2532"/>
      <c r="BI23" s="2531">
        <v>0</v>
      </c>
      <c r="BJ23" s="2532"/>
      <c r="BK23" s="2533"/>
      <c r="BL23" s="2534">
        <v>0</v>
      </c>
      <c r="BM23" s="2532"/>
      <c r="BN23" s="2532"/>
      <c r="BO23" s="2531">
        <v>0</v>
      </c>
      <c r="BP23" s="2532"/>
      <c r="BQ23" s="2532"/>
      <c r="BR23" s="2531">
        <v>0</v>
      </c>
      <c r="BS23" s="2532"/>
      <c r="BT23" s="2533"/>
      <c r="BU23" s="2517">
        <f t="shared" si="0"/>
        <v>0</v>
      </c>
      <c r="BV23" s="2517"/>
      <c r="BW23" s="2517"/>
      <c r="BX23" s="2509" t="s">
        <v>1856</v>
      </c>
      <c r="BY23" s="2510"/>
    </row>
    <row r="24" spans="7:80" ht="13.9" customHeight="1">
      <c r="G24" s="2525" t="s">
        <v>1864</v>
      </c>
      <c r="H24" s="2526"/>
      <c r="I24" s="2526"/>
      <c r="J24" s="2526"/>
      <c r="K24" s="2526"/>
      <c r="L24" s="2526"/>
      <c r="M24" s="2538">
        <v>31</v>
      </c>
      <c r="N24" s="2539"/>
      <c r="O24" s="2539"/>
      <c r="P24" s="2539"/>
      <c r="Q24" s="2529" t="s">
        <v>1839</v>
      </c>
      <c r="R24" s="2530"/>
      <c r="S24" s="2540">
        <v>0</v>
      </c>
      <c r="T24" s="2540"/>
      <c r="U24" s="2540"/>
      <c r="V24" s="2535"/>
      <c r="W24" s="2536"/>
      <c r="X24" s="2537"/>
      <c r="Y24" s="2531">
        <v>0</v>
      </c>
      <c r="Z24" s="2532"/>
      <c r="AA24" s="2533"/>
      <c r="AB24" s="2534">
        <v>0</v>
      </c>
      <c r="AC24" s="2532"/>
      <c r="AD24" s="2532"/>
      <c r="AE24" s="2535"/>
      <c r="AF24" s="2536"/>
      <c r="AG24" s="2537"/>
      <c r="AH24" s="2531">
        <v>0</v>
      </c>
      <c r="AI24" s="2532"/>
      <c r="AJ24" s="2533"/>
      <c r="AK24" s="2534">
        <v>0</v>
      </c>
      <c r="AL24" s="2532"/>
      <c r="AM24" s="2532"/>
      <c r="AN24" s="2535"/>
      <c r="AO24" s="2536"/>
      <c r="AP24" s="2537"/>
      <c r="AQ24" s="2531">
        <v>0</v>
      </c>
      <c r="AR24" s="2532"/>
      <c r="AS24" s="2533"/>
      <c r="AT24" s="2534">
        <v>0</v>
      </c>
      <c r="AU24" s="2532"/>
      <c r="AV24" s="2532"/>
      <c r="AW24" s="2531">
        <v>0</v>
      </c>
      <c r="AX24" s="2532"/>
      <c r="AY24" s="2532"/>
      <c r="AZ24" s="2531">
        <v>0</v>
      </c>
      <c r="BA24" s="2532"/>
      <c r="BB24" s="2533"/>
      <c r="BC24" s="2534">
        <v>0</v>
      </c>
      <c r="BD24" s="2532"/>
      <c r="BE24" s="2532"/>
      <c r="BF24" s="2531">
        <v>0</v>
      </c>
      <c r="BG24" s="2532"/>
      <c r="BH24" s="2532"/>
      <c r="BI24" s="2531">
        <v>0</v>
      </c>
      <c r="BJ24" s="2532"/>
      <c r="BK24" s="2533"/>
      <c r="BL24" s="2534">
        <v>0</v>
      </c>
      <c r="BM24" s="2532"/>
      <c r="BN24" s="2532"/>
      <c r="BO24" s="2531">
        <v>0</v>
      </c>
      <c r="BP24" s="2532"/>
      <c r="BQ24" s="2532"/>
      <c r="BR24" s="2531">
        <v>0</v>
      </c>
      <c r="BS24" s="2532"/>
      <c r="BT24" s="2533"/>
      <c r="BU24" s="2517">
        <f t="shared" si="0"/>
        <v>0</v>
      </c>
      <c r="BV24" s="2517"/>
      <c r="BW24" s="2517"/>
      <c r="BX24" s="2509" t="s">
        <v>1856</v>
      </c>
      <c r="BY24" s="2510"/>
      <c r="CB24" s="1427"/>
    </row>
    <row r="25" spans="7:80" ht="13.9" customHeight="1">
      <c r="G25" s="2525" t="s">
        <v>1865</v>
      </c>
      <c r="H25" s="2526"/>
      <c r="I25" s="2526"/>
      <c r="J25" s="2526"/>
      <c r="K25" s="2526"/>
      <c r="L25" s="2526"/>
      <c r="M25" s="2538">
        <v>30</v>
      </c>
      <c r="N25" s="2539"/>
      <c r="O25" s="2539"/>
      <c r="P25" s="2539"/>
      <c r="Q25" s="2529" t="s">
        <v>1839</v>
      </c>
      <c r="R25" s="2530"/>
      <c r="S25" s="2540">
        <v>0</v>
      </c>
      <c r="T25" s="2540"/>
      <c r="U25" s="2540"/>
      <c r="V25" s="2535"/>
      <c r="W25" s="2536"/>
      <c r="X25" s="2537"/>
      <c r="Y25" s="2531">
        <v>0</v>
      </c>
      <c r="Z25" s="2532"/>
      <c r="AA25" s="2533"/>
      <c r="AB25" s="2534">
        <v>0</v>
      </c>
      <c r="AC25" s="2532"/>
      <c r="AD25" s="2532"/>
      <c r="AE25" s="2535"/>
      <c r="AF25" s="2536"/>
      <c r="AG25" s="2537"/>
      <c r="AH25" s="2531">
        <v>0</v>
      </c>
      <c r="AI25" s="2532"/>
      <c r="AJ25" s="2533"/>
      <c r="AK25" s="2534">
        <v>0</v>
      </c>
      <c r="AL25" s="2532"/>
      <c r="AM25" s="2532"/>
      <c r="AN25" s="2535"/>
      <c r="AO25" s="2536"/>
      <c r="AP25" s="2537"/>
      <c r="AQ25" s="2531">
        <v>0</v>
      </c>
      <c r="AR25" s="2532"/>
      <c r="AS25" s="2533"/>
      <c r="AT25" s="2534">
        <v>0</v>
      </c>
      <c r="AU25" s="2532"/>
      <c r="AV25" s="2532"/>
      <c r="AW25" s="2531">
        <v>0</v>
      </c>
      <c r="AX25" s="2532"/>
      <c r="AY25" s="2532"/>
      <c r="AZ25" s="2531">
        <v>0</v>
      </c>
      <c r="BA25" s="2532"/>
      <c r="BB25" s="2533"/>
      <c r="BC25" s="2534">
        <v>0</v>
      </c>
      <c r="BD25" s="2532"/>
      <c r="BE25" s="2532"/>
      <c r="BF25" s="2531">
        <v>0</v>
      </c>
      <c r="BG25" s="2532"/>
      <c r="BH25" s="2532"/>
      <c r="BI25" s="2531">
        <v>0</v>
      </c>
      <c r="BJ25" s="2532"/>
      <c r="BK25" s="2533"/>
      <c r="BL25" s="2534">
        <v>0</v>
      </c>
      <c r="BM25" s="2532"/>
      <c r="BN25" s="2532"/>
      <c r="BO25" s="2531">
        <v>0</v>
      </c>
      <c r="BP25" s="2532"/>
      <c r="BQ25" s="2532"/>
      <c r="BR25" s="2531">
        <v>0</v>
      </c>
      <c r="BS25" s="2532"/>
      <c r="BT25" s="2533"/>
      <c r="BU25" s="2517">
        <f t="shared" si="0"/>
        <v>0</v>
      </c>
      <c r="BV25" s="2517"/>
      <c r="BW25" s="2517"/>
      <c r="BX25" s="2509" t="s">
        <v>1856</v>
      </c>
      <c r="BY25" s="2510"/>
    </row>
    <row r="26" spans="7:80" ht="13.9" customHeight="1">
      <c r="G26" s="2525" t="s">
        <v>1866</v>
      </c>
      <c r="H26" s="2526"/>
      <c r="I26" s="2526"/>
      <c r="J26" s="2526"/>
      <c r="K26" s="2526"/>
      <c r="L26" s="2526"/>
      <c r="M26" s="2538">
        <v>27</v>
      </c>
      <c r="N26" s="2539"/>
      <c r="O26" s="2539"/>
      <c r="P26" s="2539"/>
      <c r="Q26" s="2529" t="s">
        <v>1839</v>
      </c>
      <c r="R26" s="2530"/>
      <c r="S26" s="2540">
        <v>0</v>
      </c>
      <c r="T26" s="2540"/>
      <c r="U26" s="2540"/>
      <c r="V26" s="2535"/>
      <c r="W26" s="2536"/>
      <c r="X26" s="2537"/>
      <c r="Y26" s="2531">
        <v>0</v>
      </c>
      <c r="Z26" s="2532"/>
      <c r="AA26" s="2533"/>
      <c r="AB26" s="2534">
        <v>0</v>
      </c>
      <c r="AC26" s="2532"/>
      <c r="AD26" s="2532"/>
      <c r="AE26" s="2535"/>
      <c r="AF26" s="2536"/>
      <c r="AG26" s="2537"/>
      <c r="AH26" s="2531">
        <v>0</v>
      </c>
      <c r="AI26" s="2532"/>
      <c r="AJ26" s="2533"/>
      <c r="AK26" s="2534">
        <v>0</v>
      </c>
      <c r="AL26" s="2532"/>
      <c r="AM26" s="2532"/>
      <c r="AN26" s="2535"/>
      <c r="AO26" s="2536"/>
      <c r="AP26" s="2537"/>
      <c r="AQ26" s="2531">
        <v>0</v>
      </c>
      <c r="AR26" s="2532"/>
      <c r="AS26" s="2533"/>
      <c r="AT26" s="2534">
        <v>0</v>
      </c>
      <c r="AU26" s="2532"/>
      <c r="AV26" s="2532"/>
      <c r="AW26" s="2531">
        <v>0</v>
      </c>
      <c r="AX26" s="2532"/>
      <c r="AY26" s="2532"/>
      <c r="AZ26" s="2531">
        <v>0</v>
      </c>
      <c r="BA26" s="2532"/>
      <c r="BB26" s="2533"/>
      <c r="BC26" s="2534">
        <v>0</v>
      </c>
      <c r="BD26" s="2532"/>
      <c r="BE26" s="2532"/>
      <c r="BF26" s="2531">
        <v>0</v>
      </c>
      <c r="BG26" s="2532"/>
      <c r="BH26" s="2532"/>
      <c r="BI26" s="2531">
        <v>0</v>
      </c>
      <c r="BJ26" s="2532"/>
      <c r="BK26" s="2533"/>
      <c r="BL26" s="2534">
        <v>0</v>
      </c>
      <c r="BM26" s="2532"/>
      <c r="BN26" s="2532"/>
      <c r="BO26" s="2531">
        <v>0</v>
      </c>
      <c r="BP26" s="2532"/>
      <c r="BQ26" s="2532"/>
      <c r="BR26" s="2531">
        <v>0</v>
      </c>
      <c r="BS26" s="2532"/>
      <c r="BT26" s="2533"/>
      <c r="BU26" s="2517">
        <f t="shared" si="0"/>
        <v>0</v>
      </c>
      <c r="BV26" s="2517"/>
      <c r="BW26" s="2517"/>
      <c r="BX26" s="2509" t="s">
        <v>1856</v>
      </c>
      <c r="BY26" s="2510"/>
    </row>
    <row r="27" spans="7:80" ht="13.9" customHeight="1">
      <c r="G27" s="2525" t="s">
        <v>1867</v>
      </c>
      <c r="H27" s="2526"/>
      <c r="I27" s="2526"/>
      <c r="J27" s="2526"/>
      <c r="K27" s="2526"/>
      <c r="L27" s="2526"/>
      <c r="M27" s="2538">
        <v>31</v>
      </c>
      <c r="N27" s="2539"/>
      <c r="O27" s="2539"/>
      <c r="P27" s="2539"/>
      <c r="Q27" s="2529" t="s">
        <v>1839</v>
      </c>
      <c r="R27" s="2530"/>
      <c r="S27" s="2540">
        <v>0</v>
      </c>
      <c r="T27" s="2540"/>
      <c r="U27" s="2540"/>
      <c r="V27" s="2535"/>
      <c r="W27" s="2536"/>
      <c r="X27" s="2537"/>
      <c r="Y27" s="2531">
        <v>0</v>
      </c>
      <c r="Z27" s="2532"/>
      <c r="AA27" s="2533"/>
      <c r="AB27" s="2534">
        <v>0</v>
      </c>
      <c r="AC27" s="2532"/>
      <c r="AD27" s="2532"/>
      <c r="AE27" s="2535"/>
      <c r="AF27" s="2536"/>
      <c r="AG27" s="2537"/>
      <c r="AH27" s="2531">
        <v>0</v>
      </c>
      <c r="AI27" s="2532"/>
      <c r="AJ27" s="2533"/>
      <c r="AK27" s="2534">
        <v>0</v>
      </c>
      <c r="AL27" s="2532"/>
      <c r="AM27" s="2532"/>
      <c r="AN27" s="2535"/>
      <c r="AO27" s="2536"/>
      <c r="AP27" s="2537"/>
      <c r="AQ27" s="2531">
        <v>0</v>
      </c>
      <c r="AR27" s="2532"/>
      <c r="AS27" s="2533"/>
      <c r="AT27" s="2534">
        <v>0</v>
      </c>
      <c r="AU27" s="2532"/>
      <c r="AV27" s="2532"/>
      <c r="AW27" s="2531">
        <v>0</v>
      </c>
      <c r="AX27" s="2532"/>
      <c r="AY27" s="2532"/>
      <c r="AZ27" s="2531">
        <v>0</v>
      </c>
      <c r="BA27" s="2532"/>
      <c r="BB27" s="2533"/>
      <c r="BC27" s="2534">
        <v>0</v>
      </c>
      <c r="BD27" s="2532"/>
      <c r="BE27" s="2532"/>
      <c r="BF27" s="2531">
        <v>0</v>
      </c>
      <c r="BG27" s="2532"/>
      <c r="BH27" s="2532"/>
      <c r="BI27" s="2531">
        <v>0</v>
      </c>
      <c r="BJ27" s="2532"/>
      <c r="BK27" s="2533"/>
      <c r="BL27" s="2534">
        <v>0</v>
      </c>
      <c r="BM27" s="2532"/>
      <c r="BN27" s="2532"/>
      <c r="BO27" s="2531">
        <v>0</v>
      </c>
      <c r="BP27" s="2532"/>
      <c r="BQ27" s="2532"/>
      <c r="BR27" s="2531">
        <v>0</v>
      </c>
      <c r="BS27" s="2532"/>
      <c r="BT27" s="2533"/>
      <c r="BU27" s="2517">
        <f t="shared" si="0"/>
        <v>0</v>
      </c>
      <c r="BV27" s="2517"/>
      <c r="BW27" s="2517"/>
      <c r="BX27" s="2509" t="s">
        <v>1856</v>
      </c>
      <c r="BY27" s="2510"/>
    </row>
    <row r="28" spans="7:80" ht="13.9" customHeight="1">
      <c r="G28" s="2525" t="s">
        <v>1850</v>
      </c>
      <c r="H28" s="2526"/>
      <c r="I28" s="2526"/>
      <c r="J28" s="2526"/>
      <c r="K28" s="2526"/>
      <c r="L28" s="2526"/>
      <c r="M28" s="2527">
        <f>SUM(M16:P27)</f>
        <v>362</v>
      </c>
      <c r="N28" s="2528"/>
      <c r="O28" s="2528"/>
      <c r="P28" s="2528"/>
      <c r="Q28" s="2529" t="s">
        <v>1839</v>
      </c>
      <c r="R28" s="2530"/>
      <c r="S28" s="2519">
        <f>SUM(S16:U27)</f>
        <v>0</v>
      </c>
      <c r="T28" s="2519"/>
      <c r="U28" s="2519"/>
      <c r="V28" s="2522"/>
      <c r="W28" s="2523"/>
      <c r="X28" s="2524"/>
      <c r="Y28" s="2518">
        <f>SUM(Y16:AA27)</f>
        <v>0</v>
      </c>
      <c r="Z28" s="2519"/>
      <c r="AA28" s="2521"/>
      <c r="AB28" s="2520">
        <f>SUM(AB16:AD27)</f>
        <v>0</v>
      </c>
      <c r="AC28" s="2517"/>
      <c r="AD28" s="2517"/>
      <c r="AE28" s="2522"/>
      <c r="AF28" s="2523"/>
      <c r="AG28" s="2524"/>
      <c r="AH28" s="2518">
        <f>SUM(AH16:AJ27)</f>
        <v>0</v>
      </c>
      <c r="AI28" s="2519"/>
      <c r="AJ28" s="2521"/>
      <c r="AK28" s="2520">
        <f>SUM(AK16:AM27)</f>
        <v>0</v>
      </c>
      <c r="AL28" s="2517"/>
      <c r="AM28" s="2517"/>
      <c r="AN28" s="2522"/>
      <c r="AO28" s="2523"/>
      <c r="AP28" s="2524"/>
      <c r="AQ28" s="2518">
        <f>SUM(AQ16:AS27)</f>
        <v>0</v>
      </c>
      <c r="AR28" s="2519"/>
      <c r="AS28" s="2521"/>
      <c r="AT28" s="2517">
        <f>SUM(AT16:AV27)</f>
        <v>0</v>
      </c>
      <c r="AU28" s="2517"/>
      <c r="AV28" s="2517"/>
      <c r="AW28" s="2518">
        <f>SUM(AW16:AY27)</f>
        <v>0</v>
      </c>
      <c r="AX28" s="2519"/>
      <c r="AY28" s="2519"/>
      <c r="AZ28" s="2518">
        <f>SUM(AZ16:BB27)</f>
        <v>0</v>
      </c>
      <c r="BA28" s="2519"/>
      <c r="BB28" s="2519"/>
      <c r="BC28" s="2520">
        <f>SUM(BC16:BE27)</f>
        <v>0</v>
      </c>
      <c r="BD28" s="2517"/>
      <c r="BE28" s="2517"/>
      <c r="BF28" s="2518">
        <f>SUM(BF16:BH27)</f>
        <v>0</v>
      </c>
      <c r="BG28" s="2519"/>
      <c r="BH28" s="2519"/>
      <c r="BI28" s="2518">
        <f>SUM(BI16:BK27)</f>
        <v>0</v>
      </c>
      <c r="BJ28" s="2519"/>
      <c r="BK28" s="2521"/>
      <c r="BL28" s="2520">
        <f>SUM(BL16:BN27)</f>
        <v>0</v>
      </c>
      <c r="BM28" s="2517"/>
      <c r="BN28" s="2517"/>
      <c r="BO28" s="2518">
        <f>SUM(BO16:BQ27)</f>
        <v>0</v>
      </c>
      <c r="BP28" s="2519"/>
      <c r="BQ28" s="2519"/>
      <c r="BR28" s="2518">
        <f>SUM(BR16:BT27)</f>
        <v>0</v>
      </c>
      <c r="BS28" s="2519"/>
      <c r="BT28" s="2521"/>
      <c r="BU28" s="2517">
        <f>SUM(BU16:BW27)</f>
        <v>0</v>
      </c>
      <c r="BV28" s="2517"/>
      <c r="BW28" s="2517"/>
      <c r="BX28" s="2509" t="s">
        <v>1856</v>
      </c>
      <c r="BY28" s="2510"/>
    </row>
    <row r="29" spans="7:80" ht="21.75" customHeight="1" thickBot="1">
      <c r="G29" s="2511" t="s">
        <v>1868</v>
      </c>
      <c r="H29" s="2512"/>
      <c r="I29" s="2512"/>
      <c r="J29" s="2512"/>
      <c r="K29" s="2512"/>
      <c r="L29" s="2513"/>
      <c r="M29" s="2514"/>
      <c r="N29" s="2515"/>
      <c r="O29" s="2515"/>
      <c r="P29" s="2515"/>
      <c r="Q29" s="2515"/>
      <c r="R29" s="2516"/>
      <c r="S29" s="2496">
        <f>IFERROR(ROUNDUP(S28/$M$28,1),"0")</f>
        <v>0</v>
      </c>
      <c r="T29" s="2496"/>
      <c r="U29" s="2496"/>
      <c r="V29" s="2506"/>
      <c r="W29" s="2507"/>
      <c r="X29" s="2508"/>
      <c r="Y29" s="2497">
        <f>IFERROR(ROUNDUP(Y28/$M$28,1),"0")</f>
        <v>0</v>
      </c>
      <c r="Z29" s="2496"/>
      <c r="AA29" s="2498"/>
      <c r="AB29" s="2495">
        <f>IFERROR(ROUNDUP(AB28/$M$28,1),"0")</f>
        <v>0</v>
      </c>
      <c r="AC29" s="2496"/>
      <c r="AD29" s="2496"/>
      <c r="AE29" s="2506"/>
      <c r="AF29" s="2507"/>
      <c r="AG29" s="2508"/>
      <c r="AH29" s="2497">
        <f>IFERROR(ROUNDUP(AH28/$M$28,1),"0")</f>
        <v>0</v>
      </c>
      <c r="AI29" s="2496"/>
      <c r="AJ29" s="2498"/>
      <c r="AK29" s="2495">
        <f>IFERROR(ROUNDUP(AK28/$M$28,1),"0")</f>
        <v>0</v>
      </c>
      <c r="AL29" s="2496"/>
      <c r="AM29" s="2496"/>
      <c r="AN29" s="2506"/>
      <c r="AO29" s="2507"/>
      <c r="AP29" s="2508"/>
      <c r="AQ29" s="2497">
        <f>IFERROR(ROUNDUP(AQ28/$M$28,1),"0")</f>
        <v>0</v>
      </c>
      <c r="AR29" s="2496"/>
      <c r="AS29" s="2498"/>
      <c r="AT29" s="2496">
        <f>IFERROR(ROUNDUP(AT28/$M$28,1),"0")</f>
        <v>0</v>
      </c>
      <c r="AU29" s="2496"/>
      <c r="AV29" s="2496"/>
      <c r="AW29" s="2497">
        <f>IFERROR(ROUNDUP(AW28/$M$28,1),"0")</f>
        <v>0</v>
      </c>
      <c r="AX29" s="2496"/>
      <c r="AY29" s="2496"/>
      <c r="AZ29" s="2497">
        <f>IFERROR(ROUNDUP(AZ28/$M$28,1),"0")</f>
        <v>0</v>
      </c>
      <c r="BA29" s="2496"/>
      <c r="BB29" s="2496"/>
      <c r="BC29" s="2495">
        <f>IFERROR(ROUNDUP(BC28/$M$28,1),"0")</f>
        <v>0</v>
      </c>
      <c r="BD29" s="2496"/>
      <c r="BE29" s="2496"/>
      <c r="BF29" s="2497">
        <f>IFERROR(ROUNDUP(BF28/$M$28,1),"0")</f>
        <v>0</v>
      </c>
      <c r="BG29" s="2496"/>
      <c r="BH29" s="2496"/>
      <c r="BI29" s="2497">
        <f>IFERROR(ROUNDUP(BI28/$M$28,1),"0")</f>
        <v>0</v>
      </c>
      <c r="BJ29" s="2496"/>
      <c r="BK29" s="2498"/>
      <c r="BL29" s="2495">
        <f>IFERROR(ROUNDUP(BL28/$M$28,1),"0")</f>
        <v>0</v>
      </c>
      <c r="BM29" s="2496"/>
      <c r="BN29" s="2496"/>
      <c r="BO29" s="2497">
        <f>IFERROR(ROUNDUP(BO28/$M$28,1),"0")</f>
        <v>0</v>
      </c>
      <c r="BP29" s="2496"/>
      <c r="BQ29" s="2496"/>
      <c r="BR29" s="2497">
        <f>IFERROR(ROUNDUP(BR28/$M$28,1),"0")</f>
        <v>0</v>
      </c>
      <c r="BS29" s="2496"/>
      <c r="BT29" s="2498"/>
      <c r="BU29" s="2499">
        <f>S29+AB29+AK29+AT29+BC29+BL29</f>
        <v>0</v>
      </c>
      <c r="BV29" s="2499"/>
      <c r="BW29" s="2499"/>
      <c r="BX29" s="2500" t="s">
        <v>1856</v>
      </c>
      <c r="BY29" s="2501"/>
    </row>
    <row r="30" spans="7:80" ht="13.9" customHeight="1" thickBot="1">
      <c r="G30" s="2502" t="s">
        <v>1869</v>
      </c>
      <c r="H30" s="2503"/>
      <c r="I30" s="2503"/>
      <c r="J30" s="2503"/>
      <c r="K30" s="2503"/>
      <c r="L30" s="2503"/>
      <c r="M30" s="2503"/>
      <c r="N30" s="2503"/>
      <c r="O30" s="2503"/>
      <c r="P30" s="2503"/>
      <c r="Q30" s="2503"/>
      <c r="R30" s="2504"/>
      <c r="S30" s="2505">
        <f>S29+Y29</f>
        <v>0</v>
      </c>
      <c r="T30" s="2493"/>
      <c r="U30" s="2493"/>
      <c r="V30" s="2493"/>
      <c r="W30" s="2493"/>
      <c r="X30" s="2493"/>
      <c r="Y30" s="2493"/>
      <c r="Z30" s="2493"/>
      <c r="AA30" s="2493"/>
      <c r="AB30" s="2493">
        <f>AB29+AH29</f>
        <v>0</v>
      </c>
      <c r="AC30" s="2493"/>
      <c r="AD30" s="2493"/>
      <c r="AE30" s="2493"/>
      <c r="AF30" s="2493"/>
      <c r="AG30" s="2493"/>
      <c r="AH30" s="2493"/>
      <c r="AI30" s="2493"/>
      <c r="AJ30" s="2493"/>
      <c r="AK30" s="2493">
        <f>AK29+AQ29</f>
        <v>0</v>
      </c>
      <c r="AL30" s="2493"/>
      <c r="AM30" s="2493"/>
      <c r="AN30" s="2493"/>
      <c r="AO30" s="2493"/>
      <c r="AP30" s="2493"/>
      <c r="AQ30" s="2493"/>
      <c r="AR30" s="2493"/>
      <c r="AS30" s="2493"/>
      <c r="AT30" s="2493">
        <f>AT29+AZ29</f>
        <v>0</v>
      </c>
      <c r="AU30" s="2493"/>
      <c r="AV30" s="2493"/>
      <c r="AW30" s="2493"/>
      <c r="AX30" s="2493"/>
      <c r="AY30" s="2493"/>
      <c r="AZ30" s="2493"/>
      <c r="BA30" s="2493"/>
      <c r="BB30" s="2493"/>
      <c r="BC30" s="2493">
        <f>BC29+BI29</f>
        <v>0</v>
      </c>
      <c r="BD30" s="2493"/>
      <c r="BE30" s="2493"/>
      <c r="BF30" s="2493"/>
      <c r="BG30" s="2493"/>
      <c r="BH30" s="2493"/>
      <c r="BI30" s="2493"/>
      <c r="BJ30" s="2493"/>
      <c r="BK30" s="2493"/>
      <c r="BL30" s="2493">
        <f>BL29+BR29</f>
        <v>0</v>
      </c>
      <c r="BM30" s="2493"/>
      <c r="BN30" s="2493"/>
      <c r="BO30" s="2493"/>
      <c r="BP30" s="2493"/>
      <c r="BQ30" s="2493"/>
      <c r="BR30" s="2493"/>
      <c r="BS30" s="2493"/>
      <c r="BT30" s="2494"/>
      <c r="BU30" s="1428"/>
      <c r="BV30" s="1428"/>
      <c r="BW30" s="1428"/>
      <c r="BX30" s="1429"/>
      <c r="BY30" s="1429"/>
    </row>
    <row r="31" spans="7:80" ht="13.9" customHeight="1">
      <c r="G31" s="1430"/>
      <c r="H31" s="1430"/>
      <c r="I31" s="1430"/>
      <c r="J31" s="1430"/>
      <c r="K31" s="1430"/>
      <c r="L31" s="1430"/>
      <c r="M31" s="1429"/>
      <c r="N31" s="1429"/>
      <c r="O31" s="1429"/>
      <c r="P31" s="1429"/>
      <c r="Q31" s="1429"/>
      <c r="R31" s="1429"/>
      <c r="S31" s="1428"/>
      <c r="T31" s="1428"/>
      <c r="U31" s="1428"/>
      <c r="V31" s="1428"/>
      <c r="W31" s="1428"/>
      <c r="X31" s="1428"/>
      <c r="Y31" s="1428"/>
      <c r="Z31" s="1428"/>
      <c r="AA31" s="1428"/>
      <c r="AB31" s="1428"/>
      <c r="AC31" s="1428"/>
      <c r="AD31" s="1428"/>
      <c r="AE31" s="1428"/>
      <c r="AF31" s="1428"/>
      <c r="AG31" s="1428"/>
      <c r="AH31" s="1428"/>
      <c r="AI31" s="1428"/>
      <c r="AJ31" s="1428"/>
      <c r="AK31" s="1428"/>
      <c r="AL31" s="1428"/>
      <c r="AM31" s="1428"/>
      <c r="AN31" s="1428"/>
      <c r="AO31" s="1428"/>
      <c r="AP31" s="1428"/>
      <c r="AQ31" s="1428"/>
      <c r="AR31" s="1428"/>
      <c r="AS31" s="1428"/>
      <c r="AT31" s="1428"/>
      <c r="AU31" s="1428"/>
      <c r="AV31" s="1428"/>
      <c r="AW31" s="1428"/>
      <c r="AX31" s="1428"/>
      <c r="AY31" s="1428"/>
      <c r="AZ31" s="1428"/>
      <c r="BA31" s="1428"/>
      <c r="BB31" s="1428"/>
      <c r="BC31" s="1428"/>
      <c r="BD31" s="1428"/>
      <c r="BE31" s="1428"/>
      <c r="BF31" s="1428"/>
      <c r="BG31" s="1428"/>
      <c r="BH31" s="1428"/>
      <c r="BI31" s="1428"/>
      <c r="BJ31" s="1428"/>
      <c r="BK31" s="1428"/>
      <c r="BL31" s="1428"/>
      <c r="BM31" s="1428"/>
      <c r="BN31" s="1428"/>
      <c r="BO31" s="1428"/>
      <c r="BP31" s="1428"/>
      <c r="BQ31" s="1428"/>
      <c r="BR31" s="1428"/>
      <c r="BS31" s="1428"/>
      <c r="BT31" s="1428"/>
      <c r="BU31" s="1428"/>
      <c r="BV31" s="1428"/>
      <c r="BW31" s="1428"/>
      <c r="BX31" s="1429"/>
      <c r="BY31" s="1429"/>
    </row>
    <row r="32" spans="7:80" ht="13.9" customHeight="1">
      <c r="G32" s="1431" t="s">
        <v>1870</v>
      </c>
      <c r="H32" s="1432"/>
      <c r="I32" s="1432"/>
      <c r="J32" s="1432"/>
      <c r="K32" s="1432"/>
      <c r="L32" s="1432"/>
      <c r="M32" s="1432"/>
      <c r="N32" s="1432"/>
      <c r="O32" s="1432"/>
      <c r="P32" s="1432"/>
      <c r="Q32" s="1432"/>
      <c r="R32" s="1432"/>
      <c r="S32" s="1432"/>
      <c r="T32" s="1432"/>
      <c r="U32" s="1432"/>
      <c r="V32" s="1432"/>
      <c r="W32" s="1432"/>
      <c r="X32" s="1419"/>
      <c r="Y32" s="1419"/>
      <c r="Z32" s="1419"/>
      <c r="AA32" s="1419"/>
      <c r="AB32" s="1419"/>
      <c r="AC32" s="1419"/>
      <c r="AD32" s="1419"/>
      <c r="AE32" s="1419"/>
      <c r="AF32" s="1419"/>
      <c r="AG32" s="1419"/>
      <c r="AH32" s="1419"/>
      <c r="AI32" s="1419"/>
      <c r="AJ32" s="1419"/>
      <c r="AK32" s="1419"/>
      <c r="AL32" s="1419"/>
      <c r="AM32" s="1419"/>
      <c r="AN32" s="1419"/>
      <c r="AO32" s="1419"/>
      <c r="AP32" s="1419"/>
      <c r="AQ32" s="1419"/>
      <c r="AR32" s="1419"/>
      <c r="AS32" s="1419"/>
      <c r="AT32" s="1419"/>
      <c r="AU32" s="1419"/>
      <c r="AV32" s="1419"/>
      <c r="AW32" s="1419"/>
      <c r="AX32" s="1419"/>
      <c r="AY32" s="1419"/>
      <c r="AZ32" s="1419"/>
      <c r="BA32" s="1419"/>
      <c r="BB32" s="1419"/>
      <c r="BC32" s="1419"/>
      <c r="BD32" s="1419"/>
      <c r="BE32" s="1419"/>
      <c r="BF32" s="1419"/>
      <c r="BG32" s="1419"/>
      <c r="BH32" s="1419"/>
      <c r="BI32" s="1419"/>
      <c r="BJ32" s="1419"/>
      <c r="BK32" s="1419"/>
      <c r="BL32" s="1419"/>
      <c r="BM32" s="1419"/>
      <c r="BN32" s="1419"/>
      <c r="BO32" s="1419"/>
      <c r="BP32" s="1419"/>
      <c r="BQ32" s="1419"/>
      <c r="BR32" s="1419"/>
      <c r="BS32" s="1419"/>
      <c r="BT32" s="1419"/>
      <c r="BU32" s="1419"/>
      <c r="BV32" s="1419"/>
      <c r="BW32" s="1419"/>
      <c r="BX32" s="1419"/>
      <c r="BY32" s="1433" t="str">
        <f>IFERROR(IF(BU29&gt;#REF!,"「１　事業者名等」の定員数を超過しています。",""),"")</f>
        <v/>
      </c>
    </row>
    <row r="33" spans="7:77" ht="13.9" customHeight="1">
      <c r="G33" s="1431" t="s">
        <v>1871</v>
      </c>
      <c r="H33" s="1432"/>
      <c r="I33" s="1432"/>
      <c r="J33" s="1432"/>
      <c r="K33" s="1432"/>
      <c r="L33" s="1432"/>
      <c r="M33" s="1432"/>
      <c r="N33" s="1432"/>
      <c r="O33" s="1432"/>
      <c r="P33" s="1432"/>
      <c r="Q33" s="1432"/>
      <c r="R33" s="1432"/>
      <c r="S33" s="1432"/>
      <c r="T33" s="1432"/>
      <c r="U33" s="1432"/>
      <c r="V33" s="1432"/>
      <c r="W33" s="1432"/>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1419"/>
      <c r="AV33" s="1419"/>
      <c r="AW33" s="1419"/>
      <c r="AX33" s="1419"/>
      <c r="AY33" s="1419"/>
      <c r="AZ33" s="1419"/>
      <c r="BA33" s="1419"/>
      <c r="BB33" s="1419"/>
      <c r="BC33" s="1419"/>
      <c r="BD33" s="1419"/>
      <c r="BE33" s="1419"/>
      <c r="BF33" s="1419"/>
      <c r="BG33" s="1419"/>
      <c r="BH33" s="1419"/>
      <c r="BI33" s="1419"/>
      <c r="BJ33" s="1419"/>
      <c r="BK33" s="1419"/>
      <c r="BL33" s="1419"/>
      <c r="BM33" s="1419"/>
      <c r="BN33" s="1419"/>
      <c r="BO33" s="1419"/>
      <c r="BP33" s="1419"/>
      <c r="BQ33" s="1419"/>
      <c r="BR33" s="1419"/>
      <c r="BS33" s="1419"/>
      <c r="BT33" s="1419"/>
      <c r="BU33" s="1419"/>
      <c r="BV33" s="1419"/>
      <c r="BW33" s="1419"/>
      <c r="BX33" s="1419"/>
      <c r="BY33" s="1419"/>
    </row>
    <row r="34" spans="7:77" ht="13.9" customHeight="1">
      <c r="G34" s="1431" t="s">
        <v>1872</v>
      </c>
      <c r="H34" s="1432"/>
      <c r="I34" s="1432"/>
      <c r="J34" s="1432"/>
      <c r="K34" s="1432"/>
      <c r="L34" s="1432"/>
      <c r="M34" s="1432"/>
      <c r="N34" s="1432"/>
      <c r="O34" s="1432"/>
      <c r="P34" s="1432"/>
      <c r="Q34" s="1432"/>
      <c r="R34" s="1432"/>
      <c r="S34" s="1432"/>
      <c r="T34" s="1432"/>
      <c r="U34" s="1432"/>
      <c r="V34" s="1432"/>
      <c r="W34" s="1432"/>
      <c r="X34" s="1419"/>
      <c r="Y34" s="1419"/>
      <c r="Z34" s="1419"/>
      <c r="AA34" s="1419"/>
      <c r="AB34" s="1419"/>
      <c r="AC34" s="1419"/>
      <c r="AD34" s="1419"/>
      <c r="AE34" s="1419"/>
      <c r="AF34" s="1419"/>
      <c r="AG34" s="1419"/>
      <c r="AH34" s="1419"/>
      <c r="AI34" s="1419"/>
      <c r="AJ34" s="1419"/>
      <c r="AK34" s="1419"/>
      <c r="AL34" s="1419"/>
      <c r="AM34" s="1419"/>
      <c r="AN34" s="1419"/>
      <c r="AO34" s="1419"/>
      <c r="AP34" s="1419"/>
      <c r="AQ34" s="1419"/>
      <c r="AR34" s="1419"/>
      <c r="AS34" s="1419"/>
      <c r="AT34" s="1419"/>
      <c r="AU34" s="1419"/>
      <c r="AV34" s="1419"/>
      <c r="AW34" s="1419"/>
      <c r="AX34" s="1419"/>
      <c r="AY34" s="1419"/>
      <c r="AZ34" s="1419"/>
      <c r="BA34" s="1419"/>
      <c r="BB34" s="1419"/>
      <c r="BC34" s="1419"/>
      <c r="BD34" s="1419"/>
      <c r="BE34" s="1419"/>
      <c r="BF34" s="1419"/>
      <c r="BG34" s="1419"/>
      <c r="BH34" s="1419"/>
      <c r="BI34" s="1419"/>
      <c r="BJ34" s="1419"/>
      <c r="BK34" s="1419"/>
      <c r="BL34" s="1419"/>
      <c r="BM34" s="1419"/>
      <c r="BN34" s="1419"/>
      <c r="BO34" s="1419"/>
      <c r="BP34" s="1419"/>
      <c r="BQ34" s="1419"/>
      <c r="BR34" s="1419"/>
      <c r="BS34" s="1419"/>
      <c r="BT34" s="1419"/>
      <c r="BU34" s="1419"/>
      <c r="BV34" s="1419"/>
      <c r="BW34" s="1419"/>
      <c r="BX34" s="1419"/>
      <c r="BY34" s="1419"/>
    </row>
    <row r="35" spans="7:77" ht="13.9" customHeight="1">
      <c r="G35" s="1431" t="s">
        <v>1873</v>
      </c>
      <c r="H35" s="1432"/>
      <c r="I35" s="1432"/>
      <c r="J35" s="1432"/>
      <c r="K35" s="1432"/>
      <c r="L35" s="1432"/>
      <c r="M35" s="1432"/>
      <c r="N35" s="1432"/>
      <c r="O35" s="1432"/>
      <c r="P35" s="1432"/>
      <c r="Q35" s="1432"/>
      <c r="R35" s="1432"/>
      <c r="S35" s="1432"/>
      <c r="T35" s="1432"/>
      <c r="U35" s="1432"/>
      <c r="V35" s="1432"/>
      <c r="W35" s="1432"/>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19"/>
      <c r="AY35" s="1419"/>
      <c r="AZ35" s="1419"/>
      <c r="BA35" s="1419"/>
      <c r="BB35" s="1419"/>
      <c r="BC35" s="1419"/>
      <c r="BD35" s="1419"/>
      <c r="BE35" s="1419"/>
      <c r="BF35" s="1419"/>
      <c r="BG35" s="1419"/>
      <c r="BH35" s="1419"/>
      <c r="BI35" s="1419"/>
      <c r="BJ35" s="1419"/>
      <c r="BK35" s="1419"/>
      <c r="BL35" s="1419"/>
      <c r="BM35" s="1419"/>
      <c r="BN35" s="1419"/>
      <c r="BO35" s="1419"/>
      <c r="BP35" s="1419"/>
      <c r="BQ35" s="1419"/>
      <c r="BR35" s="1419"/>
      <c r="BS35" s="1419"/>
      <c r="BT35" s="1419"/>
      <c r="BU35" s="1419"/>
      <c r="BV35" s="1419"/>
      <c r="BW35" s="1419"/>
      <c r="BX35" s="1419"/>
      <c r="BY35" s="141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2"/>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hyperlinks>
    <hyperlink ref="CE6" location="加算等について体制の届出が必要なサービス一覧!A1" display="一覧へ戻る"/>
  </hyperlinks>
  <printOptions horizontalCentered="1" verticalCentered="1"/>
  <pageMargins left="0.25" right="0.25" top="0.75" bottom="0.75" header="0.3" footer="0.3"/>
  <pageSetup paperSize="9" scale="79"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55"/>
  <sheetViews>
    <sheetView view="pageBreakPreview" topLeftCell="A37" zoomScaleNormal="100" zoomScaleSheetLayoutView="100" workbookViewId="0"/>
  </sheetViews>
  <sheetFormatPr defaultRowHeight="21" customHeight="1"/>
  <cols>
    <col min="1" max="1" width="4.5" style="1451" customWidth="1"/>
    <col min="2" max="8" width="3.375" style="1451" customWidth="1"/>
    <col min="9" max="9" width="1.5" style="1451" customWidth="1"/>
    <col min="10" max="21" width="4.625" style="1451" customWidth="1"/>
    <col min="22" max="22" width="2.25" style="1451" customWidth="1"/>
    <col min="23" max="25" width="4.625" style="1451" customWidth="1"/>
    <col min="26" max="26" width="1.125" style="1451" customWidth="1"/>
    <col min="27" max="30" width="2.625" style="1451" customWidth="1"/>
    <col min="31" max="256" width="9" style="1451"/>
    <col min="257" max="257" width="4.5" style="1451" customWidth="1"/>
    <col min="258" max="264" width="3.375" style="1451" customWidth="1"/>
    <col min="265" max="265" width="1.5" style="1451" customWidth="1"/>
    <col min="266" max="277" width="4.625" style="1451" customWidth="1"/>
    <col min="278" max="278" width="2.25" style="1451" customWidth="1"/>
    <col min="279" max="281" width="4.625" style="1451" customWidth="1"/>
    <col min="282" max="282" width="1.125" style="1451" customWidth="1"/>
    <col min="283" max="286" width="2.625" style="1451" customWidth="1"/>
    <col min="287" max="512" width="9" style="1451"/>
    <col min="513" max="513" width="4.5" style="1451" customWidth="1"/>
    <col min="514" max="520" width="3.375" style="1451" customWidth="1"/>
    <col min="521" max="521" width="1.5" style="1451" customWidth="1"/>
    <col min="522" max="533" width="4.625" style="1451" customWidth="1"/>
    <col min="534" max="534" width="2.25" style="1451" customWidth="1"/>
    <col min="535" max="537" width="4.625" style="1451" customWidth="1"/>
    <col min="538" max="538" width="1.125" style="1451" customWidth="1"/>
    <col min="539" max="542" width="2.625" style="1451" customWidth="1"/>
    <col min="543" max="768" width="9" style="1451"/>
    <col min="769" max="769" width="4.5" style="1451" customWidth="1"/>
    <col min="770" max="776" width="3.375" style="1451" customWidth="1"/>
    <col min="777" max="777" width="1.5" style="1451" customWidth="1"/>
    <col min="778" max="789" width="4.625" style="1451" customWidth="1"/>
    <col min="790" max="790" width="2.25" style="1451" customWidth="1"/>
    <col min="791" max="793" width="4.625" style="1451" customWidth="1"/>
    <col min="794" max="794" width="1.125" style="1451" customWidth="1"/>
    <col min="795" max="798" width="2.625" style="1451" customWidth="1"/>
    <col min="799" max="1024" width="9" style="1451"/>
    <col min="1025" max="1025" width="4.5" style="1451" customWidth="1"/>
    <col min="1026" max="1032" width="3.375" style="1451" customWidth="1"/>
    <col min="1033" max="1033" width="1.5" style="1451" customWidth="1"/>
    <col min="1034" max="1045" width="4.625" style="1451" customWidth="1"/>
    <col min="1046" max="1046" width="2.25" style="1451" customWidth="1"/>
    <col min="1047" max="1049" width="4.625" style="1451" customWidth="1"/>
    <col min="1050" max="1050" width="1.125" style="1451" customWidth="1"/>
    <col min="1051" max="1054" width="2.625" style="1451" customWidth="1"/>
    <col min="1055" max="1280" width="9" style="1451"/>
    <col min="1281" max="1281" width="4.5" style="1451" customWidth="1"/>
    <col min="1282" max="1288" width="3.375" style="1451" customWidth="1"/>
    <col min="1289" max="1289" width="1.5" style="1451" customWidth="1"/>
    <col min="1290" max="1301" width="4.625" style="1451" customWidth="1"/>
    <col min="1302" max="1302" width="2.25" style="1451" customWidth="1"/>
    <col min="1303" max="1305" width="4.625" style="1451" customWidth="1"/>
    <col min="1306" max="1306" width="1.125" style="1451" customWidth="1"/>
    <col min="1307" max="1310" width="2.625" style="1451" customWidth="1"/>
    <col min="1311" max="1536" width="9" style="1451"/>
    <col min="1537" max="1537" width="4.5" style="1451" customWidth="1"/>
    <col min="1538" max="1544" width="3.375" style="1451" customWidth="1"/>
    <col min="1545" max="1545" width="1.5" style="1451" customWidth="1"/>
    <col min="1546" max="1557" width="4.625" style="1451" customWidth="1"/>
    <col min="1558" max="1558" width="2.25" style="1451" customWidth="1"/>
    <col min="1559" max="1561" width="4.625" style="1451" customWidth="1"/>
    <col min="1562" max="1562" width="1.125" style="1451" customWidth="1"/>
    <col min="1563" max="1566" width="2.625" style="1451" customWidth="1"/>
    <col min="1567" max="1792" width="9" style="1451"/>
    <col min="1793" max="1793" width="4.5" style="1451" customWidth="1"/>
    <col min="1794" max="1800" width="3.375" style="1451" customWidth="1"/>
    <col min="1801" max="1801" width="1.5" style="1451" customWidth="1"/>
    <col min="1802" max="1813" width="4.625" style="1451" customWidth="1"/>
    <col min="1814" max="1814" width="2.25" style="1451" customWidth="1"/>
    <col min="1815" max="1817" width="4.625" style="1451" customWidth="1"/>
    <col min="1818" max="1818" width="1.125" style="1451" customWidth="1"/>
    <col min="1819" max="1822" width="2.625" style="1451" customWidth="1"/>
    <col min="1823" max="2048" width="9" style="1451"/>
    <col min="2049" max="2049" width="4.5" style="1451" customWidth="1"/>
    <col min="2050" max="2056" width="3.375" style="1451" customWidth="1"/>
    <col min="2057" max="2057" width="1.5" style="1451" customWidth="1"/>
    <col min="2058" max="2069" width="4.625" style="1451" customWidth="1"/>
    <col min="2070" max="2070" width="2.25" style="1451" customWidth="1"/>
    <col min="2071" max="2073" width="4.625" style="1451" customWidth="1"/>
    <col min="2074" max="2074" width="1.125" style="1451" customWidth="1"/>
    <col min="2075" max="2078" width="2.625" style="1451" customWidth="1"/>
    <col min="2079" max="2304" width="9" style="1451"/>
    <col min="2305" max="2305" width="4.5" style="1451" customWidth="1"/>
    <col min="2306" max="2312" width="3.375" style="1451" customWidth="1"/>
    <col min="2313" max="2313" width="1.5" style="1451" customWidth="1"/>
    <col min="2314" max="2325" width="4.625" style="1451" customWidth="1"/>
    <col min="2326" max="2326" width="2.25" style="1451" customWidth="1"/>
    <col min="2327" max="2329" width="4.625" style="1451" customWidth="1"/>
    <col min="2330" max="2330" width="1.125" style="1451" customWidth="1"/>
    <col min="2331" max="2334" width="2.625" style="1451" customWidth="1"/>
    <col min="2335" max="2560" width="9" style="1451"/>
    <col min="2561" max="2561" width="4.5" style="1451" customWidth="1"/>
    <col min="2562" max="2568" width="3.375" style="1451" customWidth="1"/>
    <col min="2569" max="2569" width="1.5" style="1451" customWidth="1"/>
    <col min="2570" max="2581" width="4.625" style="1451" customWidth="1"/>
    <col min="2582" max="2582" width="2.25" style="1451" customWidth="1"/>
    <col min="2583" max="2585" width="4.625" style="1451" customWidth="1"/>
    <col min="2586" max="2586" width="1.125" style="1451" customWidth="1"/>
    <col min="2587" max="2590" width="2.625" style="1451" customWidth="1"/>
    <col min="2591" max="2816" width="9" style="1451"/>
    <col min="2817" max="2817" width="4.5" style="1451" customWidth="1"/>
    <col min="2818" max="2824" width="3.375" style="1451" customWidth="1"/>
    <col min="2825" max="2825" width="1.5" style="1451" customWidth="1"/>
    <col min="2826" max="2837" width="4.625" style="1451" customWidth="1"/>
    <col min="2838" max="2838" width="2.25" style="1451" customWidth="1"/>
    <col min="2839" max="2841" width="4.625" style="1451" customWidth="1"/>
    <col min="2842" max="2842" width="1.125" style="1451" customWidth="1"/>
    <col min="2843" max="2846" width="2.625" style="1451" customWidth="1"/>
    <col min="2847" max="3072" width="9" style="1451"/>
    <col min="3073" max="3073" width="4.5" style="1451" customWidth="1"/>
    <col min="3074" max="3080" width="3.375" style="1451" customWidth="1"/>
    <col min="3081" max="3081" width="1.5" style="1451" customWidth="1"/>
    <col min="3082" max="3093" width="4.625" style="1451" customWidth="1"/>
    <col min="3094" max="3094" width="2.25" style="1451" customWidth="1"/>
    <col min="3095" max="3097" width="4.625" style="1451" customWidth="1"/>
    <col min="3098" max="3098" width="1.125" style="1451" customWidth="1"/>
    <col min="3099" max="3102" width="2.625" style="1451" customWidth="1"/>
    <col min="3103" max="3328" width="9" style="1451"/>
    <col min="3329" max="3329" width="4.5" style="1451" customWidth="1"/>
    <col min="3330" max="3336" width="3.375" style="1451" customWidth="1"/>
    <col min="3337" max="3337" width="1.5" style="1451" customWidth="1"/>
    <col min="3338" max="3349" width="4.625" style="1451" customWidth="1"/>
    <col min="3350" max="3350" width="2.25" style="1451" customWidth="1"/>
    <col min="3351" max="3353" width="4.625" style="1451" customWidth="1"/>
    <col min="3354" max="3354" width="1.125" style="1451" customWidth="1"/>
    <col min="3355" max="3358" width="2.625" style="1451" customWidth="1"/>
    <col min="3359" max="3584" width="9" style="1451"/>
    <col min="3585" max="3585" width="4.5" style="1451" customWidth="1"/>
    <col min="3586" max="3592" width="3.375" style="1451" customWidth="1"/>
    <col min="3593" max="3593" width="1.5" style="1451" customWidth="1"/>
    <col min="3594" max="3605" width="4.625" style="1451" customWidth="1"/>
    <col min="3606" max="3606" width="2.25" style="1451" customWidth="1"/>
    <col min="3607" max="3609" width="4.625" style="1451" customWidth="1"/>
    <col min="3610" max="3610" width="1.125" style="1451" customWidth="1"/>
    <col min="3611" max="3614" width="2.625" style="1451" customWidth="1"/>
    <col min="3615" max="3840" width="9" style="1451"/>
    <col min="3841" max="3841" width="4.5" style="1451" customWidth="1"/>
    <col min="3842" max="3848" width="3.375" style="1451" customWidth="1"/>
    <col min="3849" max="3849" width="1.5" style="1451" customWidth="1"/>
    <col min="3850" max="3861" width="4.625" style="1451" customWidth="1"/>
    <col min="3862" max="3862" width="2.25" style="1451" customWidth="1"/>
    <col min="3863" max="3865" width="4.625" style="1451" customWidth="1"/>
    <col min="3866" max="3866" width="1.125" style="1451" customWidth="1"/>
    <col min="3867" max="3870" width="2.625" style="1451" customWidth="1"/>
    <col min="3871" max="4096" width="9" style="1451"/>
    <col min="4097" max="4097" width="4.5" style="1451" customWidth="1"/>
    <col min="4098" max="4104" width="3.375" style="1451" customWidth="1"/>
    <col min="4105" max="4105" width="1.5" style="1451" customWidth="1"/>
    <col min="4106" max="4117" width="4.625" style="1451" customWidth="1"/>
    <col min="4118" max="4118" width="2.25" style="1451" customWidth="1"/>
    <col min="4119" max="4121" width="4.625" style="1451" customWidth="1"/>
    <col min="4122" max="4122" width="1.125" style="1451" customWidth="1"/>
    <col min="4123" max="4126" width="2.625" style="1451" customWidth="1"/>
    <col min="4127" max="4352" width="9" style="1451"/>
    <col min="4353" max="4353" width="4.5" style="1451" customWidth="1"/>
    <col min="4354" max="4360" width="3.375" style="1451" customWidth="1"/>
    <col min="4361" max="4361" width="1.5" style="1451" customWidth="1"/>
    <col min="4362" max="4373" width="4.625" style="1451" customWidth="1"/>
    <col min="4374" max="4374" width="2.25" style="1451" customWidth="1"/>
    <col min="4375" max="4377" width="4.625" style="1451" customWidth="1"/>
    <col min="4378" max="4378" width="1.125" style="1451" customWidth="1"/>
    <col min="4379" max="4382" width="2.625" style="1451" customWidth="1"/>
    <col min="4383" max="4608" width="9" style="1451"/>
    <col min="4609" max="4609" width="4.5" style="1451" customWidth="1"/>
    <col min="4610" max="4616" width="3.375" style="1451" customWidth="1"/>
    <col min="4617" max="4617" width="1.5" style="1451" customWidth="1"/>
    <col min="4618" max="4629" width="4.625" style="1451" customWidth="1"/>
    <col min="4630" max="4630" width="2.25" style="1451" customWidth="1"/>
    <col min="4631" max="4633" width="4.625" style="1451" customWidth="1"/>
    <col min="4634" max="4634" width="1.125" style="1451" customWidth="1"/>
    <col min="4635" max="4638" width="2.625" style="1451" customWidth="1"/>
    <col min="4639" max="4864" width="9" style="1451"/>
    <col min="4865" max="4865" width="4.5" style="1451" customWidth="1"/>
    <col min="4866" max="4872" width="3.375" style="1451" customWidth="1"/>
    <col min="4873" max="4873" width="1.5" style="1451" customWidth="1"/>
    <col min="4874" max="4885" width="4.625" style="1451" customWidth="1"/>
    <col min="4886" max="4886" width="2.25" style="1451" customWidth="1"/>
    <col min="4887" max="4889" width="4.625" style="1451" customWidth="1"/>
    <col min="4890" max="4890" width="1.125" style="1451" customWidth="1"/>
    <col min="4891" max="4894" width="2.625" style="1451" customWidth="1"/>
    <col min="4895" max="5120" width="9" style="1451"/>
    <col min="5121" max="5121" width="4.5" style="1451" customWidth="1"/>
    <col min="5122" max="5128" width="3.375" style="1451" customWidth="1"/>
    <col min="5129" max="5129" width="1.5" style="1451" customWidth="1"/>
    <col min="5130" max="5141" width="4.625" style="1451" customWidth="1"/>
    <col min="5142" max="5142" width="2.25" style="1451" customWidth="1"/>
    <col min="5143" max="5145" width="4.625" style="1451" customWidth="1"/>
    <col min="5146" max="5146" width="1.125" style="1451" customWidth="1"/>
    <col min="5147" max="5150" width="2.625" style="1451" customWidth="1"/>
    <col min="5151" max="5376" width="9" style="1451"/>
    <col min="5377" max="5377" width="4.5" style="1451" customWidth="1"/>
    <col min="5378" max="5384" width="3.375" style="1451" customWidth="1"/>
    <col min="5385" max="5385" width="1.5" style="1451" customWidth="1"/>
    <col min="5386" max="5397" width="4.625" style="1451" customWidth="1"/>
    <col min="5398" max="5398" width="2.25" style="1451" customWidth="1"/>
    <col min="5399" max="5401" width="4.625" style="1451" customWidth="1"/>
    <col min="5402" max="5402" width="1.125" style="1451" customWidth="1"/>
    <col min="5403" max="5406" width="2.625" style="1451" customWidth="1"/>
    <col min="5407" max="5632" width="9" style="1451"/>
    <col min="5633" max="5633" width="4.5" style="1451" customWidth="1"/>
    <col min="5634" max="5640" width="3.375" style="1451" customWidth="1"/>
    <col min="5641" max="5641" width="1.5" style="1451" customWidth="1"/>
    <col min="5642" max="5653" width="4.625" style="1451" customWidth="1"/>
    <col min="5654" max="5654" width="2.25" style="1451" customWidth="1"/>
    <col min="5655" max="5657" width="4.625" style="1451" customWidth="1"/>
    <col min="5658" max="5658" width="1.125" style="1451" customWidth="1"/>
    <col min="5659" max="5662" width="2.625" style="1451" customWidth="1"/>
    <col min="5663" max="5888" width="9" style="1451"/>
    <col min="5889" max="5889" width="4.5" style="1451" customWidth="1"/>
    <col min="5890" max="5896" width="3.375" style="1451" customWidth="1"/>
    <col min="5897" max="5897" width="1.5" style="1451" customWidth="1"/>
    <col min="5898" max="5909" width="4.625" style="1451" customWidth="1"/>
    <col min="5910" max="5910" width="2.25" style="1451" customWidth="1"/>
    <col min="5911" max="5913" width="4.625" style="1451" customWidth="1"/>
    <col min="5914" max="5914" width="1.125" style="1451" customWidth="1"/>
    <col min="5915" max="5918" width="2.625" style="1451" customWidth="1"/>
    <col min="5919" max="6144" width="9" style="1451"/>
    <col min="6145" max="6145" width="4.5" style="1451" customWidth="1"/>
    <col min="6146" max="6152" width="3.375" style="1451" customWidth="1"/>
    <col min="6153" max="6153" width="1.5" style="1451" customWidth="1"/>
    <col min="6154" max="6165" width="4.625" style="1451" customWidth="1"/>
    <col min="6166" max="6166" width="2.25" style="1451" customWidth="1"/>
    <col min="6167" max="6169" width="4.625" style="1451" customWidth="1"/>
    <col min="6170" max="6170" width="1.125" style="1451" customWidth="1"/>
    <col min="6171" max="6174" width="2.625" style="1451" customWidth="1"/>
    <col min="6175" max="6400" width="9" style="1451"/>
    <col min="6401" max="6401" width="4.5" style="1451" customWidth="1"/>
    <col min="6402" max="6408" width="3.375" style="1451" customWidth="1"/>
    <col min="6409" max="6409" width="1.5" style="1451" customWidth="1"/>
    <col min="6410" max="6421" width="4.625" style="1451" customWidth="1"/>
    <col min="6422" max="6422" width="2.25" style="1451" customWidth="1"/>
    <col min="6423" max="6425" width="4.625" style="1451" customWidth="1"/>
    <col min="6426" max="6426" width="1.125" style="1451" customWidth="1"/>
    <col min="6427" max="6430" width="2.625" style="1451" customWidth="1"/>
    <col min="6431" max="6656" width="9" style="1451"/>
    <col min="6657" max="6657" width="4.5" style="1451" customWidth="1"/>
    <col min="6658" max="6664" width="3.375" style="1451" customWidth="1"/>
    <col min="6665" max="6665" width="1.5" style="1451" customWidth="1"/>
    <col min="6666" max="6677" width="4.625" style="1451" customWidth="1"/>
    <col min="6678" max="6678" width="2.25" style="1451" customWidth="1"/>
    <col min="6679" max="6681" width="4.625" style="1451" customWidth="1"/>
    <col min="6682" max="6682" width="1.125" style="1451" customWidth="1"/>
    <col min="6683" max="6686" width="2.625" style="1451" customWidth="1"/>
    <col min="6687" max="6912" width="9" style="1451"/>
    <col min="6913" max="6913" width="4.5" style="1451" customWidth="1"/>
    <col min="6914" max="6920" width="3.375" style="1451" customWidth="1"/>
    <col min="6921" max="6921" width="1.5" style="1451" customWidth="1"/>
    <col min="6922" max="6933" width="4.625" style="1451" customWidth="1"/>
    <col min="6934" max="6934" width="2.25" style="1451" customWidth="1"/>
    <col min="6935" max="6937" width="4.625" style="1451" customWidth="1"/>
    <col min="6938" max="6938" width="1.125" style="1451" customWidth="1"/>
    <col min="6939" max="6942" width="2.625" style="1451" customWidth="1"/>
    <col min="6943" max="7168" width="9" style="1451"/>
    <col min="7169" max="7169" width="4.5" style="1451" customWidth="1"/>
    <col min="7170" max="7176" width="3.375" style="1451" customWidth="1"/>
    <col min="7177" max="7177" width="1.5" style="1451" customWidth="1"/>
    <col min="7178" max="7189" width="4.625" style="1451" customWidth="1"/>
    <col min="7190" max="7190" width="2.25" style="1451" customWidth="1"/>
    <col min="7191" max="7193" width="4.625" style="1451" customWidth="1"/>
    <col min="7194" max="7194" width="1.125" style="1451" customWidth="1"/>
    <col min="7195" max="7198" width="2.625" style="1451" customWidth="1"/>
    <col min="7199" max="7424" width="9" style="1451"/>
    <col min="7425" max="7425" width="4.5" style="1451" customWidth="1"/>
    <col min="7426" max="7432" width="3.375" style="1451" customWidth="1"/>
    <col min="7433" max="7433" width="1.5" style="1451" customWidth="1"/>
    <col min="7434" max="7445" width="4.625" style="1451" customWidth="1"/>
    <col min="7446" max="7446" width="2.25" style="1451" customWidth="1"/>
    <col min="7447" max="7449" width="4.625" style="1451" customWidth="1"/>
    <col min="7450" max="7450" width="1.125" style="1451" customWidth="1"/>
    <col min="7451" max="7454" width="2.625" style="1451" customWidth="1"/>
    <col min="7455" max="7680" width="9" style="1451"/>
    <col min="7681" max="7681" width="4.5" style="1451" customWidth="1"/>
    <col min="7682" max="7688" width="3.375" style="1451" customWidth="1"/>
    <col min="7689" max="7689" width="1.5" style="1451" customWidth="1"/>
    <col min="7690" max="7701" width="4.625" style="1451" customWidth="1"/>
    <col min="7702" max="7702" width="2.25" style="1451" customWidth="1"/>
    <col min="7703" max="7705" width="4.625" style="1451" customWidth="1"/>
    <col min="7706" max="7706" width="1.125" style="1451" customWidth="1"/>
    <col min="7707" max="7710" width="2.625" style="1451" customWidth="1"/>
    <col min="7711" max="7936" width="9" style="1451"/>
    <col min="7937" max="7937" width="4.5" style="1451" customWidth="1"/>
    <col min="7938" max="7944" width="3.375" style="1451" customWidth="1"/>
    <col min="7945" max="7945" width="1.5" style="1451" customWidth="1"/>
    <col min="7946" max="7957" width="4.625" style="1451" customWidth="1"/>
    <col min="7958" max="7958" width="2.25" style="1451" customWidth="1"/>
    <col min="7959" max="7961" width="4.625" style="1451" customWidth="1"/>
    <col min="7962" max="7962" width="1.125" style="1451" customWidth="1"/>
    <col min="7963" max="7966" width="2.625" style="1451" customWidth="1"/>
    <col min="7967" max="8192" width="9" style="1451"/>
    <col min="8193" max="8193" width="4.5" style="1451" customWidth="1"/>
    <col min="8194" max="8200" width="3.375" style="1451" customWidth="1"/>
    <col min="8201" max="8201" width="1.5" style="1451" customWidth="1"/>
    <col min="8202" max="8213" width="4.625" style="1451" customWidth="1"/>
    <col min="8214" max="8214" width="2.25" style="1451" customWidth="1"/>
    <col min="8215" max="8217" width="4.625" style="1451" customWidth="1"/>
    <col min="8218" max="8218" width="1.125" style="1451" customWidth="1"/>
    <col min="8219" max="8222" width="2.625" style="1451" customWidth="1"/>
    <col min="8223" max="8448" width="9" style="1451"/>
    <col min="8449" max="8449" width="4.5" style="1451" customWidth="1"/>
    <col min="8450" max="8456" width="3.375" style="1451" customWidth="1"/>
    <col min="8457" max="8457" width="1.5" style="1451" customWidth="1"/>
    <col min="8458" max="8469" width="4.625" style="1451" customWidth="1"/>
    <col min="8470" max="8470" width="2.25" style="1451" customWidth="1"/>
    <col min="8471" max="8473" width="4.625" style="1451" customWidth="1"/>
    <col min="8474" max="8474" width="1.125" style="1451" customWidth="1"/>
    <col min="8475" max="8478" width="2.625" style="1451" customWidth="1"/>
    <col min="8479" max="8704" width="9" style="1451"/>
    <col min="8705" max="8705" width="4.5" style="1451" customWidth="1"/>
    <col min="8706" max="8712" width="3.375" style="1451" customWidth="1"/>
    <col min="8713" max="8713" width="1.5" style="1451" customWidth="1"/>
    <col min="8714" max="8725" width="4.625" style="1451" customWidth="1"/>
    <col min="8726" max="8726" width="2.25" style="1451" customWidth="1"/>
    <col min="8727" max="8729" width="4.625" style="1451" customWidth="1"/>
    <col min="8730" max="8730" width="1.125" style="1451" customWidth="1"/>
    <col min="8731" max="8734" width="2.625" style="1451" customWidth="1"/>
    <col min="8735" max="8960" width="9" style="1451"/>
    <col min="8961" max="8961" width="4.5" style="1451" customWidth="1"/>
    <col min="8962" max="8968" width="3.375" style="1451" customWidth="1"/>
    <col min="8969" max="8969" width="1.5" style="1451" customWidth="1"/>
    <col min="8970" max="8981" width="4.625" style="1451" customWidth="1"/>
    <col min="8982" max="8982" width="2.25" style="1451" customWidth="1"/>
    <col min="8983" max="8985" width="4.625" style="1451" customWidth="1"/>
    <col min="8986" max="8986" width="1.125" style="1451" customWidth="1"/>
    <col min="8987" max="8990" width="2.625" style="1451" customWidth="1"/>
    <col min="8991" max="9216" width="9" style="1451"/>
    <col min="9217" max="9217" width="4.5" style="1451" customWidth="1"/>
    <col min="9218" max="9224" width="3.375" style="1451" customWidth="1"/>
    <col min="9225" max="9225" width="1.5" style="1451" customWidth="1"/>
    <col min="9226" max="9237" width="4.625" style="1451" customWidth="1"/>
    <col min="9238" max="9238" width="2.25" style="1451" customWidth="1"/>
    <col min="9239" max="9241" width="4.625" style="1451" customWidth="1"/>
    <col min="9242" max="9242" width="1.125" style="1451" customWidth="1"/>
    <col min="9243" max="9246" width="2.625" style="1451" customWidth="1"/>
    <col min="9247" max="9472" width="9" style="1451"/>
    <col min="9473" max="9473" width="4.5" style="1451" customWidth="1"/>
    <col min="9474" max="9480" width="3.375" style="1451" customWidth="1"/>
    <col min="9481" max="9481" width="1.5" style="1451" customWidth="1"/>
    <col min="9482" max="9493" width="4.625" style="1451" customWidth="1"/>
    <col min="9494" max="9494" width="2.25" style="1451" customWidth="1"/>
    <col min="9495" max="9497" width="4.625" style="1451" customWidth="1"/>
    <col min="9498" max="9498" width="1.125" style="1451" customWidth="1"/>
    <col min="9499" max="9502" width="2.625" style="1451" customWidth="1"/>
    <col min="9503" max="9728" width="9" style="1451"/>
    <col min="9729" max="9729" width="4.5" style="1451" customWidth="1"/>
    <col min="9730" max="9736" width="3.375" style="1451" customWidth="1"/>
    <col min="9737" max="9737" width="1.5" style="1451" customWidth="1"/>
    <col min="9738" max="9749" width="4.625" style="1451" customWidth="1"/>
    <col min="9750" max="9750" width="2.25" style="1451" customWidth="1"/>
    <col min="9751" max="9753" width="4.625" style="1451" customWidth="1"/>
    <col min="9754" max="9754" width="1.125" style="1451" customWidth="1"/>
    <col min="9755" max="9758" width="2.625" style="1451" customWidth="1"/>
    <col min="9759" max="9984" width="9" style="1451"/>
    <col min="9985" max="9985" width="4.5" style="1451" customWidth="1"/>
    <col min="9986" max="9992" width="3.375" style="1451" customWidth="1"/>
    <col min="9993" max="9993" width="1.5" style="1451" customWidth="1"/>
    <col min="9994" max="10005" width="4.625" style="1451" customWidth="1"/>
    <col min="10006" max="10006" width="2.25" style="1451" customWidth="1"/>
    <col min="10007" max="10009" width="4.625" style="1451" customWidth="1"/>
    <col min="10010" max="10010" width="1.125" style="1451" customWidth="1"/>
    <col min="10011" max="10014" width="2.625" style="1451" customWidth="1"/>
    <col min="10015" max="10240" width="9" style="1451"/>
    <col min="10241" max="10241" width="4.5" style="1451" customWidth="1"/>
    <col min="10242" max="10248" width="3.375" style="1451" customWidth="1"/>
    <col min="10249" max="10249" width="1.5" style="1451" customWidth="1"/>
    <col min="10250" max="10261" width="4.625" style="1451" customWidth="1"/>
    <col min="10262" max="10262" width="2.25" style="1451" customWidth="1"/>
    <col min="10263" max="10265" width="4.625" style="1451" customWidth="1"/>
    <col min="10266" max="10266" width="1.125" style="1451" customWidth="1"/>
    <col min="10267" max="10270" width="2.625" style="1451" customWidth="1"/>
    <col min="10271" max="10496" width="9" style="1451"/>
    <col min="10497" max="10497" width="4.5" style="1451" customWidth="1"/>
    <col min="10498" max="10504" width="3.375" style="1451" customWidth="1"/>
    <col min="10505" max="10505" width="1.5" style="1451" customWidth="1"/>
    <col min="10506" max="10517" width="4.625" style="1451" customWidth="1"/>
    <col min="10518" max="10518" width="2.25" style="1451" customWidth="1"/>
    <col min="10519" max="10521" width="4.625" style="1451" customWidth="1"/>
    <col min="10522" max="10522" width="1.125" style="1451" customWidth="1"/>
    <col min="10523" max="10526" width="2.625" style="1451" customWidth="1"/>
    <col min="10527" max="10752" width="9" style="1451"/>
    <col min="10753" max="10753" width="4.5" style="1451" customWidth="1"/>
    <col min="10754" max="10760" width="3.375" style="1451" customWidth="1"/>
    <col min="10761" max="10761" width="1.5" style="1451" customWidth="1"/>
    <col min="10762" max="10773" width="4.625" style="1451" customWidth="1"/>
    <col min="10774" max="10774" width="2.25" style="1451" customWidth="1"/>
    <col min="10775" max="10777" width="4.625" style="1451" customWidth="1"/>
    <col min="10778" max="10778" width="1.125" style="1451" customWidth="1"/>
    <col min="10779" max="10782" width="2.625" style="1451" customWidth="1"/>
    <col min="10783" max="11008" width="9" style="1451"/>
    <col min="11009" max="11009" width="4.5" style="1451" customWidth="1"/>
    <col min="11010" max="11016" width="3.375" style="1451" customWidth="1"/>
    <col min="11017" max="11017" width="1.5" style="1451" customWidth="1"/>
    <col min="11018" max="11029" width="4.625" style="1451" customWidth="1"/>
    <col min="11030" max="11030" width="2.25" style="1451" customWidth="1"/>
    <col min="11031" max="11033" width="4.625" style="1451" customWidth="1"/>
    <col min="11034" max="11034" width="1.125" style="1451" customWidth="1"/>
    <col min="11035" max="11038" width="2.625" style="1451" customWidth="1"/>
    <col min="11039" max="11264" width="9" style="1451"/>
    <col min="11265" max="11265" width="4.5" style="1451" customWidth="1"/>
    <col min="11266" max="11272" width="3.375" style="1451" customWidth="1"/>
    <col min="11273" max="11273" width="1.5" style="1451" customWidth="1"/>
    <col min="11274" max="11285" width="4.625" style="1451" customWidth="1"/>
    <col min="11286" max="11286" width="2.25" style="1451" customWidth="1"/>
    <col min="11287" max="11289" width="4.625" style="1451" customWidth="1"/>
    <col min="11290" max="11290" width="1.125" style="1451" customWidth="1"/>
    <col min="11291" max="11294" width="2.625" style="1451" customWidth="1"/>
    <col min="11295" max="11520" width="9" style="1451"/>
    <col min="11521" max="11521" width="4.5" style="1451" customWidth="1"/>
    <col min="11522" max="11528" width="3.375" style="1451" customWidth="1"/>
    <col min="11529" max="11529" width="1.5" style="1451" customWidth="1"/>
    <col min="11530" max="11541" width="4.625" style="1451" customWidth="1"/>
    <col min="11542" max="11542" width="2.25" style="1451" customWidth="1"/>
    <col min="11543" max="11545" width="4.625" style="1451" customWidth="1"/>
    <col min="11546" max="11546" width="1.125" style="1451" customWidth="1"/>
    <col min="11547" max="11550" width="2.625" style="1451" customWidth="1"/>
    <col min="11551" max="11776" width="9" style="1451"/>
    <col min="11777" max="11777" width="4.5" style="1451" customWidth="1"/>
    <col min="11778" max="11784" width="3.375" style="1451" customWidth="1"/>
    <col min="11785" max="11785" width="1.5" style="1451" customWidth="1"/>
    <col min="11786" max="11797" width="4.625" style="1451" customWidth="1"/>
    <col min="11798" max="11798" width="2.25" style="1451" customWidth="1"/>
    <col min="11799" max="11801" width="4.625" style="1451" customWidth="1"/>
    <col min="11802" max="11802" width="1.125" style="1451" customWidth="1"/>
    <col min="11803" max="11806" width="2.625" style="1451" customWidth="1"/>
    <col min="11807" max="12032" width="9" style="1451"/>
    <col min="12033" max="12033" width="4.5" style="1451" customWidth="1"/>
    <col min="12034" max="12040" width="3.375" style="1451" customWidth="1"/>
    <col min="12041" max="12041" width="1.5" style="1451" customWidth="1"/>
    <col min="12042" max="12053" width="4.625" style="1451" customWidth="1"/>
    <col min="12054" max="12054" width="2.25" style="1451" customWidth="1"/>
    <col min="12055" max="12057" width="4.625" style="1451" customWidth="1"/>
    <col min="12058" max="12058" width="1.125" style="1451" customWidth="1"/>
    <col min="12059" max="12062" width="2.625" style="1451" customWidth="1"/>
    <col min="12063" max="12288" width="9" style="1451"/>
    <col min="12289" max="12289" width="4.5" style="1451" customWidth="1"/>
    <col min="12290" max="12296" width="3.375" style="1451" customWidth="1"/>
    <col min="12297" max="12297" width="1.5" style="1451" customWidth="1"/>
    <col min="12298" max="12309" width="4.625" style="1451" customWidth="1"/>
    <col min="12310" max="12310" width="2.25" style="1451" customWidth="1"/>
    <col min="12311" max="12313" width="4.625" style="1451" customWidth="1"/>
    <col min="12314" max="12314" width="1.125" style="1451" customWidth="1"/>
    <col min="12315" max="12318" width="2.625" style="1451" customWidth="1"/>
    <col min="12319" max="12544" width="9" style="1451"/>
    <col min="12545" max="12545" width="4.5" style="1451" customWidth="1"/>
    <col min="12546" max="12552" width="3.375" style="1451" customWidth="1"/>
    <col min="12553" max="12553" width="1.5" style="1451" customWidth="1"/>
    <col min="12554" max="12565" width="4.625" style="1451" customWidth="1"/>
    <col min="12566" max="12566" width="2.25" style="1451" customWidth="1"/>
    <col min="12567" max="12569" width="4.625" style="1451" customWidth="1"/>
    <col min="12570" max="12570" width="1.125" style="1451" customWidth="1"/>
    <col min="12571" max="12574" width="2.625" style="1451" customWidth="1"/>
    <col min="12575" max="12800" width="9" style="1451"/>
    <col min="12801" max="12801" width="4.5" style="1451" customWidth="1"/>
    <col min="12802" max="12808" width="3.375" style="1451" customWidth="1"/>
    <col min="12809" max="12809" width="1.5" style="1451" customWidth="1"/>
    <col min="12810" max="12821" width="4.625" style="1451" customWidth="1"/>
    <col min="12822" max="12822" width="2.25" style="1451" customWidth="1"/>
    <col min="12823" max="12825" width="4.625" style="1451" customWidth="1"/>
    <col min="12826" max="12826" width="1.125" style="1451" customWidth="1"/>
    <col min="12827" max="12830" width="2.625" style="1451" customWidth="1"/>
    <col min="12831" max="13056" width="9" style="1451"/>
    <col min="13057" max="13057" width="4.5" style="1451" customWidth="1"/>
    <col min="13058" max="13064" width="3.375" style="1451" customWidth="1"/>
    <col min="13065" max="13065" width="1.5" style="1451" customWidth="1"/>
    <col min="13066" max="13077" width="4.625" style="1451" customWidth="1"/>
    <col min="13078" max="13078" width="2.25" style="1451" customWidth="1"/>
    <col min="13079" max="13081" width="4.625" style="1451" customWidth="1"/>
    <col min="13082" max="13082" width="1.125" style="1451" customWidth="1"/>
    <col min="13083" max="13086" width="2.625" style="1451" customWidth="1"/>
    <col min="13087" max="13312" width="9" style="1451"/>
    <col min="13313" max="13313" width="4.5" style="1451" customWidth="1"/>
    <col min="13314" max="13320" width="3.375" style="1451" customWidth="1"/>
    <col min="13321" max="13321" width="1.5" style="1451" customWidth="1"/>
    <col min="13322" max="13333" width="4.625" style="1451" customWidth="1"/>
    <col min="13334" max="13334" width="2.25" style="1451" customWidth="1"/>
    <col min="13335" max="13337" width="4.625" style="1451" customWidth="1"/>
    <col min="13338" max="13338" width="1.125" style="1451" customWidth="1"/>
    <col min="13339" max="13342" width="2.625" style="1451" customWidth="1"/>
    <col min="13343" max="13568" width="9" style="1451"/>
    <col min="13569" max="13569" width="4.5" style="1451" customWidth="1"/>
    <col min="13570" max="13576" width="3.375" style="1451" customWidth="1"/>
    <col min="13577" max="13577" width="1.5" style="1451" customWidth="1"/>
    <col min="13578" max="13589" width="4.625" style="1451" customWidth="1"/>
    <col min="13590" max="13590" width="2.25" style="1451" customWidth="1"/>
    <col min="13591" max="13593" width="4.625" style="1451" customWidth="1"/>
    <col min="13594" max="13594" width="1.125" style="1451" customWidth="1"/>
    <col min="13595" max="13598" width="2.625" style="1451" customWidth="1"/>
    <col min="13599" max="13824" width="9" style="1451"/>
    <col min="13825" max="13825" width="4.5" style="1451" customWidth="1"/>
    <col min="13826" max="13832" width="3.375" style="1451" customWidth="1"/>
    <col min="13833" max="13833" width="1.5" style="1451" customWidth="1"/>
    <col min="13834" max="13845" width="4.625" style="1451" customWidth="1"/>
    <col min="13846" max="13846" width="2.25" style="1451" customWidth="1"/>
    <col min="13847" max="13849" width="4.625" style="1451" customWidth="1"/>
    <col min="13850" max="13850" width="1.125" style="1451" customWidth="1"/>
    <col min="13851" max="13854" width="2.625" style="1451" customWidth="1"/>
    <col min="13855" max="14080" width="9" style="1451"/>
    <col min="14081" max="14081" width="4.5" style="1451" customWidth="1"/>
    <col min="14082" max="14088" width="3.375" style="1451" customWidth="1"/>
    <col min="14089" max="14089" width="1.5" style="1451" customWidth="1"/>
    <col min="14090" max="14101" width="4.625" style="1451" customWidth="1"/>
    <col min="14102" max="14102" width="2.25" style="1451" customWidth="1"/>
    <col min="14103" max="14105" width="4.625" style="1451" customWidth="1"/>
    <col min="14106" max="14106" width="1.125" style="1451" customWidth="1"/>
    <col min="14107" max="14110" width="2.625" style="1451" customWidth="1"/>
    <col min="14111" max="14336" width="9" style="1451"/>
    <col min="14337" max="14337" width="4.5" style="1451" customWidth="1"/>
    <col min="14338" max="14344" width="3.375" style="1451" customWidth="1"/>
    <col min="14345" max="14345" width="1.5" style="1451" customWidth="1"/>
    <col min="14346" max="14357" width="4.625" style="1451" customWidth="1"/>
    <col min="14358" max="14358" width="2.25" style="1451" customWidth="1"/>
    <col min="14359" max="14361" width="4.625" style="1451" customWidth="1"/>
    <col min="14362" max="14362" width="1.125" style="1451" customWidth="1"/>
    <col min="14363" max="14366" width="2.625" style="1451" customWidth="1"/>
    <col min="14367" max="14592" width="9" style="1451"/>
    <col min="14593" max="14593" width="4.5" style="1451" customWidth="1"/>
    <col min="14594" max="14600" width="3.375" style="1451" customWidth="1"/>
    <col min="14601" max="14601" width="1.5" style="1451" customWidth="1"/>
    <col min="14602" max="14613" width="4.625" style="1451" customWidth="1"/>
    <col min="14614" max="14614" width="2.25" style="1451" customWidth="1"/>
    <col min="14615" max="14617" width="4.625" style="1451" customWidth="1"/>
    <col min="14618" max="14618" width="1.125" style="1451" customWidth="1"/>
    <col min="14619" max="14622" width="2.625" style="1451" customWidth="1"/>
    <col min="14623" max="14848" width="9" style="1451"/>
    <col min="14849" max="14849" width="4.5" style="1451" customWidth="1"/>
    <col min="14850" max="14856" width="3.375" style="1451" customWidth="1"/>
    <col min="14857" max="14857" width="1.5" style="1451" customWidth="1"/>
    <col min="14858" max="14869" width="4.625" style="1451" customWidth="1"/>
    <col min="14870" max="14870" width="2.25" style="1451" customWidth="1"/>
    <col min="14871" max="14873" width="4.625" style="1451" customWidth="1"/>
    <col min="14874" max="14874" width="1.125" style="1451" customWidth="1"/>
    <col min="14875" max="14878" width="2.625" style="1451" customWidth="1"/>
    <col min="14879" max="15104" width="9" style="1451"/>
    <col min="15105" max="15105" width="4.5" style="1451" customWidth="1"/>
    <col min="15106" max="15112" width="3.375" style="1451" customWidth="1"/>
    <col min="15113" max="15113" width="1.5" style="1451" customWidth="1"/>
    <col min="15114" max="15125" width="4.625" style="1451" customWidth="1"/>
    <col min="15126" max="15126" width="2.25" style="1451" customWidth="1"/>
    <col min="15127" max="15129" width="4.625" style="1451" customWidth="1"/>
    <col min="15130" max="15130" width="1.125" style="1451" customWidth="1"/>
    <col min="15131" max="15134" width="2.625" style="1451" customWidth="1"/>
    <col min="15135" max="15360" width="9" style="1451"/>
    <col min="15361" max="15361" width="4.5" style="1451" customWidth="1"/>
    <col min="15362" max="15368" width="3.375" style="1451" customWidth="1"/>
    <col min="15369" max="15369" width="1.5" style="1451" customWidth="1"/>
    <col min="15370" max="15381" width="4.625" style="1451" customWidth="1"/>
    <col min="15382" max="15382" width="2.25" style="1451" customWidth="1"/>
    <col min="15383" max="15385" width="4.625" style="1451" customWidth="1"/>
    <col min="15386" max="15386" width="1.125" style="1451" customWidth="1"/>
    <col min="15387" max="15390" width="2.625" style="1451" customWidth="1"/>
    <col min="15391" max="15616" width="9" style="1451"/>
    <col min="15617" max="15617" width="4.5" style="1451" customWidth="1"/>
    <col min="15618" max="15624" width="3.375" style="1451" customWidth="1"/>
    <col min="15625" max="15625" width="1.5" style="1451" customWidth="1"/>
    <col min="15626" max="15637" width="4.625" style="1451" customWidth="1"/>
    <col min="15638" max="15638" width="2.25" style="1451" customWidth="1"/>
    <col min="15639" max="15641" width="4.625" style="1451" customWidth="1"/>
    <col min="15642" max="15642" width="1.125" style="1451" customWidth="1"/>
    <col min="15643" max="15646" width="2.625" style="1451" customWidth="1"/>
    <col min="15647" max="15872" width="9" style="1451"/>
    <col min="15873" max="15873" width="4.5" style="1451" customWidth="1"/>
    <col min="15874" max="15880" width="3.375" style="1451" customWidth="1"/>
    <col min="15881" max="15881" width="1.5" style="1451" customWidth="1"/>
    <col min="15882" max="15893" width="4.625" style="1451" customWidth="1"/>
    <col min="15894" max="15894" width="2.25" style="1451" customWidth="1"/>
    <col min="15895" max="15897" width="4.625" style="1451" customWidth="1"/>
    <col min="15898" max="15898" width="1.125" style="1451" customWidth="1"/>
    <col min="15899" max="15902" width="2.625" style="1451" customWidth="1"/>
    <col min="15903" max="16128" width="9" style="1451"/>
    <col min="16129" max="16129" width="4.5" style="1451" customWidth="1"/>
    <col min="16130" max="16136" width="3.375" style="1451" customWidth="1"/>
    <col min="16137" max="16137" width="1.5" style="1451" customWidth="1"/>
    <col min="16138" max="16149" width="4.625" style="1451" customWidth="1"/>
    <col min="16150" max="16150" width="2.25" style="1451" customWidth="1"/>
    <col min="16151" max="16153" width="4.625" style="1451" customWidth="1"/>
    <col min="16154" max="16154" width="1.125" style="1451" customWidth="1"/>
    <col min="16155" max="16158" width="2.625" style="1451" customWidth="1"/>
    <col min="16159" max="16384" width="9" style="1451"/>
  </cols>
  <sheetData>
    <row r="1" spans="1:35" s="1436" customFormat="1" ht="21" customHeight="1">
      <c r="A1" s="1435" t="s">
        <v>1878</v>
      </c>
    </row>
    <row r="2" spans="1:35" s="1436" customFormat="1" ht="21" customHeight="1">
      <c r="A2" s="1435"/>
      <c r="P2" s="2609" t="s">
        <v>151</v>
      </c>
      <c r="Q2" s="2609"/>
      <c r="R2" s="2609"/>
      <c r="S2" s="1437" t="s">
        <v>1879</v>
      </c>
      <c r="T2" s="2610"/>
      <c r="U2" s="2610"/>
      <c r="V2" s="1437" t="s">
        <v>1880</v>
      </c>
      <c r="W2" s="2610" t="s">
        <v>151</v>
      </c>
      <c r="X2" s="2610"/>
      <c r="Y2" s="1438" t="s">
        <v>1881</v>
      </c>
      <c r="AB2" s="1667" t="s">
        <v>2163</v>
      </c>
    </row>
    <row r="3" spans="1:35" s="1436" customFormat="1" ht="7.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40"/>
      <c r="AB3" s="1440"/>
      <c r="AC3" s="1440"/>
      <c r="AD3" s="1440"/>
    </row>
    <row r="4" spans="1:35" s="1436" customFormat="1" ht="23.25" customHeight="1">
      <c r="A4" s="2611" t="s">
        <v>2454</v>
      </c>
      <c r="B4" s="2611"/>
      <c r="C4" s="2611"/>
      <c r="D4" s="2611"/>
      <c r="E4" s="2611"/>
      <c r="F4" s="2611"/>
      <c r="G4" s="2611"/>
      <c r="H4" s="2611"/>
      <c r="I4" s="2611"/>
      <c r="J4" s="2611"/>
      <c r="K4" s="2611"/>
      <c r="L4" s="2611"/>
      <c r="M4" s="2611"/>
      <c r="N4" s="2611"/>
      <c r="O4" s="2611"/>
      <c r="P4" s="2611"/>
      <c r="Q4" s="2611"/>
      <c r="R4" s="2611"/>
      <c r="S4" s="2611"/>
      <c r="T4" s="2611"/>
      <c r="U4" s="2611"/>
      <c r="V4" s="2611"/>
      <c r="W4" s="2611"/>
      <c r="X4" s="2611"/>
      <c r="Y4" s="2611"/>
      <c r="Z4" s="2611"/>
    </row>
    <row r="5" spans="1:35" customFormat="1" ht="37.5" customHeight="1">
      <c r="A5" s="2612" t="s">
        <v>2510</v>
      </c>
      <c r="B5" s="2612"/>
      <c r="C5" s="2612"/>
      <c r="D5" s="2612"/>
      <c r="E5" s="2612"/>
      <c r="F5" s="2612"/>
      <c r="G5" s="2612"/>
      <c r="H5" s="2612"/>
      <c r="I5" s="2612"/>
      <c r="J5" s="2612"/>
      <c r="K5" s="2612"/>
      <c r="L5" s="2612"/>
      <c r="M5" s="2612"/>
      <c r="N5" s="2612"/>
      <c r="O5" s="2612"/>
      <c r="P5" s="2612"/>
      <c r="Q5" s="2612"/>
      <c r="R5" s="2612"/>
      <c r="S5" s="2612"/>
      <c r="T5" s="2612"/>
      <c r="U5" s="2612"/>
      <c r="V5" s="2612"/>
      <c r="W5" s="2612"/>
      <c r="X5" s="2612"/>
      <c r="Y5" s="2612"/>
      <c r="Z5" s="2612"/>
      <c r="AC5" s="1647"/>
      <c r="AD5" s="1647"/>
      <c r="AE5" s="1647"/>
      <c r="AF5" s="1647"/>
      <c r="AG5" s="1647"/>
      <c r="AH5" s="1647"/>
      <c r="AI5" s="1647"/>
    </row>
    <row r="6" spans="1:35" customFormat="1" ht="15" customHeight="1">
      <c r="A6" s="2613" t="s">
        <v>1882</v>
      </c>
      <c r="B6" s="2614"/>
      <c r="C6" s="2614"/>
      <c r="D6" s="2614"/>
      <c r="E6" s="2614"/>
      <c r="F6" s="2614"/>
      <c r="G6" s="2614"/>
      <c r="H6" s="2615"/>
      <c r="I6" s="2622"/>
      <c r="J6" s="2623"/>
      <c r="K6" s="2623"/>
      <c r="L6" s="2623"/>
      <c r="M6" s="2623"/>
      <c r="N6" s="2623"/>
      <c r="O6" s="2623"/>
      <c r="P6" s="2623"/>
      <c r="Q6" s="2623"/>
      <c r="R6" s="2623"/>
      <c r="S6" s="2623"/>
      <c r="T6" s="2623"/>
      <c r="U6" s="2623"/>
      <c r="V6" s="2623"/>
      <c r="W6" s="2623"/>
      <c r="X6" s="2623"/>
      <c r="Y6" s="2623"/>
      <c r="Z6" s="2624"/>
      <c r="AC6" s="1647"/>
      <c r="AD6" s="1647"/>
      <c r="AE6" s="1647"/>
      <c r="AF6" s="1647"/>
      <c r="AG6" s="1647"/>
      <c r="AH6" s="1647"/>
      <c r="AI6" s="1647"/>
    </row>
    <row r="7" spans="1:35" customFormat="1" ht="14.25" customHeight="1">
      <c r="A7" s="2616"/>
      <c r="B7" s="2617"/>
      <c r="C7" s="2617"/>
      <c r="D7" s="2617"/>
      <c r="E7" s="2617"/>
      <c r="F7" s="2617"/>
      <c r="G7" s="2617"/>
      <c r="H7" s="2618"/>
      <c r="I7" s="2625"/>
      <c r="J7" s="2626"/>
      <c r="K7" s="2626"/>
      <c r="L7" s="2626"/>
      <c r="M7" s="2626"/>
      <c r="N7" s="2626"/>
      <c r="O7" s="2626"/>
      <c r="P7" s="2626"/>
      <c r="Q7" s="2626"/>
      <c r="R7" s="2626"/>
      <c r="S7" s="2626"/>
      <c r="T7" s="2626"/>
      <c r="U7" s="2626"/>
      <c r="V7" s="2626"/>
      <c r="W7" s="2626"/>
      <c r="X7" s="2626"/>
      <c r="Y7" s="2626"/>
      <c r="Z7" s="2627"/>
      <c r="AC7" s="1647"/>
      <c r="AD7" s="1647"/>
      <c r="AE7" s="1647"/>
      <c r="AF7" s="1647"/>
      <c r="AG7" s="1647"/>
      <c r="AH7" s="1647"/>
      <c r="AI7" s="1647"/>
    </row>
    <row r="8" spans="1:35" customFormat="1" ht="6" customHeight="1">
      <c r="A8" s="2619"/>
      <c r="B8" s="2620"/>
      <c r="C8" s="2620"/>
      <c r="D8" s="2620"/>
      <c r="E8" s="2620"/>
      <c r="F8" s="2620"/>
      <c r="G8" s="2620"/>
      <c r="H8" s="2621"/>
      <c r="I8" s="2628"/>
      <c r="J8" s="2629"/>
      <c r="K8" s="2629"/>
      <c r="L8" s="2629"/>
      <c r="M8" s="2629"/>
      <c r="N8" s="2629"/>
      <c r="O8" s="2629"/>
      <c r="P8" s="2629"/>
      <c r="Q8" s="2629"/>
      <c r="R8" s="2629"/>
      <c r="S8" s="2629"/>
      <c r="T8" s="2629"/>
      <c r="U8" s="2629"/>
      <c r="V8" s="2629"/>
      <c r="W8" s="2629"/>
      <c r="X8" s="2629"/>
      <c r="Y8" s="2629"/>
      <c r="Z8" s="2630"/>
      <c r="AC8" s="1647"/>
      <c r="AD8" s="1647"/>
      <c r="AE8" s="1647"/>
      <c r="AF8" s="1647"/>
      <c r="AG8" s="1647"/>
      <c r="AH8" s="1647"/>
      <c r="AI8" s="1647"/>
    </row>
    <row r="9" spans="1:35" customFormat="1" ht="9.75" customHeight="1">
      <c r="A9" s="2613" t="s">
        <v>1883</v>
      </c>
      <c r="B9" s="2614"/>
      <c r="C9" s="2614"/>
      <c r="D9" s="2614"/>
      <c r="E9" s="2614"/>
      <c r="F9" s="2614"/>
      <c r="G9" s="2614"/>
      <c r="H9" s="2615"/>
      <c r="I9" s="2622"/>
      <c r="J9" s="2623">
        <v>1</v>
      </c>
      <c r="K9" s="1441"/>
      <c r="L9" s="1441"/>
      <c r="M9" s="1441"/>
      <c r="N9" s="2623">
        <v>2</v>
      </c>
      <c r="O9" s="1441"/>
      <c r="P9" s="1441"/>
      <c r="Q9" s="1441"/>
      <c r="R9" s="2623">
        <v>3</v>
      </c>
      <c r="S9" s="1441"/>
      <c r="T9" s="1441"/>
      <c r="U9" s="1441"/>
      <c r="V9" s="1441"/>
      <c r="W9" s="1441"/>
      <c r="X9" s="1441"/>
      <c r="Y9" s="1441"/>
      <c r="Z9" s="1442"/>
      <c r="AC9" s="1647"/>
      <c r="AD9" s="1647"/>
      <c r="AE9" s="1647"/>
      <c r="AF9" s="1647"/>
      <c r="AG9" s="1647"/>
      <c r="AH9" s="1647"/>
      <c r="AI9" s="1647"/>
    </row>
    <row r="10" spans="1:35" customFormat="1" ht="18" customHeight="1">
      <c r="A10" s="2616"/>
      <c r="B10" s="2617"/>
      <c r="C10" s="2617"/>
      <c r="D10" s="2617"/>
      <c r="E10" s="2617"/>
      <c r="F10" s="2617"/>
      <c r="G10" s="2617"/>
      <c r="H10" s="2618"/>
      <c r="I10" s="2625"/>
      <c r="J10" s="2626"/>
      <c r="K10" s="2626" t="s">
        <v>1884</v>
      </c>
      <c r="L10" s="2626"/>
      <c r="M10" s="2626"/>
      <c r="N10" s="2626"/>
      <c r="O10" s="2626" t="s">
        <v>1885</v>
      </c>
      <c r="P10" s="2626"/>
      <c r="Q10" s="2626"/>
      <c r="R10" s="2626"/>
      <c r="S10" s="2626" t="s">
        <v>1886</v>
      </c>
      <c r="T10" s="2626"/>
      <c r="U10" s="1443"/>
      <c r="V10" s="1443"/>
      <c r="W10" s="1443"/>
      <c r="X10" s="1443"/>
      <c r="Y10" s="1443"/>
      <c r="Z10" s="1444"/>
      <c r="AC10" s="1647"/>
      <c r="AD10" s="1647"/>
      <c r="AE10" s="1647"/>
      <c r="AF10" s="1647"/>
      <c r="AG10" s="1647"/>
      <c r="AH10" s="1647"/>
      <c r="AI10" s="1647"/>
    </row>
    <row r="11" spans="1:35" customFormat="1" ht="6" customHeight="1">
      <c r="A11" s="2619"/>
      <c r="B11" s="2620"/>
      <c r="C11" s="2620"/>
      <c r="D11" s="2620"/>
      <c r="E11" s="2620"/>
      <c r="F11" s="2620"/>
      <c r="G11" s="2620"/>
      <c r="H11" s="2621"/>
      <c r="I11" s="2628"/>
      <c r="J11" s="2629"/>
      <c r="K11" s="1445"/>
      <c r="L11" s="1445"/>
      <c r="M11" s="1445"/>
      <c r="N11" s="2629"/>
      <c r="O11" s="1445"/>
      <c r="P11" s="1445"/>
      <c r="Q11" s="1445"/>
      <c r="R11" s="2629"/>
      <c r="S11" s="1445"/>
      <c r="T11" s="1445"/>
      <c r="U11" s="1445"/>
      <c r="V11" s="1445"/>
      <c r="W11" s="1445"/>
      <c r="X11" s="1445"/>
      <c r="Y11" s="1445"/>
      <c r="Z11" s="1446"/>
      <c r="AC11" s="1647"/>
      <c r="AD11" s="1647"/>
      <c r="AE11" s="1647"/>
      <c r="AF11" s="1647"/>
      <c r="AG11" s="1647"/>
      <c r="AH11" s="1647"/>
      <c r="AI11" s="1647"/>
    </row>
    <row r="12" spans="1:35" customFormat="1" ht="3.75" customHeight="1">
      <c r="A12" s="2613" t="s">
        <v>1887</v>
      </c>
      <c r="B12" s="2614"/>
      <c r="C12" s="2614"/>
      <c r="D12" s="2614"/>
      <c r="E12" s="2614"/>
      <c r="F12" s="2614"/>
      <c r="G12" s="2614"/>
      <c r="H12" s="2615"/>
      <c r="I12" s="2622"/>
      <c r="J12" s="1441"/>
      <c r="K12" s="1441"/>
      <c r="L12" s="1441"/>
      <c r="M12" s="1441"/>
      <c r="N12" s="1441"/>
      <c r="O12" s="1441"/>
      <c r="P12" s="1441"/>
      <c r="Q12" s="1441"/>
      <c r="R12" s="1441"/>
      <c r="S12" s="1441"/>
      <c r="T12" s="1441"/>
      <c r="U12" s="1441"/>
      <c r="V12" s="1441"/>
      <c r="W12" s="1441"/>
      <c r="X12" s="1441"/>
      <c r="Y12" s="1441"/>
      <c r="Z12" s="1442"/>
      <c r="AC12" s="1647"/>
      <c r="AD12" s="1647"/>
      <c r="AE12" s="1647"/>
      <c r="AF12" s="1647"/>
      <c r="AG12" s="1647"/>
      <c r="AH12" s="1647"/>
      <c r="AI12" s="1647"/>
    </row>
    <row r="13" spans="1:35" customFormat="1" ht="27" customHeight="1">
      <c r="A13" s="2616"/>
      <c r="B13" s="2617"/>
      <c r="C13" s="2617"/>
      <c r="D13" s="2617"/>
      <c r="E13" s="2617"/>
      <c r="F13" s="2617"/>
      <c r="G13" s="2617"/>
      <c r="H13" s="2618"/>
      <c r="I13" s="2625"/>
      <c r="J13" s="2635" t="s">
        <v>1888</v>
      </c>
      <c r="K13" s="2635"/>
      <c r="L13" s="2635"/>
      <c r="M13" s="2635"/>
      <c r="N13" s="2635"/>
      <c r="O13" s="2635"/>
      <c r="P13" s="2635"/>
      <c r="Q13" s="2635"/>
      <c r="R13" s="2636" t="s">
        <v>1889</v>
      </c>
      <c r="S13" s="2636"/>
      <c r="T13" s="2636"/>
      <c r="U13" s="2636"/>
      <c r="V13" s="2636"/>
      <c r="W13" s="2636"/>
      <c r="X13" s="2636"/>
      <c r="Y13" s="2636"/>
      <c r="Z13" s="1444"/>
      <c r="AC13" s="1647"/>
      <c r="AD13" s="1647"/>
      <c r="AE13" s="1647"/>
      <c r="AF13" s="1647"/>
      <c r="AG13" s="1647"/>
      <c r="AH13" s="1647"/>
      <c r="AI13" s="1647"/>
    </row>
    <row r="14" spans="1:35" customFormat="1" ht="27" customHeight="1">
      <c r="A14" s="2616"/>
      <c r="B14" s="2617"/>
      <c r="C14" s="2617"/>
      <c r="D14" s="2617"/>
      <c r="E14" s="2617"/>
      <c r="F14" s="2617"/>
      <c r="G14" s="2617"/>
      <c r="H14" s="2618"/>
      <c r="I14" s="2625"/>
      <c r="J14" s="2635" t="s">
        <v>1890</v>
      </c>
      <c r="K14" s="2635"/>
      <c r="L14" s="2635"/>
      <c r="M14" s="2635"/>
      <c r="N14" s="2635"/>
      <c r="O14" s="2635"/>
      <c r="P14" s="2635"/>
      <c r="Q14" s="2635"/>
      <c r="R14" s="2636" t="s">
        <v>1891</v>
      </c>
      <c r="S14" s="2636"/>
      <c r="T14" s="2636"/>
      <c r="U14" s="2636"/>
      <c r="V14" s="2636"/>
      <c r="W14" s="2636"/>
      <c r="X14" s="2636"/>
      <c r="Y14" s="2636"/>
      <c r="Z14" s="1444"/>
      <c r="AC14" s="1647"/>
      <c r="AD14" s="1647"/>
      <c r="AE14" s="1647"/>
      <c r="AF14" s="1647"/>
      <c r="AG14" s="1647"/>
      <c r="AH14" s="1647"/>
      <c r="AI14" s="1647"/>
    </row>
    <row r="15" spans="1:35" customFormat="1" ht="27" customHeight="1">
      <c r="A15" s="2616"/>
      <c r="B15" s="2617"/>
      <c r="C15" s="2617"/>
      <c r="D15" s="2617"/>
      <c r="E15" s="2617"/>
      <c r="F15" s="2617"/>
      <c r="G15" s="2617"/>
      <c r="H15" s="2618"/>
      <c r="I15" s="2625"/>
      <c r="J15" s="2635" t="s">
        <v>1892</v>
      </c>
      <c r="K15" s="2635"/>
      <c r="L15" s="2635"/>
      <c r="M15" s="2635"/>
      <c r="N15" s="2635"/>
      <c r="O15" s="2635"/>
      <c r="P15" s="2635"/>
      <c r="Q15" s="2635"/>
      <c r="R15" s="2637" t="s">
        <v>1893</v>
      </c>
      <c r="S15" s="2636"/>
      <c r="T15" s="2636"/>
      <c r="U15" s="2636"/>
      <c r="V15" s="2636"/>
      <c r="W15" s="2636"/>
      <c r="X15" s="2636"/>
      <c r="Y15" s="2636"/>
      <c r="Z15" s="1444"/>
      <c r="AC15" s="1647"/>
      <c r="AD15" s="1647"/>
      <c r="AE15" s="1647"/>
      <c r="AF15" s="1647"/>
      <c r="AG15" s="1647"/>
      <c r="AH15" s="1647"/>
      <c r="AI15" s="1647"/>
    </row>
    <row r="16" spans="1:35" customFormat="1" ht="4.5" customHeight="1">
      <c r="A16" s="2619"/>
      <c r="B16" s="2620"/>
      <c r="C16" s="2620"/>
      <c r="D16" s="2620"/>
      <c r="E16" s="2620"/>
      <c r="F16" s="2620"/>
      <c r="G16" s="2620"/>
      <c r="H16" s="2621"/>
      <c r="I16" s="2628"/>
      <c r="J16" s="1447"/>
      <c r="K16" s="1447"/>
      <c r="L16" s="1447"/>
      <c r="M16" s="1447"/>
      <c r="N16" s="1447"/>
      <c r="O16" s="1447"/>
      <c r="P16" s="1447"/>
      <c r="Q16" s="1447"/>
      <c r="R16" s="1447"/>
      <c r="S16" s="1447"/>
      <c r="T16" s="1447"/>
      <c r="U16" s="1447"/>
      <c r="V16" s="1447"/>
      <c r="W16" s="1447"/>
      <c r="X16" s="1447"/>
      <c r="Y16" s="1447"/>
      <c r="Z16" s="1446"/>
      <c r="AC16" s="1647"/>
      <c r="AD16" s="1647"/>
      <c r="AE16" s="1647"/>
      <c r="AF16" s="1647"/>
      <c r="AG16" s="1647"/>
      <c r="AH16" s="1647"/>
      <c r="AI16" s="1647"/>
    </row>
    <row r="17" spans="1:35" ht="12.75" customHeight="1">
      <c r="A17" s="1448"/>
      <c r="B17" s="1448"/>
      <c r="C17" s="1448"/>
      <c r="D17" s="1448"/>
      <c r="E17" s="1448"/>
      <c r="F17" s="1448"/>
      <c r="G17" s="1448"/>
      <c r="H17" s="1448"/>
      <c r="I17" s="1449"/>
      <c r="J17" s="1449"/>
      <c r="K17" s="1449"/>
      <c r="L17" s="1450"/>
      <c r="M17" s="1450"/>
      <c r="N17" s="1450"/>
      <c r="O17" s="1450"/>
      <c r="P17" s="1450"/>
      <c r="Q17" s="1450"/>
      <c r="R17" s="1450"/>
      <c r="S17" s="1450"/>
      <c r="T17" s="1450"/>
      <c r="U17" s="1450"/>
      <c r="V17" s="1450"/>
      <c r="W17" s="1450"/>
      <c r="X17" s="1450"/>
      <c r="Y17" s="1450"/>
      <c r="Z17" s="1450"/>
      <c r="AC17" s="1647"/>
      <c r="AD17" s="1647"/>
      <c r="AE17" s="1647"/>
      <c r="AF17" s="1647"/>
      <c r="AG17" s="1647"/>
      <c r="AH17" s="1647"/>
      <c r="AI17" s="1647"/>
    </row>
    <row r="18" spans="1:35" ht="3" customHeight="1">
      <c r="A18" s="2638" t="s">
        <v>1894</v>
      </c>
      <c r="B18" s="2639"/>
      <c r="C18" s="2639"/>
      <c r="D18" s="2639"/>
      <c r="E18" s="2639"/>
      <c r="F18" s="2639"/>
      <c r="G18" s="2639"/>
      <c r="H18" s="2640"/>
      <c r="I18" s="1452"/>
      <c r="J18" s="1452"/>
      <c r="K18" s="1452"/>
      <c r="L18" s="1453"/>
      <c r="M18" s="1453"/>
      <c r="N18" s="1453"/>
      <c r="O18" s="1453"/>
      <c r="P18" s="1453"/>
      <c r="Q18" s="1453"/>
      <c r="R18" s="1453"/>
      <c r="S18" s="1453"/>
      <c r="T18" s="1453"/>
      <c r="U18" s="1454"/>
      <c r="V18" s="1453"/>
      <c r="W18" s="1453"/>
      <c r="X18" s="1453"/>
      <c r="Y18" s="1453"/>
      <c r="Z18" s="1454"/>
      <c r="AC18" s="1647"/>
      <c r="AD18" s="1647"/>
      <c r="AE18" s="1647"/>
      <c r="AF18" s="1647"/>
      <c r="AG18" s="1647"/>
      <c r="AH18" s="1647"/>
      <c r="AI18" s="1647"/>
    </row>
    <row r="19" spans="1:35" ht="4.5" customHeight="1">
      <c r="A19" s="2641"/>
      <c r="B19" s="2642"/>
      <c r="C19" s="2642"/>
      <c r="D19" s="2642"/>
      <c r="E19" s="2642"/>
      <c r="F19" s="2642"/>
      <c r="G19" s="2642"/>
      <c r="H19" s="2643"/>
      <c r="I19" s="1455"/>
      <c r="J19" s="2596"/>
      <c r="K19" s="2596"/>
      <c r="L19" s="2596"/>
      <c r="M19" s="2596"/>
      <c r="N19" s="2596"/>
      <c r="O19" s="1436"/>
      <c r="P19" s="1436"/>
      <c r="R19" s="1436"/>
      <c r="S19" s="1436"/>
      <c r="U19" s="1456"/>
      <c r="W19" s="1436"/>
      <c r="X19" s="1436"/>
      <c r="Y19" s="1436"/>
      <c r="Z19" s="1457"/>
      <c r="AC19" s="1647"/>
      <c r="AD19" s="1647"/>
      <c r="AE19" s="1647"/>
      <c r="AF19" s="1647"/>
      <c r="AG19" s="1647"/>
      <c r="AH19" s="1647"/>
      <c r="AI19" s="1647"/>
    </row>
    <row r="20" spans="1:35" ht="30" customHeight="1">
      <c r="A20" s="2641"/>
      <c r="B20" s="2642"/>
      <c r="C20" s="2642"/>
      <c r="D20" s="2642"/>
      <c r="E20" s="2642"/>
      <c r="F20" s="2642"/>
      <c r="G20" s="2642"/>
      <c r="H20" s="2643"/>
      <c r="I20" s="1455"/>
      <c r="J20" s="1458" t="s">
        <v>1895</v>
      </c>
      <c r="K20" s="2597" t="s">
        <v>1896</v>
      </c>
      <c r="L20" s="2598"/>
      <c r="M20" s="2598"/>
      <c r="N20" s="2598"/>
      <c r="O20" s="2599"/>
      <c r="P20" s="1459"/>
      <c r="Q20" s="1460" t="s">
        <v>1897</v>
      </c>
      <c r="R20" s="1461"/>
      <c r="S20" s="2606" t="s">
        <v>2162</v>
      </c>
      <c r="T20" s="2607"/>
      <c r="U20" s="2608"/>
      <c r="V20" s="1436"/>
      <c r="Z20" s="1457"/>
      <c r="AC20" s="1647"/>
      <c r="AD20" s="1647"/>
      <c r="AE20" s="1647"/>
      <c r="AF20" s="1647"/>
      <c r="AG20" s="1647"/>
      <c r="AH20" s="1647"/>
      <c r="AI20" s="1647"/>
    </row>
    <row r="21" spans="1:35" ht="30.75" customHeight="1">
      <c r="A21" s="2641"/>
      <c r="B21" s="2642"/>
      <c r="C21" s="2642"/>
      <c r="D21" s="2642"/>
      <c r="E21" s="2642"/>
      <c r="F21" s="2642"/>
      <c r="G21" s="2642"/>
      <c r="H21" s="2643"/>
      <c r="I21" s="1455"/>
      <c r="J21" s="1458" t="s">
        <v>1898</v>
      </c>
      <c r="K21" s="2591" t="s">
        <v>1899</v>
      </c>
      <c r="L21" s="2592"/>
      <c r="M21" s="2592"/>
      <c r="N21" s="2592"/>
      <c r="O21" s="2593"/>
      <c r="P21" s="1459"/>
      <c r="Q21" s="1462" t="s">
        <v>1897</v>
      </c>
      <c r="R21" s="1463" t="s">
        <v>1906</v>
      </c>
      <c r="S21" s="2607"/>
      <c r="T21" s="2607"/>
      <c r="U21" s="2608"/>
      <c r="V21" s="1464"/>
      <c r="W21" s="1465" t="s">
        <v>1900</v>
      </c>
      <c r="X21" s="1465" t="s">
        <v>1901</v>
      </c>
      <c r="Y21" s="1465" t="s">
        <v>1902</v>
      </c>
      <c r="Z21" s="1457"/>
    </row>
    <row r="22" spans="1:35" ht="30.75" customHeight="1">
      <c r="A22" s="2641"/>
      <c r="B22" s="2642"/>
      <c r="C22" s="2642"/>
      <c r="D22" s="2642"/>
      <c r="E22" s="2642"/>
      <c r="F22" s="2642"/>
      <c r="G22" s="2642"/>
      <c r="H22" s="2643"/>
      <c r="I22" s="1455"/>
      <c r="J22" s="1458" t="s">
        <v>1903</v>
      </c>
      <c r="K22" s="2591" t="s">
        <v>1904</v>
      </c>
      <c r="L22" s="2592"/>
      <c r="M22" s="2592"/>
      <c r="N22" s="2592"/>
      <c r="O22" s="2593"/>
      <c r="P22" s="1459"/>
      <c r="Q22" s="1462" t="s">
        <v>1905</v>
      </c>
      <c r="R22" s="1463" t="s">
        <v>1906</v>
      </c>
      <c r="S22" s="2600" t="s">
        <v>1907</v>
      </c>
      <c r="T22" s="2600"/>
      <c r="U22" s="2601"/>
      <c r="V22" s="1464"/>
      <c r="W22" s="1666"/>
      <c r="X22" s="1666"/>
      <c r="Y22" s="1666"/>
      <c r="Z22" s="1457"/>
    </row>
    <row r="23" spans="1:35" ht="6.75" customHeight="1">
      <c r="A23" s="2641"/>
      <c r="B23" s="2642"/>
      <c r="C23" s="2642"/>
      <c r="D23" s="2642"/>
      <c r="E23" s="2642"/>
      <c r="F23" s="2642"/>
      <c r="G23" s="2642"/>
      <c r="H23" s="2643"/>
      <c r="I23" s="1455"/>
      <c r="J23" s="2602"/>
      <c r="K23" s="2602"/>
      <c r="L23" s="1436"/>
      <c r="M23" s="2602"/>
      <c r="N23" s="2602"/>
      <c r="O23" s="1436"/>
      <c r="P23" s="1436"/>
      <c r="R23" s="1436"/>
      <c r="S23" s="1436"/>
      <c r="U23" s="1456"/>
      <c r="W23" s="1436"/>
      <c r="X23" s="1436"/>
      <c r="Y23" s="1436"/>
      <c r="Z23" s="1457"/>
    </row>
    <row r="24" spans="1:35" ht="3" hidden="1" customHeight="1">
      <c r="A24" s="1466"/>
      <c r="B24" s="1467"/>
      <c r="C24" s="1467"/>
      <c r="D24" s="1467"/>
      <c r="E24" s="1467"/>
      <c r="F24" s="1467"/>
      <c r="G24" s="1467"/>
      <c r="H24" s="1468"/>
      <c r="I24" s="1469"/>
      <c r="J24" s="1469"/>
      <c r="K24" s="1469"/>
      <c r="L24" s="2603"/>
      <c r="M24" s="2603"/>
      <c r="N24" s="2603"/>
      <c r="O24" s="2603"/>
      <c r="P24" s="2603"/>
      <c r="Q24" s="2603"/>
      <c r="R24" s="2603"/>
      <c r="S24" s="2603"/>
      <c r="T24" s="2603"/>
      <c r="U24" s="2603"/>
      <c r="V24" s="2604"/>
      <c r="W24" s="2604"/>
      <c r="X24" s="2604"/>
      <c r="Y24" s="2604"/>
      <c r="Z24" s="2605"/>
    </row>
    <row r="25" spans="1:35" ht="3" customHeight="1">
      <c r="A25" s="2638" t="s">
        <v>1908</v>
      </c>
      <c r="B25" s="2644"/>
      <c r="C25" s="2644"/>
      <c r="D25" s="2644"/>
      <c r="E25" s="2644"/>
      <c r="F25" s="2644"/>
      <c r="G25" s="2644"/>
      <c r="H25" s="2645"/>
      <c r="I25" s="1452"/>
      <c r="J25" s="1452"/>
      <c r="K25" s="1452"/>
      <c r="L25" s="1453"/>
      <c r="M25" s="1453"/>
      <c r="N25" s="1453"/>
      <c r="O25" s="1453"/>
      <c r="P25" s="1453"/>
      <c r="Q25" s="1453"/>
      <c r="R25" s="1453"/>
      <c r="S25" s="1453"/>
      <c r="T25" s="1453"/>
      <c r="U25" s="1453"/>
      <c r="V25" s="1470"/>
      <c r="W25" s="1453"/>
      <c r="X25" s="1453"/>
      <c r="Y25" s="1453"/>
      <c r="Z25" s="1454"/>
    </row>
    <row r="26" spans="1:35" ht="4.5" customHeight="1">
      <c r="A26" s="2646"/>
      <c r="B26" s="2647"/>
      <c r="C26" s="2647"/>
      <c r="D26" s="2647"/>
      <c r="E26" s="2647"/>
      <c r="F26" s="2647"/>
      <c r="G26" s="2647"/>
      <c r="H26" s="2648"/>
      <c r="I26" s="1455"/>
      <c r="J26" s="2596"/>
      <c r="K26" s="2596"/>
      <c r="L26" s="2596"/>
      <c r="M26" s="2596"/>
      <c r="N26" s="2596"/>
      <c r="O26" s="1436"/>
      <c r="P26" s="1436"/>
      <c r="R26" s="1436"/>
      <c r="S26" s="1436"/>
      <c r="U26" s="1436"/>
      <c r="V26" s="1471"/>
      <c r="W26" s="1436"/>
      <c r="X26" s="1436"/>
      <c r="Y26" s="1436"/>
      <c r="Z26" s="1457"/>
    </row>
    <row r="27" spans="1:35" ht="30" customHeight="1">
      <c r="A27" s="2646"/>
      <c r="B27" s="2647"/>
      <c r="C27" s="2647"/>
      <c r="D27" s="2647"/>
      <c r="E27" s="2647"/>
      <c r="F27" s="2647"/>
      <c r="G27" s="2647"/>
      <c r="H27" s="2648"/>
      <c r="I27" s="1455"/>
      <c r="J27" s="1458" t="s">
        <v>1895</v>
      </c>
      <c r="K27" s="2631" t="s">
        <v>1909</v>
      </c>
      <c r="L27" s="2632"/>
      <c r="M27" s="2632"/>
      <c r="N27" s="2632"/>
      <c r="O27" s="2633"/>
      <c r="P27" s="1459"/>
      <c r="Q27" s="1460" t="s">
        <v>1897</v>
      </c>
      <c r="R27" s="1461"/>
      <c r="S27" s="2602"/>
      <c r="T27" s="2602"/>
      <c r="U27" s="1436"/>
      <c r="V27" s="1455"/>
      <c r="W27" s="1436"/>
      <c r="X27" s="1436"/>
      <c r="Y27" s="1436"/>
      <c r="Z27" s="1457"/>
    </row>
    <row r="28" spans="1:35" ht="30.75" customHeight="1">
      <c r="A28" s="2646"/>
      <c r="B28" s="2647"/>
      <c r="C28" s="2647"/>
      <c r="D28" s="2647"/>
      <c r="E28" s="2647"/>
      <c r="F28" s="2647"/>
      <c r="G28" s="2647"/>
      <c r="H28" s="2648"/>
      <c r="I28" s="1455"/>
      <c r="J28" s="1458" t="s">
        <v>1898</v>
      </c>
      <c r="K28" s="2591" t="s">
        <v>1910</v>
      </c>
      <c r="L28" s="2592"/>
      <c r="M28" s="2592"/>
      <c r="N28" s="2592"/>
      <c r="O28" s="2593"/>
      <c r="P28" s="1459"/>
      <c r="Q28" s="1462" t="s">
        <v>1897</v>
      </c>
      <c r="R28" s="1463"/>
      <c r="S28" s="2634"/>
      <c r="T28" s="2634"/>
      <c r="U28" s="2634"/>
      <c r="V28" s="1472"/>
      <c r="W28" s="1465"/>
      <c r="X28" s="1465"/>
      <c r="Y28" s="1465"/>
      <c r="Z28" s="1457"/>
    </row>
    <row r="29" spans="1:35" ht="30.75" customHeight="1">
      <c r="A29" s="2646"/>
      <c r="B29" s="2647"/>
      <c r="C29" s="2647"/>
      <c r="D29" s="2647"/>
      <c r="E29" s="2647"/>
      <c r="F29" s="2647"/>
      <c r="G29" s="2647"/>
      <c r="H29" s="2648"/>
      <c r="I29" s="1455"/>
      <c r="J29" s="1458" t="s">
        <v>1903</v>
      </c>
      <c r="K29" s="2591" t="s">
        <v>1904</v>
      </c>
      <c r="L29" s="2592"/>
      <c r="M29" s="2592"/>
      <c r="N29" s="2592"/>
      <c r="O29" s="2593"/>
      <c r="P29" s="1459"/>
      <c r="Q29" s="1462" t="s">
        <v>1905</v>
      </c>
      <c r="R29" s="1463" t="s">
        <v>1906</v>
      </c>
      <c r="S29" s="2594" t="s">
        <v>1911</v>
      </c>
      <c r="T29" s="2594"/>
      <c r="U29" s="2594"/>
      <c r="V29" s="1472"/>
      <c r="W29" s="2602" t="s">
        <v>1900</v>
      </c>
      <c r="X29" s="2602" t="s">
        <v>1901</v>
      </c>
      <c r="Y29" s="2602" t="s">
        <v>1902</v>
      </c>
      <c r="Z29" s="1457"/>
    </row>
    <row r="30" spans="1:35" ht="6.75" customHeight="1">
      <c r="A30" s="2646"/>
      <c r="B30" s="2647"/>
      <c r="C30" s="2647"/>
      <c r="D30" s="2647"/>
      <c r="E30" s="2647"/>
      <c r="F30" s="2647"/>
      <c r="G30" s="2647"/>
      <c r="H30" s="2648"/>
      <c r="I30" s="1455"/>
      <c r="J30" s="2602"/>
      <c r="K30" s="2602"/>
      <c r="L30" s="1436"/>
      <c r="M30" s="2602"/>
      <c r="N30" s="2602"/>
      <c r="O30" s="1436"/>
      <c r="P30" s="1436"/>
      <c r="R30" s="1436"/>
      <c r="S30" s="1436"/>
      <c r="U30" s="1436"/>
      <c r="V30" s="1471"/>
      <c r="W30" s="2602"/>
      <c r="X30" s="2602"/>
      <c r="Y30" s="2602"/>
      <c r="Z30" s="1457"/>
    </row>
    <row r="31" spans="1:35" ht="3" customHeight="1">
      <c r="A31" s="2638" t="s">
        <v>1912</v>
      </c>
      <c r="B31" s="2644"/>
      <c r="C31" s="2644"/>
      <c r="D31" s="2644"/>
      <c r="E31" s="2644"/>
      <c r="F31" s="2644"/>
      <c r="G31" s="2644"/>
      <c r="H31" s="2645"/>
      <c r="I31" s="1452"/>
      <c r="J31" s="1452"/>
      <c r="K31" s="1452"/>
      <c r="L31" s="1453"/>
      <c r="M31" s="1453"/>
      <c r="N31" s="1453"/>
      <c r="O31" s="1453"/>
      <c r="P31" s="1453"/>
      <c r="Q31" s="1453"/>
      <c r="R31" s="1453"/>
      <c r="S31" s="1453"/>
      <c r="T31" s="1453"/>
      <c r="U31" s="1453"/>
      <c r="V31" s="1473"/>
      <c r="W31" s="2602"/>
      <c r="X31" s="2602"/>
      <c r="Y31" s="2602"/>
      <c r="Z31" s="1474"/>
    </row>
    <row r="32" spans="1:35" ht="4.5" customHeight="1">
      <c r="A32" s="2646"/>
      <c r="B32" s="2647"/>
      <c r="C32" s="2647"/>
      <c r="D32" s="2647"/>
      <c r="E32" s="2647"/>
      <c r="F32" s="2647"/>
      <c r="G32" s="2647"/>
      <c r="H32" s="2648"/>
      <c r="I32" s="1455"/>
      <c r="J32" s="2596"/>
      <c r="K32" s="2596"/>
      <c r="L32" s="2596"/>
      <c r="M32" s="2596"/>
      <c r="N32" s="2596"/>
      <c r="O32" s="1436"/>
      <c r="P32" s="1436"/>
      <c r="R32" s="1436"/>
      <c r="S32" s="1436"/>
      <c r="U32" s="1436"/>
      <c r="V32" s="1471"/>
      <c r="W32" s="2602"/>
      <c r="X32" s="2602"/>
      <c r="Y32" s="2602"/>
      <c r="Z32" s="1457"/>
    </row>
    <row r="33" spans="1:256" ht="30" customHeight="1">
      <c r="A33" s="2646"/>
      <c r="B33" s="2647"/>
      <c r="C33" s="2647"/>
      <c r="D33" s="2647"/>
      <c r="E33" s="2647"/>
      <c r="F33" s="2647"/>
      <c r="G33" s="2647"/>
      <c r="H33" s="2648"/>
      <c r="I33" s="1455"/>
      <c r="J33" s="1458" t="s">
        <v>1895</v>
      </c>
      <c r="K33" s="2597" t="s">
        <v>1896</v>
      </c>
      <c r="L33" s="2598"/>
      <c r="M33" s="2598"/>
      <c r="N33" s="2598"/>
      <c r="O33" s="2599"/>
      <c r="P33" s="1459"/>
      <c r="Q33" s="1460" t="s">
        <v>1897</v>
      </c>
      <c r="R33" s="1461"/>
      <c r="S33" s="2602"/>
      <c r="T33" s="2602"/>
      <c r="U33" s="1436"/>
      <c r="V33" s="1455"/>
      <c r="W33" s="2602"/>
      <c r="X33" s="2602"/>
      <c r="Y33" s="2602"/>
      <c r="Z33" s="1457"/>
    </row>
    <row r="34" spans="1:256" ht="30.75" customHeight="1">
      <c r="A34" s="2646"/>
      <c r="B34" s="2647"/>
      <c r="C34" s="2647"/>
      <c r="D34" s="2647"/>
      <c r="E34" s="2647"/>
      <c r="F34" s="2647"/>
      <c r="G34" s="2647"/>
      <c r="H34" s="2648"/>
      <c r="I34" s="1455"/>
      <c r="J34" s="1458" t="s">
        <v>1898</v>
      </c>
      <c r="K34" s="2591" t="s">
        <v>1913</v>
      </c>
      <c r="L34" s="2592"/>
      <c r="M34" s="2592"/>
      <c r="N34" s="2592"/>
      <c r="O34" s="2593"/>
      <c r="P34" s="1459"/>
      <c r="Q34" s="1462" t="s">
        <v>1897</v>
      </c>
      <c r="R34" s="1463" t="s">
        <v>1906</v>
      </c>
      <c r="S34" s="2595" t="s">
        <v>1914</v>
      </c>
      <c r="T34" s="2595"/>
      <c r="U34" s="2595"/>
      <c r="V34" s="1472"/>
      <c r="W34" s="1465"/>
      <c r="X34" s="1465"/>
      <c r="Y34" s="1465"/>
      <c r="Z34" s="1457"/>
    </row>
    <row r="35" spans="1:256" ht="30.75" customHeight="1">
      <c r="A35" s="2646"/>
      <c r="B35" s="2647"/>
      <c r="C35" s="2647"/>
      <c r="D35" s="2647"/>
      <c r="E35" s="2647"/>
      <c r="F35" s="2647"/>
      <c r="G35" s="2647"/>
      <c r="H35" s="2648"/>
      <c r="I35" s="1455"/>
      <c r="J35" s="1458" t="s">
        <v>1903</v>
      </c>
      <c r="K35" s="2591" t="s">
        <v>1904</v>
      </c>
      <c r="L35" s="2592"/>
      <c r="M35" s="2592"/>
      <c r="N35" s="2592"/>
      <c r="O35" s="2593"/>
      <c r="P35" s="1459"/>
      <c r="Q35" s="1462" t="s">
        <v>1905</v>
      </c>
      <c r="R35" s="1463" t="s">
        <v>1906</v>
      </c>
      <c r="S35" s="2594" t="s">
        <v>1915</v>
      </c>
      <c r="T35" s="2594"/>
      <c r="U35" s="2594"/>
      <c r="V35" s="1472"/>
      <c r="W35" s="1465"/>
      <c r="X35" s="1465"/>
      <c r="Y35" s="1465"/>
      <c r="Z35" s="1457"/>
    </row>
    <row r="36" spans="1:256" ht="6.75" customHeight="1">
      <c r="A36" s="2649"/>
      <c r="B36" s="2650"/>
      <c r="C36" s="2650"/>
      <c r="D36" s="2650"/>
      <c r="E36" s="2650"/>
      <c r="F36" s="2650"/>
      <c r="G36" s="2650"/>
      <c r="H36" s="2651"/>
      <c r="I36" s="1475"/>
      <c r="J36" s="2590"/>
      <c r="K36" s="2590"/>
      <c r="L36" s="1476"/>
      <c r="M36" s="2590"/>
      <c r="N36" s="2590"/>
      <c r="O36" s="1476"/>
      <c r="P36" s="1476"/>
      <c r="Q36" s="1477"/>
      <c r="R36" s="1476"/>
      <c r="S36" s="1476"/>
      <c r="T36" s="1477"/>
      <c r="U36" s="1476"/>
      <c r="V36" s="1478"/>
      <c r="W36" s="1476"/>
      <c r="X36" s="1476"/>
      <c r="Y36" s="1476"/>
      <c r="Z36" s="1479"/>
    </row>
    <row r="37" spans="1:256" ht="12" customHeight="1">
      <c r="A37" s="1480"/>
      <c r="B37" s="1481"/>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2"/>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482"/>
      <c r="BW37" s="1482"/>
      <c r="BX37" s="1482"/>
      <c r="BY37" s="1482"/>
      <c r="BZ37" s="1482"/>
      <c r="CA37" s="1482"/>
      <c r="CB37" s="1482"/>
      <c r="CC37" s="1482"/>
      <c r="CD37" s="1482"/>
      <c r="CE37" s="1482"/>
      <c r="CF37" s="1482"/>
      <c r="CG37" s="1482"/>
      <c r="CH37" s="1482"/>
      <c r="CI37" s="1482"/>
      <c r="CJ37" s="1482"/>
      <c r="CK37" s="1482"/>
      <c r="CL37" s="1482"/>
      <c r="CM37" s="1482"/>
      <c r="CN37" s="1482"/>
      <c r="CO37" s="1482"/>
      <c r="CP37" s="1482"/>
      <c r="CQ37" s="1482"/>
      <c r="CR37" s="1482"/>
      <c r="CS37" s="1482"/>
      <c r="CT37" s="1482"/>
      <c r="CU37" s="1482"/>
      <c r="CV37" s="1482"/>
      <c r="CW37" s="1482"/>
      <c r="CX37" s="1482"/>
      <c r="CY37" s="1482"/>
      <c r="CZ37" s="1482"/>
      <c r="DA37" s="1482"/>
      <c r="DB37" s="1482"/>
      <c r="DC37" s="1482"/>
      <c r="DD37" s="1482"/>
      <c r="DE37" s="1482"/>
      <c r="DF37" s="1482"/>
      <c r="DG37" s="1482"/>
      <c r="DH37" s="1482"/>
      <c r="DI37" s="1482"/>
      <c r="DJ37" s="1482"/>
      <c r="DK37" s="1482"/>
      <c r="DL37" s="1482"/>
      <c r="DM37" s="1482"/>
      <c r="DN37" s="1482"/>
      <c r="DO37" s="1482"/>
      <c r="DP37" s="1482"/>
      <c r="DQ37" s="1482"/>
      <c r="DR37" s="1482"/>
      <c r="DS37" s="1482"/>
      <c r="DT37" s="1482"/>
      <c r="DU37" s="1482"/>
      <c r="DV37" s="1482"/>
      <c r="DW37" s="1482"/>
      <c r="DX37" s="1482"/>
      <c r="DY37" s="1482"/>
      <c r="DZ37" s="1482"/>
      <c r="EA37" s="1482"/>
      <c r="EB37" s="1482"/>
      <c r="EC37" s="1482"/>
      <c r="ED37" s="1482"/>
      <c r="EE37" s="1482"/>
      <c r="EF37" s="1482"/>
      <c r="EG37" s="1482"/>
      <c r="EH37" s="1482"/>
      <c r="EI37" s="1482"/>
      <c r="EJ37" s="1482"/>
      <c r="EK37" s="1482"/>
      <c r="EL37" s="1482"/>
      <c r="EM37" s="1482"/>
      <c r="EN37" s="1482"/>
      <c r="EO37" s="1482"/>
      <c r="EP37" s="1482"/>
      <c r="EQ37" s="1482"/>
      <c r="ER37" s="1482"/>
      <c r="ES37" s="1482"/>
      <c r="ET37" s="1482"/>
      <c r="EU37" s="1482"/>
      <c r="EV37" s="1482"/>
      <c r="EW37" s="1482"/>
      <c r="EX37" s="1482"/>
      <c r="EY37" s="1482"/>
      <c r="EZ37" s="1482"/>
      <c r="FA37" s="1482"/>
      <c r="FB37" s="1482"/>
      <c r="FC37" s="1482"/>
      <c r="FD37" s="1482"/>
      <c r="FE37" s="1482"/>
      <c r="FF37" s="1482"/>
      <c r="FG37" s="1482"/>
      <c r="FH37" s="1482"/>
      <c r="FI37" s="1482"/>
      <c r="FJ37" s="1482"/>
      <c r="FK37" s="1482"/>
      <c r="FL37" s="1482"/>
      <c r="FM37" s="1482"/>
      <c r="FN37" s="1482"/>
      <c r="FO37" s="1482"/>
      <c r="FP37" s="1482"/>
      <c r="FQ37" s="1482"/>
      <c r="FR37" s="1482"/>
      <c r="FS37" s="1482"/>
      <c r="FT37" s="1482"/>
      <c r="FU37" s="1482"/>
      <c r="FV37" s="1482"/>
      <c r="FW37" s="1482"/>
      <c r="FX37" s="1482"/>
      <c r="FY37" s="1482"/>
      <c r="FZ37" s="1482"/>
      <c r="GA37" s="1482"/>
      <c r="GB37" s="1482"/>
      <c r="GC37" s="1482"/>
      <c r="GD37" s="1482"/>
      <c r="GE37" s="1482"/>
      <c r="GF37" s="1482"/>
      <c r="GG37" s="1482"/>
      <c r="GH37" s="1482"/>
      <c r="GI37" s="1482"/>
      <c r="GJ37" s="1482"/>
      <c r="GK37" s="1482"/>
      <c r="GL37" s="1482"/>
      <c r="GM37" s="1482"/>
      <c r="GN37" s="1482"/>
      <c r="GO37" s="1482"/>
      <c r="GP37" s="1482"/>
      <c r="GQ37" s="1482"/>
      <c r="GR37" s="1482"/>
      <c r="GS37" s="1482"/>
      <c r="GT37" s="1482"/>
      <c r="GU37" s="1482"/>
      <c r="GV37" s="1482"/>
      <c r="GW37" s="1482"/>
      <c r="GX37" s="1482"/>
      <c r="GY37" s="1482"/>
      <c r="GZ37" s="1482"/>
      <c r="HA37" s="1482"/>
      <c r="HB37" s="1482"/>
      <c r="HC37" s="1482"/>
      <c r="HD37" s="1482"/>
      <c r="HE37" s="1482"/>
      <c r="HF37" s="1482"/>
      <c r="HG37" s="1482"/>
      <c r="HH37" s="1482"/>
      <c r="HI37" s="1482"/>
      <c r="HJ37" s="1482"/>
      <c r="HK37" s="1482"/>
      <c r="HL37" s="1482"/>
      <c r="HM37" s="1482"/>
      <c r="HN37" s="1482"/>
      <c r="HO37" s="1482"/>
      <c r="HP37" s="1482"/>
      <c r="HQ37" s="1482"/>
      <c r="HR37" s="1482"/>
      <c r="HS37" s="1482"/>
      <c r="HT37" s="1482"/>
      <c r="HU37" s="1482"/>
      <c r="HV37" s="1482"/>
      <c r="HW37" s="1482"/>
      <c r="HX37" s="1482"/>
      <c r="HY37" s="1482"/>
      <c r="HZ37" s="1482"/>
      <c r="IA37" s="1482"/>
      <c r="IB37" s="1482"/>
      <c r="IC37" s="1482"/>
      <c r="ID37" s="1482"/>
      <c r="IE37" s="1482"/>
      <c r="IF37" s="1482"/>
      <c r="IG37" s="1482"/>
      <c r="IH37" s="1482"/>
      <c r="II37" s="1482"/>
      <c r="IJ37" s="1482"/>
      <c r="IK37" s="1482"/>
      <c r="IL37" s="1482"/>
      <c r="IM37" s="1482"/>
      <c r="IN37" s="1482"/>
      <c r="IO37" s="1482"/>
      <c r="IP37" s="1482"/>
      <c r="IQ37" s="1482"/>
      <c r="IR37" s="1482"/>
      <c r="IS37" s="1482"/>
      <c r="IT37" s="1482"/>
      <c r="IU37" s="1482"/>
      <c r="IV37" s="1482"/>
    </row>
    <row r="38" spans="1:256" s="1483" customFormat="1" ht="14.25" customHeight="1">
      <c r="A38" s="1483" t="s">
        <v>1916</v>
      </c>
      <c r="B38" s="1483" t="s">
        <v>1917</v>
      </c>
      <c r="C38" s="2587" t="s">
        <v>1918</v>
      </c>
      <c r="D38" s="2587"/>
      <c r="E38" s="2587"/>
      <c r="F38" s="2587"/>
      <c r="G38" s="2587"/>
      <c r="H38" s="2587"/>
      <c r="I38" s="2587"/>
      <c r="J38" s="2587"/>
      <c r="K38" s="2587"/>
      <c r="L38" s="2587"/>
      <c r="M38" s="2587"/>
      <c r="N38" s="2587"/>
      <c r="O38" s="2587"/>
      <c r="P38" s="2587"/>
      <c r="Q38" s="2587"/>
      <c r="R38" s="2587"/>
      <c r="S38" s="2587"/>
      <c r="T38" s="2587"/>
      <c r="U38" s="2587"/>
      <c r="V38" s="2587"/>
      <c r="W38" s="2587"/>
      <c r="X38" s="2587"/>
      <c r="Y38" s="2587"/>
    </row>
    <row r="39" spans="1:256" s="1483" customFormat="1" ht="27" customHeight="1">
      <c r="B39" s="1483" t="s">
        <v>1919</v>
      </c>
      <c r="C39" s="2588" t="s">
        <v>1920</v>
      </c>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row>
    <row r="40" spans="1:256" s="1483" customFormat="1" ht="42" customHeight="1">
      <c r="B40" s="1483" t="s">
        <v>1921</v>
      </c>
      <c r="C40" s="2588" t="s">
        <v>1922</v>
      </c>
      <c r="D40" s="2588"/>
      <c r="E40" s="2588"/>
      <c r="F40" s="2588"/>
      <c r="G40" s="2588"/>
      <c r="H40" s="2588"/>
      <c r="I40" s="2588"/>
      <c r="J40" s="2588"/>
      <c r="K40" s="2588"/>
      <c r="L40" s="2588"/>
      <c r="M40" s="2588"/>
      <c r="N40" s="2588"/>
      <c r="O40" s="2588"/>
      <c r="P40" s="2588"/>
      <c r="Q40" s="2588"/>
      <c r="R40" s="2588"/>
      <c r="S40" s="2588"/>
      <c r="T40" s="2588"/>
      <c r="U40" s="2588"/>
      <c r="V40" s="2588"/>
      <c r="W40" s="2588"/>
      <c r="X40" s="2588"/>
      <c r="Y40" s="2588"/>
    </row>
    <row r="41" spans="1:256" s="1483" customFormat="1" ht="24" customHeight="1">
      <c r="B41" s="1483" t="s">
        <v>1923</v>
      </c>
      <c r="C41" s="2588" t="s">
        <v>1924</v>
      </c>
      <c r="D41" s="2588"/>
      <c r="E41" s="2588"/>
      <c r="F41" s="2588"/>
      <c r="G41" s="2588"/>
      <c r="H41" s="2588"/>
      <c r="I41" s="2588"/>
      <c r="J41" s="2588"/>
      <c r="K41" s="2588"/>
      <c r="L41" s="2588"/>
      <c r="M41" s="2588"/>
      <c r="N41" s="2588"/>
      <c r="O41" s="2588"/>
      <c r="P41" s="2588"/>
      <c r="Q41" s="2588"/>
      <c r="R41" s="2588"/>
      <c r="S41" s="2588"/>
      <c r="T41" s="2588"/>
      <c r="U41" s="2588"/>
      <c r="V41" s="2588"/>
      <c r="W41" s="2588"/>
      <c r="X41" s="2588"/>
      <c r="Y41" s="2588"/>
    </row>
    <row r="42" spans="1:256" s="1483" customFormat="1" ht="14.25" customHeight="1">
      <c r="A42" s="1484"/>
      <c r="B42" s="1485" t="s">
        <v>1925</v>
      </c>
      <c r="C42" s="2587" t="s">
        <v>1926</v>
      </c>
      <c r="D42" s="2587"/>
      <c r="E42" s="2587"/>
      <c r="F42" s="2587"/>
      <c r="G42" s="2587"/>
      <c r="H42" s="2587"/>
      <c r="I42" s="2587"/>
      <c r="J42" s="2587"/>
      <c r="K42" s="2587"/>
      <c r="L42" s="2587"/>
      <c r="M42" s="2587"/>
      <c r="N42" s="2587"/>
      <c r="O42" s="2587"/>
      <c r="P42" s="2587"/>
      <c r="Q42" s="2587"/>
      <c r="R42" s="2587"/>
      <c r="S42" s="2587"/>
      <c r="T42" s="2587"/>
      <c r="U42" s="2587"/>
      <c r="V42" s="2587"/>
      <c r="W42" s="2587"/>
      <c r="X42" s="2587"/>
      <c r="Y42" s="2587"/>
    </row>
    <row r="43" spans="1:256" s="1483" customFormat="1" ht="14.25" customHeight="1">
      <c r="A43" s="1484"/>
      <c r="B43" s="1485" t="s">
        <v>1925</v>
      </c>
      <c r="C43" s="2587" t="s">
        <v>1927</v>
      </c>
      <c r="D43" s="2587"/>
      <c r="E43" s="2587"/>
      <c r="F43" s="2587"/>
      <c r="G43" s="2587"/>
      <c r="H43" s="2587"/>
      <c r="I43" s="2587"/>
      <c r="J43" s="2587"/>
      <c r="K43" s="2587"/>
      <c r="L43" s="2587"/>
      <c r="M43" s="2587"/>
      <c r="N43" s="2587"/>
      <c r="O43" s="2587"/>
      <c r="P43" s="2587"/>
      <c r="Q43" s="2587"/>
      <c r="R43" s="2587"/>
      <c r="S43" s="2587"/>
      <c r="T43" s="2587"/>
      <c r="U43" s="2587"/>
      <c r="V43" s="2587"/>
      <c r="W43" s="2587"/>
      <c r="X43" s="2587"/>
      <c r="Y43" s="2587"/>
    </row>
    <row r="44" spans="1:256" s="1483" customFormat="1" ht="14.25" customHeight="1">
      <c r="A44" s="1484"/>
      <c r="B44" s="1485" t="s">
        <v>1925</v>
      </c>
      <c r="C44" s="2587" t="s">
        <v>1928</v>
      </c>
      <c r="D44" s="2587"/>
      <c r="E44" s="2587"/>
      <c r="F44" s="2587"/>
      <c r="G44" s="2587"/>
      <c r="H44" s="2587"/>
      <c r="I44" s="2587"/>
      <c r="J44" s="2587"/>
      <c r="K44" s="2587"/>
      <c r="L44" s="2587"/>
      <c r="M44" s="2587"/>
      <c r="N44" s="2587"/>
      <c r="O44" s="2587"/>
      <c r="P44" s="2587"/>
      <c r="Q44" s="2587"/>
      <c r="R44" s="2587"/>
      <c r="S44" s="2587"/>
      <c r="T44" s="2587"/>
      <c r="U44" s="2587"/>
      <c r="V44" s="2587"/>
      <c r="W44" s="2587"/>
      <c r="X44" s="2587"/>
      <c r="Y44" s="2587"/>
    </row>
    <row r="45" spans="1:256" s="1919" customFormat="1" ht="14.25" customHeight="1">
      <c r="A45" s="1917"/>
      <c r="B45" s="1918" t="s">
        <v>1925</v>
      </c>
      <c r="C45" s="2589" t="s">
        <v>1929</v>
      </c>
      <c r="D45" s="2589"/>
      <c r="E45" s="2589"/>
      <c r="F45" s="2589"/>
      <c r="G45" s="2589"/>
      <c r="H45" s="2589"/>
      <c r="I45" s="2589"/>
      <c r="J45" s="2589"/>
      <c r="K45" s="2589"/>
      <c r="L45" s="2589"/>
      <c r="M45" s="2589"/>
      <c r="N45" s="2589"/>
      <c r="O45" s="2589"/>
      <c r="P45" s="2589"/>
      <c r="Q45" s="2589"/>
      <c r="R45" s="2589"/>
      <c r="S45" s="2589"/>
      <c r="T45" s="2589"/>
      <c r="U45" s="2589"/>
      <c r="V45" s="2589"/>
      <c r="W45" s="2589"/>
      <c r="X45" s="2589"/>
      <c r="Y45" s="2589"/>
    </row>
    <row r="46" spans="1:256" s="1919" customFormat="1" ht="14.25" customHeight="1">
      <c r="A46" s="1920"/>
      <c r="B46" s="1921" t="s">
        <v>2507</v>
      </c>
      <c r="C46" s="2589" t="s">
        <v>2508</v>
      </c>
      <c r="D46" s="2589"/>
      <c r="E46" s="2589"/>
      <c r="F46" s="2589"/>
      <c r="G46" s="2589"/>
      <c r="H46" s="2589"/>
      <c r="I46" s="2589"/>
      <c r="J46" s="2589"/>
      <c r="K46" s="2589"/>
      <c r="L46" s="2589"/>
      <c r="M46" s="2589"/>
      <c r="N46" s="2589"/>
      <c r="O46" s="2589"/>
      <c r="P46" s="2589"/>
      <c r="Q46" s="2589"/>
      <c r="R46" s="2589"/>
      <c r="S46" s="2589"/>
      <c r="T46" s="2589"/>
      <c r="U46" s="2589"/>
      <c r="V46" s="2589"/>
      <c r="W46" s="2589"/>
      <c r="X46" s="2589"/>
      <c r="Y46" s="2589"/>
    </row>
    <row r="47" spans="1:256" s="1919" customFormat="1" ht="14.25" customHeight="1">
      <c r="B47" s="1918" t="s">
        <v>1925</v>
      </c>
      <c r="C47" s="2589" t="s">
        <v>1930</v>
      </c>
      <c r="D47" s="2589"/>
      <c r="E47" s="2589"/>
      <c r="F47" s="2589"/>
      <c r="G47" s="2589"/>
      <c r="H47" s="2589"/>
      <c r="I47" s="2589"/>
      <c r="J47" s="2589"/>
      <c r="K47" s="2589"/>
      <c r="L47" s="2589"/>
      <c r="M47" s="2589"/>
      <c r="N47" s="2589"/>
      <c r="O47" s="2589"/>
      <c r="P47" s="2589"/>
      <c r="Q47" s="2589"/>
      <c r="R47" s="2589"/>
      <c r="S47" s="2589"/>
      <c r="T47" s="2589"/>
      <c r="U47" s="2589"/>
      <c r="V47" s="2589"/>
      <c r="W47" s="2589"/>
      <c r="X47" s="2589"/>
      <c r="Y47" s="2589"/>
    </row>
    <row r="48" spans="1:256" s="1483" customFormat="1" ht="14.25" customHeight="1">
      <c r="B48" s="1485" t="s">
        <v>1925</v>
      </c>
      <c r="C48" s="2587" t="s">
        <v>1931</v>
      </c>
      <c r="D48" s="2587"/>
      <c r="E48" s="2587"/>
      <c r="F48" s="2587"/>
      <c r="G48" s="2587"/>
      <c r="H48" s="2587"/>
      <c r="I48" s="2587"/>
      <c r="J48" s="2587"/>
      <c r="K48" s="2587"/>
      <c r="L48" s="2587"/>
      <c r="M48" s="2587"/>
      <c r="N48" s="2587"/>
      <c r="O48" s="2587"/>
      <c r="P48" s="2587"/>
      <c r="Q48" s="2587"/>
      <c r="R48" s="2587"/>
      <c r="S48" s="2587"/>
      <c r="T48" s="2587"/>
      <c r="U48" s="2587"/>
      <c r="V48" s="2587"/>
      <c r="W48" s="2587"/>
      <c r="X48" s="2587"/>
      <c r="Y48" s="2587"/>
    </row>
    <row r="49" spans="1:25" s="1483" customFormat="1" ht="14.25" customHeight="1">
      <c r="B49" s="1485" t="s">
        <v>1925</v>
      </c>
      <c r="C49" s="2587" t="s">
        <v>1932</v>
      </c>
      <c r="D49" s="2587"/>
      <c r="E49" s="2587"/>
      <c r="F49" s="2587"/>
      <c r="G49" s="2587"/>
      <c r="H49" s="2587"/>
      <c r="I49" s="2587"/>
      <c r="J49" s="2587"/>
      <c r="K49" s="2587"/>
      <c r="L49" s="2587"/>
      <c r="M49" s="2587"/>
      <c r="N49" s="2587"/>
      <c r="O49" s="2587"/>
      <c r="P49" s="2587"/>
      <c r="Q49" s="2587"/>
      <c r="R49" s="2587"/>
      <c r="S49" s="2587"/>
      <c r="T49" s="2587"/>
      <c r="U49" s="2587"/>
      <c r="V49" s="2587"/>
      <c r="W49" s="2587"/>
      <c r="X49" s="2587"/>
      <c r="Y49" s="2587"/>
    </row>
    <row r="50" spans="1:25" s="1483" customFormat="1" ht="14.25" customHeight="1">
      <c r="B50" s="1485" t="s">
        <v>1925</v>
      </c>
      <c r="C50" s="2587" t="s">
        <v>1933</v>
      </c>
      <c r="D50" s="2587"/>
      <c r="E50" s="2587"/>
      <c r="F50" s="2587"/>
      <c r="G50" s="2587"/>
      <c r="H50" s="2587"/>
      <c r="I50" s="2587"/>
      <c r="J50" s="2587"/>
      <c r="K50" s="2587"/>
      <c r="L50" s="2587"/>
      <c r="M50" s="2587"/>
      <c r="N50" s="2587"/>
      <c r="O50" s="2587"/>
      <c r="P50" s="2587"/>
      <c r="Q50" s="2587"/>
      <c r="R50" s="2587"/>
      <c r="S50" s="2587"/>
      <c r="T50" s="2587"/>
      <c r="U50" s="2587"/>
      <c r="V50" s="2587"/>
      <c r="W50" s="2587"/>
      <c r="X50" s="2587"/>
      <c r="Y50" s="2587"/>
    </row>
    <row r="51" spans="1:25" s="1483" customFormat="1" ht="28.5" customHeight="1">
      <c r="B51" s="1485" t="s">
        <v>1925</v>
      </c>
      <c r="C51" s="2588" t="s">
        <v>2456</v>
      </c>
      <c r="D51" s="2588"/>
      <c r="E51" s="2588"/>
      <c r="F51" s="2588"/>
      <c r="G51" s="2588"/>
      <c r="H51" s="2588"/>
      <c r="I51" s="2588"/>
      <c r="J51" s="2588"/>
      <c r="K51" s="2588"/>
      <c r="L51" s="2588"/>
      <c r="M51" s="2588"/>
      <c r="N51" s="2588"/>
      <c r="O51" s="2588"/>
      <c r="P51" s="2588"/>
      <c r="Q51" s="2588"/>
      <c r="R51" s="2588"/>
      <c r="S51" s="2588"/>
      <c r="T51" s="2588"/>
      <c r="U51" s="2588"/>
      <c r="V51" s="2588"/>
      <c r="W51" s="2588"/>
      <c r="X51" s="2588"/>
      <c r="Y51" s="2588"/>
    </row>
    <row r="52" spans="1:25" s="1483" customFormat="1" ht="35.25" customHeight="1">
      <c r="B52" s="1485" t="s">
        <v>1925</v>
      </c>
      <c r="C52" s="2588" t="s">
        <v>2455</v>
      </c>
      <c r="D52" s="2588"/>
      <c r="E52" s="2588"/>
      <c r="F52" s="2588"/>
      <c r="G52" s="2588"/>
      <c r="H52" s="2588"/>
      <c r="I52" s="2588"/>
      <c r="J52" s="2588"/>
      <c r="K52" s="2588"/>
      <c r="L52" s="2588"/>
      <c r="M52" s="2588"/>
      <c r="N52" s="2588"/>
      <c r="O52" s="2588"/>
      <c r="P52" s="2588"/>
      <c r="Q52" s="2588"/>
      <c r="R52" s="2588"/>
      <c r="S52" s="2588"/>
      <c r="T52" s="2588"/>
      <c r="U52" s="2588"/>
      <c r="V52" s="2588"/>
      <c r="W52" s="2588"/>
      <c r="X52" s="2588"/>
      <c r="Y52" s="2588"/>
    </row>
    <row r="53" spans="1:25" s="1483" customFormat="1" ht="27" customHeight="1">
      <c r="B53" s="1483" t="s">
        <v>1934</v>
      </c>
      <c r="C53" s="2588" t="s">
        <v>2457</v>
      </c>
      <c r="D53" s="2588"/>
      <c r="E53" s="2588"/>
      <c r="F53" s="2588"/>
      <c r="G53" s="2588"/>
      <c r="H53" s="2588"/>
      <c r="I53" s="2588"/>
      <c r="J53" s="2588"/>
      <c r="K53" s="2588"/>
      <c r="L53" s="2588"/>
      <c r="M53" s="2588"/>
      <c r="N53" s="2588"/>
      <c r="O53" s="2588"/>
      <c r="P53" s="2588"/>
      <c r="Q53" s="2588"/>
      <c r="R53" s="2588"/>
      <c r="S53" s="2588"/>
      <c r="T53" s="2588"/>
      <c r="U53" s="2588"/>
      <c r="V53" s="2588"/>
      <c r="W53" s="2588"/>
      <c r="X53" s="2588"/>
      <c r="Y53" s="2588"/>
    </row>
    <row r="54" spans="1:25" s="1486" customFormat="1" ht="17.25" customHeight="1">
      <c r="A54" s="2586" t="s">
        <v>1935</v>
      </c>
      <c r="B54" s="2586"/>
      <c r="C54" s="2586"/>
      <c r="D54" s="2586"/>
      <c r="E54" s="2586"/>
      <c r="F54" s="2586"/>
      <c r="G54" s="2586"/>
      <c r="H54" s="2586"/>
      <c r="I54" s="2586"/>
      <c r="J54" s="2586"/>
      <c r="K54" s="2586"/>
      <c r="L54" s="2586"/>
      <c r="M54" s="2586"/>
      <c r="N54" s="2586"/>
      <c r="O54" s="2586"/>
      <c r="P54" s="2586"/>
      <c r="Q54" s="2586"/>
      <c r="R54" s="2586"/>
      <c r="S54" s="2586"/>
      <c r="T54" s="2586"/>
      <c r="U54" s="2586"/>
      <c r="V54" s="2586"/>
      <c r="W54" s="2586"/>
      <c r="X54" s="2586"/>
      <c r="Y54" s="2586"/>
    </row>
    <row r="55" spans="1:25" s="1487" customFormat="1" ht="21" customHeight="1"/>
  </sheetData>
  <mergeCells count="73">
    <mergeCell ref="S29:U29"/>
    <mergeCell ref="W29:W33"/>
    <mergeCell ref="X29:X33"/>
    <mergeCell ref="Y29:Y33"/>
    <mergeCell ref="J30:K30"/>
    <mergeCell ref="M30:N30"/>
    <mergeCell ref="J32:N32"/>
    <mergeCell ref="K33:O33"/>
    <mergeCell ref="S33:T33"/>
    <mergeCell ref="S28:U28"/>
    <mergeCell ref="A12:H16"/>
    <mergeCell ref="I12:I16"/>
    <mergeCell ref="J13:Q13"/>
    <mergeCell ref="R13:Y13"/>
    <mergeCell ref="J14:Q14"/>
    <mergeCell ref="R14:Y14"/>
    <mergeCell ref="J15:Q15"/>
    <mergeCell ref="R15:Y15"/>
    <mergeCell ref="A18:H23"/>
    <mergeCell ref="A25:H30"/>
    <mergeCell ref="J26:N26"/>
    <mergeCell ref="A6:H8"/>
    <mergeCell ref="I6:Z8"/>
    <mergeCell ref="A9:H11"/>
    <mergeCell ref="I9:I11"/>
    <mergeCell ref="J9:J11"/>
    <mergeCell ref="N9:N11"/>
    <mergeCell ref="R9:R11"/>
    <mergeCell ref="K10:M10"/>
    <mergeCell ref="O10:Q10"/>
    <mergeCell ref="S10:T10"/>
    <mergeCell ref="P2:R2"/>
    <mergeCell ref="T2:U2"/>
    <mergeCell ref="W2:X2"/>
    <mergeCell ref="A4:Z4"/>
    <mergeCell ref="A5:Z5"/>
    <mergeCell ref="K35:O35"/>
    <mergeCell ref="S35:U35"/>
    <mergeCell ref="K29:O29"/>
    <mergeCell ref="S34:U34"/>
    <mergeCell ref="J19:N19"/>
    <mergeCell ref="K20:O20"/>
    <mergeCell ref="K21:O21"/>
    <mergeCell ref="K22:O22"/>
    <mergeCell ref="S22:U22"/>
    <mergeCell ref="J23:K23"/>
    <mergeCell ref="M23:N23"/>
    <mergeCell ref="L24:Z24"/>
    <mergeCell ref="S20:U21"/>
    <mergeCell ref="K27:O27"/>
    <mergeCell ref="S27:T27"/>
    <mergeCell ref="K28:O28"/>
    <mergeCell ref="J36:K36"/>
    <mergeCell ref="M36:N36"/>
    <mergeCell ref="C38:Y38"/>
    <mergeCell ref="C44:Y44"/>
    <mergeCell ref="C45:Y45"/>
    <mergeCell ref="C41:Y41"/>
    <mergeCell ref="A31:H36"/>
    <mergeCell ref="C39:Y39"/>
    <mergeCell ref="C40:Y40"/>
    <mergeCell ref="K34:O34"/>
    <mergeCell ref="C47:Y47"/>
    <mergeCell ref="C48:Y48"/>
    <mergeCell ref="C42:Y42"/>
    <mergeCell ref="C43:Y43"/>
    <mergeCell ref="C49:Y49"/>
    <mergeCell ref="C46:Y46"/>
    <mergeCell ref="A54:Y54"/>
    <mergeCell ref="C50:Y50"/>
    <mergeCell ref="C51:Y51"/>
    <mergeCell ref="C52:Y52"/>
    <mergeCell ref="C53:Y53"/>
  </mergeCells>
  <phoneticPr fontId="2"/>
  <dataValidations count="2">
    <dataValidation type="list" allowBlank="1" showInputMessage="1" showErrorMessage="1" sqref="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formula1>"　,４,５,６,７,８,９,１０,１１,１２,１,２,３"</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W2:X2 JS2:JT2 TO2:TP2 ADK2:ADL2 ANG2:ANH2 AXC2:AXD2 BGY2:BGZ2 BQU2:BQV2 CAQ2:CAR2 CKM2:CKN2 CUI2:CUJ2 DEE2:DEF2 DOA2:DOB2 DXW2:DXX2 EHS2:EHT2 ERO2:ERP2 FBK2:FBL2 FLG2:FLH2 FVC2:FVD2 GEY2:GEZ2 GOU2:GOV2 GYQ2:GYR2 HIM2:HIN2 HSI2:HSJ2 ICE2:ICF2 IMA2:IMB2 IVW2:IVX2 JFS2:JFT2 JPO2:JPP2 JZK2:JZL2 KJG2:KJH2 KTC2:KTD2 LCY2:LCZ2 LMU2:LMV2 LWQ2:LWR2 MGM2:MGN2 MQI2:MQJ2 NAE2:NAF2 NKA2:NKB2 NTW2:NTX2 ODS2:ODT2 ONO2:ONP2 OXK2:OXL2 PHG2:PHH2 PRC2:PRD2 QAY2:QAZ2 QKU2:QKV2 QUQ2:QUR2 REM2:REN2 ROI2:ROJ2 RYE2:RYF2 SIA2:SIB2 SRW2:SRX2 TBS2:TBT2 TLO2:TLP2 TVK2:TVL2 UFG2:UFH2 UPC2:UPD2 UYY2:UYZ2 VIU2:VIV2 VSQ2:VSR2 WCM2:WCN2 WMI2:WMJ2 WWE2:WWF2 W65538:X65538 JS65538:JT65538 TO65538:TP65538 ADK65538:ADL65538 ANG65538:ANH65538 AXC65538:AXD65538 BGY65538:BGZ65538 BQU65538:BQV65538 CAQ65538:CAR65538 CKM65538:CKN65538 CUI65538:CUJ65538 DEE65538:DEF65538 DOA65538:DOB65538 DXW65538:DXX65538 EHS65538:EHT65538 ERO65538:ERP65538 FBK65538:FBL65538 FLG65538:FLH65538 FVC65538:FVD65538 GEY65538:GEZ65538 GOU65538:GOV65538 GYQ65538:GYR65538 HIM65538:HIN65538 HSI65538:HSJ65538 ICE65538:ICF65538 IMA65538:IMB65538 IVW65538:IVX65538 JFS65538:JFT65538 JPO65538:JPP65538 JZK65538:JZL65538 KJG65538:KJH65538 KTC65538:KTD65538 LCY65538:LCZ65538 LMU65538:LMV65538 LWQ65538:LWR65538 MGM65538:MGN65538 MQI65538:MQJ65538 NAE65538:NAF65538 NKA65538:NKB65538 NTW65538:NTX65538 ODS65538:ODT65538 ONO65538:ONP65538 OXK65538:OXL65538 PHG65538:PHH65538 PRC65538:PRD65538 QAY65538:QAZ65538 QKU65538:QKV65538 QUQ65538:QUR65538 REM65538:REN65538 ROI65538:ROJ65538 RYE65538:RYF65538 SIA65538:SIB65538 SRW65538:SRX65538 TBS65538:TBT65538 TLO65538:TLP65538 TVK65538:TVL65538 UFG65538:UFH65538 UPC65538:UPD65538 UYY65538:UYZ65538 VIU65538:VIV65538 VSQ65538:VSR65538 WCM65538:WCN65538 WMI65538:WMJ65538 WWE65538:WWF65538 W131074:X131074 JS131074:JT131074 TO131074:TP131074 ADK131074:ADL131074 ANG131074:ANH131074 AXC131074:AXD131074 BGY131074:BGZ131074 BQU131074:BQV131074 CAQ131074:CAR131074 CKM131074:CKN131074 CUI131074:CUJ131074 DEE131074:DEF131074 DOA131074:DOB131074 DXW131074:DXX131074 EHS131074:EHT131074 ERO131074:ERP131074 FBK131074:FBL131074 FLG131074:FLH131074 FVC131074:FVD131074 GEY131074:GEZ131074 GOU131074:GOV131074 GYQ131074:GYR131074 HIM131074:HIN131074 HSI131074:HSJ131074 ICE131074:ICF131074 IMA131074:IMB131074 IVW131074:IVX131074 JFS131074:JFT131074 JPO131074:JPP131074 JZK131074:JZL131074 KJG131074:KJH131074 KTC131074:KTD131074 LCY131074:LCZ131074 LMU131074:LMV131074 LWQ131074:LWR131074 MGM131074:MGN131074 MQI131074:MQJ131074 NAE131074:NAF131074 NKA131074:NKB131074 NTW131074:NTX131074 ODS131074:ODT131074 ONO131074:ONP131074 OXK131074:OXL131074 PHG131074:PHH131074 PRC131074:PRD131074 QAY131074:QAZ131074 QKU131074:QKV131074 QUQ131074:QUR131074 REM131074:REN131074 ROI131074:ROJ131074 RYE131074:RYF131074 SIA131074:SIB131074 SRW131074:SRX131074 TBS131074:TBT131074 TLO131074:TLP131074 TVK131074:TVL131074 UFG131074:UFH131074 UPC131074:UPD131074 UYY131074:UYZ131074 VIU131074:VIV131074 VSQ131074:VSR131074 WCM131074:WCN131074 WMI131074:WMJ131074 WWE131074:WWF131074 W196610:X196610 JS196610:JT196610 TO196610:TP196610 ADK196610:ADL196610 ANG196610:ANH196610 AXC196610:AXD196610 BGY196610:BGZ196610 BQU196610:BQV196610 CAQ196610:CAR196610 CKM196610:CKN196610 CUI196610:CUJ196610 DEE196610:DEF196610 DOA196610:DOB196610 DXW196610:DXX196610 EHS196610:EHT196610 ERO196610:ERP196610 FBK196610:FBL196610 FLG196610:FLH196610 FVC196610:FVD196610 GEY196610:GEZ196610 GOU196610:GOV196610 GYQ196610:GYR196610 HIM196610:HIN196610 HSI196610:HSJ196610 ICE196610:ICF196610 IMA196610:IMB196610 IVW196610:IVX196610 JFS196610:JFT196610 JPO196610:JPP196610 JZK196610:JZL196610 KJG196610:KJH196610 KTC196610:KTD196610 LCY196610:LCZ196610 LMU196610:LMV196610 LWQ196610:LWR196610 MGM196610:MGN196610 MQI196610:MQJ196610 NAE196610:NAF196610 NKA196610:NKB196610 NTW196610:NTX196610 ODS196610:ODT196610 ONO196610:ONP196610 OXK196610:OXL196610 PHG196610:PHH196610 PRC196610:PRD196610 QAY196610:QAZ196610 QKU196610:QKV196610 QUQ196610:QUR196610 REM196610:REN196610 ROI196610:ROJ196610 RYE196610:RYF196610 SIA196610:SIB196610 SRW196610:SRX196610 TBS196610:TBT196610 TLO196610:TLP196610 TVK196610:TVL196610 UFG196610:UFH196610 UPC196610:UPD196610 UYY196610:UYZ196610 VIU196610:VIV196610 VSQ196610:VSR196610 WCM196610:WCN196610 WMI196610:WMJ196610 WWE196610:WWF196610 W262146:X262146 JS262146:JT262146 TO262146:TP262146 ADK262146:ADL262146 ANG262146:ANH262146 AXC262146:AXD262146 BGY262146:BGZ262146 BQU262146:BQV262146 CAQ262146:CAR262146 CKM262146:CKN262146 CUI262146:CUJ262146 DEE262146:DEF262146 DOA262146:DOB262146 DXW262146:DXX262146 EHS262146:EHT262146 ERO262146:ERP262146 FBK262146:FBL262146 FLG262146:FLH262146 FVC262146:FVD262146 GEY262146:GEZ262146 GOU262146:GOV262146 GYQ262146:GYR262146 HIM262146:HIN262146 HSI262146:HSJ262146 ICE262146:ICF262146 IMA262146:IMB262146 IVW262146:IVX262146 JFS262146:JFT262146 JPO262146:JPP262146 JZK262146:JZL262146 KJG262146:KJH262146 KTC262146:KTD262146 LCY262146:LCZ262146 LMU262146:LMV262146 LWQ262146:LWR262146 MGM262146:MGN262146 MQI262146:MQJ262146 NAE262146:NAF262146 NKA262146:NKB262146 NTW262146:NTX262146 ODS262146:ODT262146 ONO262146:ONP262146 OXK262146:OXL262146 PHG262146:PHH262146 PRC262146:PRD262146 QAY262146:QAZ262146 QKU262146:QKV262146 QUQ262146:QUR262146 REM262146:REN262146 ROI262146:ROJ262146 RYE262146:RYF262146 SIA262146:SIB262146 SRW262146:SRX262146 TBS262146:TBT262146 TLO262146:TLP262146 TVK262146:TVL262146 UFG262146:UFH262146 UPC262146:UPD262146 UYY262146:UYZ262146 VIU262146:VIV262146 VSQ262146:VSR262146 WCM262146:WCN262146 WMI262146:WMJ262146 WWE262146:WWF262146 W327682:X327682 JS327682:JT327682 TO327682:TP327682 ADK327682:ADL327682 ANG327682:ANH327682 AXC327682:AXD327682 BGY327682:BGZ327682 BQU327682:BQV327682 CAQ327682:CAR327682 CKM327682:CKN327682 CUI327682:CUJ327682 DEE327682:DEF327682 DOA327682:DOB327682 DXW327682:DXX327682 EHS327682:EHT327682 ERO327682:ERP327682 FBK327682:FBL327682 FLG327682:FLH327682 FVC327682:FVD327682 GEY327682:GEZ327682 GOU327682:GOV327682 GYQ327682:GYR327682 HIM327682:HIN327682 HSI327682:HSJ327682 ICE327682:ICF327682 IMA327682:IMB327682 IVW327682:IVX327682 JFS327682:JFT327682 JPO327682:JPP327682 JZK327682:JZL327682 KJG327682:KJH327682 KTC327682:KTD327682 LCY327682:LCZ327682 LMU327682:LMV327682 LWQ327682:LWR327682 MGM327682:MGN327682 MQI327682:MQJ327682 NAE327682:NAF327682 NKA327682:NKB327682 NTW327682:NTX327682 ODS327682:ODT327682 ONO327682:ONP327682 OXK327682:OXL327682 PHG327682:PHH327682 PRC327682:PRD327682 QAY327682:QAZ327682 QKU327682:QKV327682 QUQ327682:QUR327682 REM327682:REN327682 ROI327682:ROJ327682 RYE327682:RYF327682 SIA327682:SIB327682 SRW327682:SRX327682 TBS327682:TBT327682 TLO327682:TLP327682 TVK327682:TVL327682 UFG327682:UFH327682 UPC327682:UPD327682 UYY327682:UYZ327682 VIU327682:VIV327682 VSQ327682:VSR327682 WCM327682:WCN327682 WMI327682:WMJ327682 WWE327682:WWF327682 W393218:X393218 JS393218:JT393218 TO393218:TP393218 ADK393218:ADL393218 ANG393218:ANH393218 AXC393218:AXD393218 BGY393218:BGZ393218 BQU393218:BQV393218 CAQ393218:CAR393218 CKM393218:CKN393218 CUI393218:CUJ393218 DEE393218:DEF393218 DOA393218:DOB393218 DXW393218:DXX393218 EHS393218:EHT393218 ERO393218:ERP393218 FBK393218:FBL393218 FLG393218:FLH393218 FVC393218:FVD393218 GEY393218:GEZ393218 GOU393218:GOV393218 GYQ393218:GYR393218 HIM393218:HIN393218 HSI393218:HSJ393218 ICE393218:ICF393218 IMA393218:IMB393218 IVW393218:IVX393218 JFS393218:JFT393218 JPO393218:JPP393218 JZK393218:JZL393218 KJG393218:KJH393218 KTC393218:KTD393218 LCY393218:LCZ393218 LMU393218:LMV393218 LWQ393218:LWR393218 MGM393218:MGN393218 MQI393218:MQJ393218 NAE393218:NAF393218 NKA393218:NKB393218 NTW393218:NTX393218 ODS393218:ODT393218 ONO393218:ONP393218 OXK393218:OXL393218 PHG393218:PHH393218 PRC393218:PRD393218 QAY393218:QAZ393218 QKU393218:QKV393218 QUQ393218:QUR393218 REM393218:REN393218 ROI393218:ROJ393218 RYE393218:RYF393218 SIA393218:SIB393218 SRW393218:SRX393218 TBS393218:TBT393218 TLO393218:TLP393218 TVK393218:TVL393218 UFG393218:UFH393218 UPC393218:UPD393218 UYY393218:UYZ393218 VIU393218:VIV393218 VSQ393218:VSR393218 WCM393218:WCN393218 WMI393218:WMJ393218 WWE393218:WWF393218 W458754:X458754 JS458754:JT458754 TO458754:TP458754 ADK458754:ADL458754 ANG458754:ANH458754 AXC458754:AXD458754 BGY458754:BGZ458754 BQU458754:BQV458754 CAQ458754:CAR458754 CKM458754:CKN458754 CUI458754:CUJ458754 DEE458754:DEF458754 DOA458754:DOB458754 DXW458754:DXX458754 EHS458754:EHT458754 ERO458754:ERP458754 FBK458754:FBL458754 FLG458754:FLH458754 FVC458754:FVD458754 GEY458754:GEZ458754 GOU458754:GOV458754 GYQ458754:GYR458754 HIM458754:HIN458754 HSI458754:HSJ458754 ICE458754:ICF458754 IMA458754:IMB458754 IVW458754:IVX458754 JFS458754:JFT458754 JPO458754:JPP458754 JZK458754:JZL458754 KJG458754:KJH458754 KTC458754:KTD458754 LCY458754:LCZ458754 LMU458754:LMV458754 LWQ458754:LWR458754 MGM458754:MGN458754 MQI458754:MQJ458754 NAE458754:NAF458754 NKA458754:NKB458754 NTW458754:NTX458754 ODS458754:ODT458754 ONO458754:ONP458754 OXK458754:OXL458754 PHG458754:PHH458754 PRC458754:PRD458754 QAY458754:QAZ458754 QKU458754:QKV458754 QUQ458754:QUR458754 REM458754:REN458754 ROI458754:ROJ458754 RYE458754:RYF458754 SIA458754:SIB458754 SRW458754:SRX458754 TBS458754:TBT458754 TLO458754:TLP458754 TVK458754:TVL458754 UFG458754:UFH458754 UPC458754:UPD458754 UYY458754:UYZ458754 VIU458754:VIV458754 VSQ458754:VSR458754 WCM458754:WCN458754 WMI458754:WMJ458754 WWE458754:WWF458754 W524290:X524290 JS524290:JT524290 TO524290:TP524290 ADK524290:ADL524290 ANG524290:ANH524290 AXC524290:AXD524290 BGY524290:BGZ524290 BQU524290:BQV524290 CAQ524290:CAR524290 CKM524290:CKN524290 CUI524290:CUJ524290 DEE524290:DEF524290 DOA524290:DOB524290 DXW524290:DXX524290 EHS524290:EHT524290 ERO524290:ERP524290 FBK524290:FBL524290 FLG524290:FLH524290 FVC524290:FVD524290 GEY524290:GEZ524290 GOU524290:GOV524290 GYQ524290:GYR524290 HIM524290:HIN524290 HSI524290:HSJ524290 ICE524290:ICF524290 IMA524290:IMB524290 IVW524290:IVX524290 JFS524290:JFT524290 JPO524290:JPP524290 JZK524290:JZL524290 KJG524290:KJH524290 KTC524290:KTD524290 LCY524290:LCZ524290 LMU524290:LMV524290 LWQ524290:LWR524290 MGM524290:MGN524290 MQI524290:MQJ524290 NAE524290:NAF524290 NKA524290:NKB524290 NTW524290:NTX524290 ODS524290:ODT524290 ONO524290:ONP524290 OXK524290:OXL524290 PHG524290:PHH524290 PRC524290:PRD524290 QAY524290:QAZ524290 QKU524290:QKV524290 QUQ524290:QUR524290 REM524290:REN524290 ROI524290:ROJ524290 RYE524290:RYF524290 SIA524290:SIB524290 SRW524290:SRX524290 TBS524290:TBT524290 TLO524290:TLP524290 TVK524290:TVL524290 UFG524290:UFH524290 UPC524290:UPD524290 UYY524290:UYZ524290 VIU524290:VIV524290 VSQ524290:VSR524290 WCM524290:WCN524290 WMI524290:WMJ524290 WWE524290:WWF524290 W589826:X589826 JS589826:JT589826 TO589826:TP589826 ADK589826:ADL589826 ANG589826:ANH589826 AXC589826:AXD589826 BGY589826:BGZ589826 BQU589826:BQV589826 CAQ589826:CAR589826 CKM589826:CKN589826 CUI589826:CUJ589826 DEE589826:DEF589826 DOA589826:DOB589826 DXW589826:DXX589826 EHS589826:EHT589826 ERO589826:ERP589826 FBK589826:FBL589826 FLG589826:FLH589826 FVC589826:FVD589826 GEY589826:GEZ589826 GOU589826:GOV589826 GYQ589826:GYR589826 HIM589826:HIN589826 HSI589826:HSJ589826 ICE589826:ICF589826 IMA589826:IMB589826 IVW589826:IVX589826 JFS589826:JFT589826 JPO589826:JPP589826 JZK589826:JZL589826 KJG589826:KJH589826 KTC589826:KTD589826 LCY589826:LCZ589826 LMU589826:LMV589826 LWQ589826:LWR589826 MGM589826:MGN589826 MQI589826:MQJ589826 NAE589826:NAF589826 NKA589826:NKB589826 NTW589826:NTX589826 ODS589826:ODT589826 ONO589826:ONP589826 OXK589826:OXL589826 PHG589826:PHH589826 PRC589826:PRD589826 QAY589826:QAZ589826 QKU589826:QKV589826 QUQ589826:QUR589826 REM589826:REN589826 ROI589826:ROJ589826 RYE589826:RYF589826 SIA589826:SIB589826 SRW589826:SRX589826 TBS589826:TBT589826 TLO589826:TLP589826 TVK589826:TVL589826 UFG589826:UFH589826 UPC589826:UPD589826 UYY589826:UYZ589826 VIU589826:VIV589826 VSQ589826:VSR589826 WCM589826:WCN589826 WMI589826:WMJ589826 WWE589826:WWF589826 W655362:X655362 JS655362:JT655362 TO655362:TP655362 ADK655362:ADL655362 ANG655362:ANH655362 AXC655362:AXD655362 BGY655362:BGZ655362 BQU655362:BQV655362 CAQ655362:CAR655362 CKM655362:CKN655362 CUI655362:CUJ655362 DEE655362:DEF655362 DOA655362:DOB655362 DXW655362:DXX655362 EHS655362:EHT655362 ERO655362:ERP655362 FBK655362:FBL655362 FLG655362:FLH655362 FVC655362:FVD655362 GEY655362:GEZ655362 GOU655362:GOV655362 GYQ655362:GYR655362 HIM655362:HIN655362 HSI655362:HSJ655362 ICE655362:ICF655362 IMA655362:IMB655362 IVW655362:IVX655362 JFS655362:JFT655362 JPO655362:JPP655362 JZK655362:JZL655362 KJG655362:KJH655362 KTC655362:KTD655362 LCY655362:LCZ655362 LMU655362:LMV655362 LWQ655362:LWR655362 MGM655362:MGN655362 MQI655362:MQJ655362 NAE655362:NAF655362 NKA655362:NKB655362 NTW655362:NTX655362 ODS655362:ODT655362 ONO655362:ONP655362 OXK655362:OXL655362 PHG655362:PHH655362 PRC655362:PRD655362 QAY655362:QAZ655362 QKU655362:QKV655362 QUQ655362:QUR655362 REM655362:REN655362 ROI655362:ROJ655362 RYE655362:RYF655362 SIA655362:SIB655362 SRW655362:SRX655362 TBS655362:TBT655362 TLO655362:TLP655362 TVK655362:TVL655362 UFG655362:UFH655362 UPC655362:UPD655362 UYY655362:UYZ655362 VIU655362:VIV655362 VSQ655362:VSR655362 WCM655362:WCN655362 WMI655362:WMJ655362 WWE655362:WWF655362 W720898:X720898 JS720898:JT720898 TO720898:TP720898 ADK720898:ADL720898 ANG720898:ANH720898 AXC720898:AXD720898 BGY720898:BGZ720898 BQU720898:BQV720898 CAQ720898:CAR720898 CKM720898:CKN720898 CUI720898:CUJ720898 DEE720898:DEF720898 DOA720898:DOB720898 DXW720898:DXX720898 EHS720898:EHT720898 ERO720898:ERP720898 FBK720898:FBL720898 FLG720898:FLH720898 FVC720898:FVD720898 GEY720898:GEZ720898 GOU720898:GOV720898 GYQ720898:GYR720898 HIM720898:HIN720898 HSI720898:HSJ720898 ICE720898:ICF720898 IMA720898:IMB720898 IVW720898:IVX720898 JFS720898:JFT720898 JPO720898:JPP720898 JZK720898:JZL720898 KJG720898:KJH720898 KTC720898:KTD720898 LCY720898:LCZ720898 LMU720898:LMV720898 LWQ720898:LWR720898 MGM720898:MGN720898 MQI720898:MQJ720898 NAE720898:NAF720898 NKA720898:NKB720898 NTW720898:NTX720898 ODS720898:ODT720898 ONO720898:ONP720898 OXK720898:OXL720898 PHG720898:PHH720898 PRC720898:PRD720898 QAY720898:QAZ720898 QKU720898:QKV720898 QUQ720898:QUR720898 REM720898:REN720898 ROI720898:ROJ720898 RYE720898:RYF720898 SIA720898:SIB720898 SRW720898:SRX720898 TBS720898:TBT720898 TLO720898:TLP720898 TVK720898:TVL720898 UFG720898:UFH720898 UPC720898:UPD720898 UYY720898:UYZ720898 VIU720898:VIV720898 VSQ720898:VSR720898 WCM720898:WCN720898 WMI720898:WMJ720898 WWE720898:WWF720898 W786434:X786434 JS786434:JT786434 TO786434:TP786434 ADK786434:ADL786434 ANG786434:ANH786434 AXC786434:AXD786434 BGY786434:BGZ786434 BQU786434:BQV786434 CAQ786434:CAR786434 CKM786434:CKN786434 CUI786434:CUJ786434 DEE786434:DEF786434 DOA786434:DOB786434 DXW786434:DXX786434 EHS786434:EHT786434 ERO786434:ERP786434 FBK786434:FBL786434 FLG786434:FLH786434 FVC786434:FVD786434 GEY786434:GEZ786434 GOU786434:GOV786434 GYQ786434:GYR786434 HIM786434:HIN786434 HSI786434:HSJ786434 ICE786434:ICF786434 IMA786434:IMB786434 IVW786434:IVX786434 JFS786434:JFT786434 JPO786434:JPP786434 JZK786434:JZL786434 KJG786434:KJH786434 KTC786434:KTD786434 LCY786434:LCZ786434 LMU786434:LMV786434 LWQ786434:LWR786434 MGM786434:MGN786434 MQI786434:MQJ786434 NAE786434:NAF786434 NKA786434:NKB786434 NTW786434:NTX786434 ODS786434:ODT786434 ONO786434:ONP786434 OXK786434:OXL786434 PHG786434:PHH786434 PRC786434:PRD786434 QAY786434:QAZ786434 QKU786434:QKV786434 QUQ786434:QUR786434 REM786434:REN786434 ROI786434:ROJ786434 RYE786434:RYF786434 SIA786434:SIB786434 SRW786434:SRX786434 TBS786434:TBT786434 TLO786434:TLP786434 TVK786434:TVL786434 UFG786434:UFH786434 UPC786434:UPD786434 UYY786434:UYZ786434 VIU786434:VIV786434 VSQ786434:VSR786434 WCM786434:WCN786434 WMI786434:WMJ786434 WWE786434:WWF786434 W851970:X851970 JS851970:JT851970 TO851970:TP851970 ADK851970:ADL851970 ANG851970:ANH851970 AXC851970:AXD851970 BGY851970:BGZ851970 BQU851970:BQV851970 CAQ851970:CAR851970 CKM851970:CKN851970 CUI851970:CUJ851970 DEE851970:DEF851970 DOA851970:DOB851970 DXW851970:DXX851970 EHS851970:EHT851970 ERO851970:ERP851970 FBK851970:FBL851970 FLG851970:FLH851970 FVC851970:FVD851970 GEY851970:GEZ851970 GOU851970:GOV851970 GYQ851970:GYR851970 HIM851970:HIN851970 HSI851970:HSJ851970 ICE851970:ICF851970 IMA851970:IMB851970 IVW851970:IVX851970 JFS851970:JFT851970 JPO851970:JPP851970 JZK851970:JZL851970 KJG851970:KJH851970 KTC851970:KTD851970 LCY851970:LCZ851970 LMU851970:LMV851970 LWQ851970:LWR851970 MGM851970:MGN851970 MQI851970:MQJ851970 NAE851970:NAF851970 NKA851970:NKB851970 NTW851970:NTX851970 ODS851970:ODT851970 ONO851970:ONP851970 OXK851970:OXL851970 PHG851970:PHH851970 PRC851970:PRD851970 QAY851970:QAZ851970 QKU851970:QKV851970 QUQ851970:QUR851970 REM851970:REN851970 ROI851970:ROJ851970 RYE851970:RYF851970 SIA851970:SIB851970 SRW851970:SRX851970 TBS851970:TBT851970 TLO851970:TLP851970 TVK851970:TVL851970 UFG851970:UFH851970 UPC851970:UPD851970 UYY851970:UYZ851970 VIU851970:VIV851970 VSQ851970:VSR851970 WCM851970:WCN851970 WMI851970:WMJ851970 WWE851970:WWF851970 W917506:X917506 JS917506:JT917506 TO917506:TP917506 ADK917506:ADL917506 ANG917506:ANH917506 AXC917506:AXD917506 BGY917506:BGZ917506 BQU917506:BQV917506 CAQ917506:CAR917506 CKM917506:CKN917506 CUI917506:CUJ917506 DEE917506:DEF917506 DOA917506:DOB917506 DXW917506:DXX917506 EHS917506:EHT917506 ERO917506:ERP917506 FBK917506:FBL917506 FLG917506:FLH917506 FVC917506:FVD917506 GEY917506:GEZ917506 GOU917506:GOV917506 GYQ917506:GYR917506 HIM917506:HIN917506 HSI917506:HSJ917506 ICE917506:ICF917506 IMA917506:IMB917506 IVW917506:IVX917506 JFS917506:JFT917506 JPO917506:JPP917506 JZK917506:JZL917506 KJG917506:KJH917506 KTC917506:KTD917506 LCY917506:LCZ917506 LMU917506:LMV917506 LWQ917506:LWR917506 MGM917506:MGN917506 MQI917506:MQJ917506 NAE917506:NAF917506 NKA917506:NKB917506 NTW917506:NTX917506 ODS917506:ODT917506 ONO917506:ONP917506 OXK917506:OXL917506 PHG917506:PHH917506 PRC917506:PRD917506 QAY917506:QAZ917506 QKU917506:QKV917506 QUQ917506:QUR917506 REM917506:REN917506 ROI917506:ROJ917506 RYE917506:RYF917506 SIA917506:SIB917506 SRW917506:SRX917506 TBS917506:TBT917506 TLO917506:TLP917506 TVK917506:TVL917506 UFG917506:UFH917506 UPC917506:UPD917506 UYY917506:UYZ917506 VIU917506:VIV917506 VSQ917506:VSR917506 WCM917506:WCN917506 WMI917506:WMJ917506 WWE917506:WWF917506 W983042:X983042 JS983042:JT983042 TO983042:TP983042 ADK983042:ADL983042 ANG983042:ANH983042 AXC983042:AXD983042 BGY983042:BGZ983042 BQU983042:BQV983042 CAQ983042:CAR983042 CKM983042:CKN983042 CUI983042:CUJ983042 DEE983042:DEF983042 DOA983042:DOB983042 DXW983042:DXX983042 EHS983042:EHT983042 ERO983042:ERP983042 FBK983042:FBL983042 FLG983042:FLH983042 FVC983042:FVD983042 GEY983042:GEZ983042 GOU983042:GOV983042 GYQ983042:GYR983042 HIM983042:HIN983042 HSI983042:HSJ983042 ICE983042:ICF983042 IMA983042:IMB983042 IVW983042:IVX983042 JFS983042:JFT983042 JPO983042:JPP983042 JZK983042:JZL983042 KJG983042:KJH983042 KTC983042:KTD983042 LCY983042:LCZ983042 LMU983042:LMV983042 LWQ983042:LWR983042 MGM983042:MGN983042 MQI983042:MQJ983042 NAE983042:NAF983042 NKA983042:NKB983042 NTW983042:NTX983042 ODS983042:ODT983042 ONO983042:ONP983042 OXK983042:OXL983042 PHG983042:PHH983042 PRC983042:PRD983042 QAY983042:QAZ983042 QKU983042:QKV983042 QUQ983042:QUR983042 REM983042:REN983042 ROI983042:ROJ983042 RYE983042:RYF983042 SIA983042:SIB983042 SRW983042:SRX983042 TBS983042:TBT983042 TLO983042:TLP983042 TVK983042:TVL983042 UFG983042:UFH983042 UPC983042:UPD983042 UYY983042:UYZ983042 VIU983042:VIV983042 VSQ983042:VSR983042 WCM983042:WCN983042 WMI983042:WMJ983042 WWE983042:WWF983042">
      <formula1>"　,1,2,3,4,5,6,7,8,9,10,11,12,13,14,15,16,17,18,19,20,21,22,23,24,25,26,27,28,29,30,31,"</formula1>
    </dataValidation>
  </dataValidations>
  <hyperlinks>
    <hyperlink ref="S34:U34" location="'別紙（３年以上従事者一覧）'!A1" display="別紙を添付すること。"/>
    <hyperlink ref="AB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666750</xdr:colOff>
                    <xdr:row>0</xdr:row>
                    <xdr:rowOff>0</xdr:rowOff>
                  </from>
                  <to>
                    <xdr:col>4</xdr:col>
                    <xdr:colOff>19050</xdr:colOff>
                    <xdr:row>1</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showGridLines="0" view="pageBreakPreview" zoomScaleNormal="100" zoomScaleSheetLayoutView="100" workbookViewId="0">
      <selection activeCell="B3" sqref="B3:AJ3"/>
    </sheetView>
  </sheetViews>
  <sheetFormatPr defaultRowHeight="13.5"/>
  <cols>
    <col min="1" max="39" width="2.625" style="1490" customWidth="1"/>
    <col min="40" max="256" width="9" style="1490"/>
    <col min="257" max="295" width="2.625" style="1490" customWidth="1"/>
    <col min="296" max="512" width="9" style="1490"/>
    <col min="513" max="551" width="2.625" style="1490" customWidth="1"/>
    <col min="552" max="768" width="9" style="1490"/>
    <col min="769" max="807" width="2.625" style="1490" customWidth="1"/>
    <col min="808" max="1024" width="9" style="1490"/>
    <col min="1025" max="1063" width="2.625" style="1490" customWidth="1"/>
    <col min="1064" max="1280" width="9" style="1490"/>
    <col min="1281" max="1319" width="2.625" style="1490" customWidth="1"/>
    <col min="1320" max="1536" width="9" style="1490"/>
    <col min="1537" max="1575" width="2.625" style="1490" customWidth="1"/>
    <col min="1576" max="1792" width="9" style="1490"/>
    <col min="1793" max="1831" width="2.625" style="1490" customWidth="1"/>
    <col min="1832" max="2048" width="9" style="1490"/>
    <col min="2049" max="2087" width="2.625" style="1490" customWidth="1"/>
    <col min="2088" max="2304" width="9" style="1490"/>
    <col min="2305" max="2343" width="2.625" style="1490" customWidth="1"/>
    <col min="2344" max="2560" width="9" style="1490"/>
    <col min="2561" max="2599" width="2.625" style="1490" customWidth="1"/>
    <col min="2600" max="2816" width="9" style="1490"/>
    <col min="2817" max="2855" width="2.625" style="1490" customWidth="1"/>
    <col min="2856" max="3072" width="9" style="1490"/>
    <col min="3073" max="3111" width="2.625" style="1490" customWidth="1"/>
    <col min="3112" max="3328" width="9" style="1490"/>
    <col min="3329" max="3367" width="2.625" style="1490" customWidth="1"/>
    <col min="3368" max="3584" width="9" style="1490"/>
    <col min="3585" max="3623" width="2.625" style="1490" customWidth="1"/>
    <col min="3624" max="3840" width="9" style="1490"/>
    <col min="3841" max="3879" width="2.625" style="1490" customWidth="1"/>
    <col min="3880" max="4096" width="9" style="1490"/>
    <col min="4097" max="4135" width="2.625" style="1490" customWidth="1"/>
    <col min="4136" max="4352" width="9" style="1490"/>
    <col min="4353" max="4391" width="2.625" style="1490" customWidth="1"/>
    <col min="4392" max="4608" width="9" style="1490"/>
    <col min="4609" max="4647" width="2.625" style="1490" customWidth="1"/>
    <col min="4648" max="4864" width="9" style="1490"/>
    <col min="4865" max="4903" width="2.625" style="1490" customWidth="1"/>
    <col min="4904" max="5120" width="9" style="1490"/>
    <col min="5121" max="5159" width="2.625" style="1490" customWidth="1"/>
    <col min="5160" max="5376" width="9" style="1490"/>
    <col min="5377" max="5415" width="2.625" style="1490" customWidth="1"/>
    <col min="5416" max="5632" width="9" style="1490"/>
    <col min="5633" max="5671" width="2.625" style="1490" customWidth="1"/>
    <col min="5672" max="5888" width="9" style="1490"/>
    <col min="5889" max="5927" width="2.625" style="1490" customWidth="1"/>
    <col min="5928" max="6144" width="9" style="1490"/>
    <col min="6145" max="6183" width="2.625" style="1490" customWidth="1"/>
    <col min="6184" max="6400" width="9" style="1490"/>
    <col min="6401" max="6439" width="2.625" style="1490" customWidth="1"/>
    <col min="6440" max="6656" width="9" style="1490"/>
    <col min="6657" max="6695" width="2.625" style="1490" customWidth="1"/>
    <col min="6696" max="6912" width="9" style="1490"/>
    <col min="6913" max="6951" width="2.625" style="1490" customWidth="1"/>
    <col min="6952" max="7168" width="9" style="1490"/>
    <col min="7169" max="7207" width="2.625" style="1490" customWidth="1"/>
    <col min="7208" max="7424" width="9" style="1490"/>
    <col min="7425" max="7463" width="2.625" style="1490" customWidth="1"/>
    <col min="7464" max="7680" width="9" style="1490"/>
    <col min="7681" max="7719" width="2.625" style="1490" customWidth="1"/>
    <col min="7720" max="7936" width="9" style="1490"/>
    <col min="7937" max="7975" width="2.625" style="1490" customWidth="1"/>
    <col min="7976" max="8192" width="9" style="1490"/>
    <col min="8193" max="8231" width="2.625" style="1490" customWidth="1"/>
    <col min="8232" max="8448" width="9" style="1490"/>
    <col min="8449" max="8487" width="2.625" style="1490" customWidth="1"/>
    <col min="8488" max="8704" width="9" style="1490"/>
    <col min="8705" max="8743" width="2.625" style="1490" customWidth="1"/>
    <col min="8744" max="8960" width="9" style="1490"/>
    <col min="8961" max="8999" width="2.625" style="1490" customWidth="1"/>
    <col min="9000" max="9216" width="9" style="1490"/>
    <col min="9217" max="9255" width="2.625" style="1490" customWidth="1"/>
    <col min="9256" max="9472" width="9" style="1490"/>
    <col min="9473" max="9511" width="2.625" style="1490" customWidth="1"/>
    <col min="9512" max="9728" width="9" style="1490"/>
    <col min="9729" max="9767" width="2.625" style="1490" customWidth="1"/>
    <col min="9768" max="9984" width="9" style="1490"/>
    <col min="9985" max="10023" width="2.625" style="1490" customWidth="1"/>
    <col min="10024" max="10240" width="9" style="1490"/>
    <col min="10241" max="10279" width="2.625" style="1490" customWidth="1"/>
    <col min="10280" max="10496" width="9" style="1490"/>
    <col min="10497" max="10535" width="2.625" style="1490" customWidth="1"/>
    <col min="10536" max="10752" width="9" style="1490"/>
    <col min="10753" max="10791" width="2.625" style="1490" customWidth="1"/>
    <col min="10792" max="11008" width="9" style="1490"/>
    <col min="11009" max="11047" width="2.625" style="1490" customWidth="1"/>
    <col min="11048" max="11264" width="9" style="1490"/>
    <col min="11265" max="11303" width="2.625" style="1490" customWidth="1"/>
    <col min="11304" max="11520" width="9" style="1490"/>
    <col min="11521" max="11559" width="2.625" style="1490" customWidth="1"/>
    <col min="11560" max="11776" width="9" style="1490"/>
    <col min="11777" max="11815" width="2.625" style="1490" customWidth="1"/>
    <col min="11816" max="12032" width="9" style="1490"/>
    <col min="12033" max="12071" width="2.625" style="1490" customWidth="1"/>
    <col min="12072" max="12288" width="9" style="1490"/>
    <col min="12289" max="12327" width="2.625" style="1490" customWidth="1"/>
    <col min="12328" max="12544" width="9" style="1490"/>
    <col min="12545" max="12583" width="2.625" style="1490" customWidth="1"/>
    <col min="12584" max="12800" width="9" style="1490"/>
    <col min="12801" max="12839" width="2.625" style="1490" customWidth="1"/>
    <col min="12840" max="13056" width="9" style="1490"/>
    <col min="13057" max="13095" width="2.625" style="1490" customWidth="1"/>
    <col min="13096" max="13312" width="9" style="1490"/>
    <col min="13313" max="13351" width="2.625" style="1490" customWidth="1"/>
    <col min="13352" max="13568" width="9" style="1490"/>
    <col min="13569" max="13607" width="2.625" style="1490" customWidth="1"/>
    <col min="13608" max="13824" width="9" style="1490"/>
    <col min="13825" max="13863" width="2.625" style="1490" customWidth="1"/>
    <col min="13864" max="14080" width="9" style="1490"/>
    <col min="14081" max="14119" width="2.625" style="1490" customWidth="1"/>
    <col min="14120" max="14336" width="9" style="1490"/>
    <col min="14337" max="14375" width="2.625" style="1490" customWidth="1"/>
    <col min="14376" max="14592" width="9" style="1490"/>
    <col min="14593" max="14631" width="2.625" style="1490" customWidth="1"/>
    <col min="14632" max="14848" width="9" style="1490"/>
    <col min="14849" max="14887" width="2.625" style="1490" customWidth="1"/>
    <col min="14888" max="15104" width="9" style="1490"/>
    <col min="15105" max="15143" width="2.625" style="1490" customWidth="1"/>
    <col min="15144" max="15360" width="9" style="1490"/>
    <col min="15361" max="15399" width="2.625" style="1490" customWidth="1"/>
    <col min="15400" max="15616" width="9" style="1490"/>
    <col min="15617" max="15655" width="2.625" style="1490" customWidth="1"/>
    <col min="15656" max="15872" width="9" style="1490"/>
    <col min="15873" max="15911" width="2.625" style="1490" customWidth="1"/>
    <col min="15912" max="16128" width="9" style="1490"/>
    <col min="16129" max="16167" width="2.625" style="1490" customWidth="1"/>
    <col min="16168" max="16384" width="9" style="1490"/>
  </cols>
  <sheetData>
    <row r="1" spans="1:39" ht="21" customHeight="1">
      <c r="A1" s="1488" t="s">
        <v>2161</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row>
    <row r="2" spans="1:39" ht="18" customHeight="1">
      <c r="A2" s="1491"/>
      <c r="B2" s="1491"/>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D2" s="1491" t="s">
        <v>1879</v>
      </c>
      <c r="AE2" s="1491"/>
      <c r="AF2" s="1491"/>
      <c r="AG2" s="1491" t="s">
        <v>1880</v>
      </c>
      <c r="AH2" s="1491"/>
      <c r="AI2" s="1491"/>
      <c r="AJ2" s="1491" t="s">
        <v>1936</v>
      </c>
      <c r="AK2" s="1491"/>
      <c r="AL2" s="1491"/>
      <c r="AM2" s="1667" t="s">
        <v>2163</v>
      </c>
    </row>
    <row r="3" spans="1:39" ht="42" customHeight="1">
      <c r="B3" s="2119" t="s">
        <v>1937</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1492"/>
      <c r="AL3" s="1492"/>
      <c r="AM3" s="1492"/>
    </row>
    <row r="4" spans="1:39" ht="18.75" customHeight="1">
      <c r="B4" s="1492"/>
      <c r="C4" s="1492"/>
      <c r="D4" s="1492"/>
      <c r="E4" s="1493"/>
      <c r="F4" s="1494"/>
      <c r="G4" s="1494"/>
      <c r="H4" s="1494"/>
      <c r="I4" s="1494"/>
      <c r="K4" s="1493"/>
      <c r="L4" s="1493"/>
      <c r="M4" s="1493"/>
      <c r="N4" s="1493"/>
      <c r="O4" s="1493"/>
      <c r="P4" s="1493"/>
      <c r="Q4" s="1493"/>
      <c r="R4" s="1493"/>
      <c r="S4" s="1493"/>
      <c r="T4" s="1493"/>
      <c r="U4" s="1493"/>
      <c r="V4" s="1493"/>
      <c r="W4" s="1493"/>
      <c r="X4" s="1493"/>
      <c r="Y4" s="1494"/>
      <c r="Z4" s="1494"/>
      <c r="AA4" s="1494"/>
      <c r="AB4" s="1494"/>
      <c r="AC4" s="1494"/>
      <c r="AD4" s="1494"/>
      <c r="AE4" s="1492"/>
      <c r="AF4" s="1492"/>
      <c r="AG4" s="1492"/>
      <c r="AH4" s="1492"/>
      <c r="AI4" s="1492"/>
      <c r="AJ4" s="1492"/>
      <c r="AK4" s="1492"/>
      <c r="AL4" s="1492"/>
      <c r="AM4" s="1492"/>
    </row>
    <row r="5" spans="1:39" ht="18.75" customHeight="1" thickBot="1">
      <c r="B5" s="1492"/>
      <c r="C5" s="1492"/>
      <c r="D5" s="1492"/>
      <c r="E5" s="1493"/>
      <c r="F5" s="1494"/>
      <c r="G5" s="1494"/>
      <c r="H5" s="1494"/>
      <c r="I5" s="1494"/>
      <c r="K5" s="1493"/>
      <c r="L5" s="1493"/>
      <c r="M5" s="1493"/>
      <c r="N5" s="1493"/>
      <c r="O5" s="1493"/>
      <c r="P5" s="1493"/>
      <c r="Q5" s="1493"/>
      <c r="R5" s="1493"/>
      <c r="S5" s="1493"/>
      <c r="T5" s="1493"/>
      <c r="U5" s="1493"/>
      <c r="V5" s="1493"/>
      <c r="W5" s="1493"/>
      <c r="X5" s="1493"/>
      <c r="Y5" s="1494"/>
      <c r="Z5" s="1494"/>
      <c r="AA5" s="1494"/>
      <c r="AB5" s="1494"/>
      <c r="AC5" s="1494"/>
      <c r="AD5" s="1494"/>
      <c r="AE5" s="1492"/>
      <c r="AF5" s="1492"/>
      <c r="AG5" s="1492"/>
      <c r="AH5" s="1492"/>
      <c r="AI5" s="1492"/>
      <c r="AJ5" s="1492"/>
      <c r="AK5" s="1492"/>
      <c r="AL5" s="1492"/>
      <c r="AM5" s="1492"/>
    </row>
    <row r="6" spans="1:39" ht="38.25" customHeight="1" thickBot="1">
      <c r="A6" s="2686" t="s">
        <v>1938</v>
      </c>
      <c r="B6" s="2687"/>
      <c r="C6" s="2687"/>
      <c r="D6" s="2687"/>
      <c r="E6" s="2687"/>
      <c r="F6" s="2687"/>
      <c r="G6" s="2687"/>
      <c r="H6" s="2687"/>
      <c r="I6" s="2687"/>
      <c r="J6" s="2687"/>
      <c r="K6" s="2687"/>
      <c r="L6" s="2687"/>
      <c r="M6" s="2688"/>
      <c r="N6" s="2689"/>
      <c r="O6" s="2689"/>
      <c r="P6" s="2689"/>
      <c r="Q6" s="2689"/>
      <c r="R6" s="2689"/>
      <c r="S6" s="2689"/>
      <c r="T6" s="2689"/>
      <c r="U6" s="2689"/>
      <c r="V6" s="2689"/>
      <c r="W6" s="2689"/>
      <c r="X6" s="2689"/>
      <c r="Y6" s="2689"/>
      <c r="Z6" s="2689"/>
      <c r="AA6" s="2689"/>
      <c r="AB6" s="2689"/>
      <c r="AC6" s="2689"/>
      <c r="AD6" s="2689"/>
      <c r="AE6" s="2689"/>
      <c r="AF6" s="2689"/>
      <c r="AG6" s="2689"/>
      <c r="AH6" s="2689"/>
      <c r="AI6" s="2689"/>
      <c r="AJ6" s="2689"/>
      <c r="AK6" s="2690"/>
      <c r="AL6" s="1492"/>
      <c r="AM6" s="1492"/>
    </row>
    <row r="7" spans="1:39" s="1496" customFormat="1" ht="19.5" customHeight="1">
      <c r="A7" s="2691" t="s">
        <v>1939</v>
      </c>
      <c r="B7" s="2692"/>
      <c r="C7" s="2692"/>
      <c r="D7" s="2692"/>
      <c r="E7" s="2693"/>
      <c r="F7" s="2692" t="s">
        <v>1940</v>
      </c>
      <c r="G7" s="2692"/>
      <c r="H7" s="2692"/>
      <c r="I7" s="2692"/>
      <c r="J7" s="2692"/>
      <c r="K7" s="2692"/>
      <c r="L7" s="2692"/>
      <c r="M7" s="2697" t="s">
        <v>1941</v>
      </c>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8"/>
      <c r="AL7" s="1495"/>
      <c r="AM7" s="1495"/>
    </row>
    <row r="8" spans="1:39" s="1496" customFormat="1" ht="19.5" customHeight="1" thickBot="1">
      <c r="A8" s="2694"/>
      <c r="B8" s="2695"/>
      <c r="C8" s="2695"/>
      <c r="D8" s="2695"/>
      <c r="E8" s="2696"/>
      <c r="F8" s="2695"/>
      <c r="G8" s="2695"/>
      <c r="H8" s="2695"/>
      <c r="I8" s="2695"/>
      <c r="J8" s="2695"/>
      <c r="K8" s="2695"/>
      <c r="L8" s="2695"/>
      <c r="M8" s="2699" t="s">
        <v>1942</v>
      </c>
      <c r="N8" s="2695"/>
      <c r="O8" s="2695"/>
      <c r="P8" s="2695"/>
      <c r="Q8" s="2695"/>
      <c r="R8" s="2695"/>
      <c r="S8" s="2695" t="s">
        <v>1939</v>
      </c>
      <c r="T8" s="2695"/>
      <c r="U8" s="2695"/>
      <c r="V8" s="2695"/>
      <c r="W8" s="2695"/>
      <c r="X8" s="2695" t="s">
        <v>1943</v>
      </c>
      <c r="Y8" s="2695"/>
      <c r="Z8" s="2695"/>
      <c r="AA8" s="2695"/>
      <c r="AB8" s="2695"/>
      <c r="AC8" s="2695"/>
      <c r="AD8" s="2695"/>
      <c r="AE8" s="2695"/>
      <c r="AF8" s="2695"/>
      <c r="AG8" s="2695"/>
      <c r="AH8" s="2695"/>
      <c r="AI8" s="2695"/>
      <c r="AJ8" s="2695"/>
      <c r="AK8" s="2700"/>
      <c r="AL8" s="1495"/>
      <c r="AM8" s="1495"/>
    </row>
    <row r="9" spans="1:39" s="1496" customFormat="1" ht="32.25" customHeight="1" thickTop="1">
      <c r="A9" s="2678"/>
      <c r="B9" s="2679"/>
      <c r="C9" s="2679"/>
      <c r="D9" s="2679"/>
      <c r="E9" s="2680"/>
      <c r="F9" s="2681"/>
      <c r="G9" s="2682"/>
      <c r="H9" s="2682"/>
      <c r="I9" s="2682"/>
      <c r="J9" s="2682"/>
      <c r="K9" s="2682"/>
      <c r="L9" s="2683"/>
      <c r="M9" s="2681"/>
      <c r="N9" s="2682"/>
      <c r="O9" s="2682"/>
      <c r="P9" s="2682"/>
      <c r="Q9" s="2682"/>
      <c r="R9" s="2683"/>
      <c r="S9" s="2681"/>
      <c r="T9" s="2682"/>
      <c r="U9" s="2682"/>
      <c r="V9" s="2682"/>
      <c r="W9" s="2683"/>
      <c r="X9" s="2684" t="s">
        <v>1944</v>
      </c>
      <c r="Y9" s="2685"/>
      <c r="Z9" s="2685"/>
      <c r="AA9" s="2685"/>
      <c r="AB9" s="2685"/>
      <c r="AC9" s="1497" t="s">
        <v>1945</v>
      </c>
      <c r="AD9" s="2685" t="s">
        <v>1944</v>
      </c>
      <c r="AE9" s="2685"/>
      <c r="AF9" s="2685"/>
      <c r="AG9" s="2685"/>
      <c r="AH9" s="2685"/>
      <c r="AI9" s="2676" t="s">
        <v>1946</v>
      </c>
      <c r="AJ9" s="2676"/>
      <c r="AK9" s="2677"/>
      <c r="AL9" s="1498"/>
      <c r="AM9" s="1498"/>
    </row>
    <row r="10" spans="1:39" s="1496" customFormat="1" ht="32.25" customHeight="1">
      <c r="A10" s="2668"/>
      <c r="B10" s="2669"/>
      <c r="C10" s="2669"/>
      <c r="D10" s="2669"/>
      <c r="E10" s="2670"/>
      <c r="F10" s="2671"/>
      <c r="G10" s="2672"/>
      <c r="H10" s="2672"/>
      <c r="I10" s="2672"/>
      <c r="J10" s="2672"/>
      <c r="K10" s="2672"/>
      <c r="L10" s="2673"/>
      <c r="M10" s="2671"/>
      <c r="N10" s="2672"/>
      <c r="O10" s="2672"/>
      <c r="P10" s="2672"/>
      <c r="Q10" s="2672"/>
      <c r="R10" s="2673"/>
      <c r="S10" s="2671"/>
      <c r="T10" s="2672"/>
      <c r="U10" s="2672"/>
      <c r="V10" s="2672"/>
      <c r="W10" s="2673"/>
      <c r="X10" s="2674" t="s">
        <v>1944</v>
      </c>
      <c r="Y10" s="2675"/>
      <c r="Z10" s="2675"/>
      <c r="AA10" s="2675"/>
      <c r="AB10" s="2675"/>
      <c r="AC10" s="1499" t="s">
        <v>1945</v>
      </c>
      <c r="AD10" s="2675" t="s">
        <v>1944</v>
      </c>
      <c r="AE10" s="2675"/>
      <c r="AF10" s="2675"/>
      <c r="AG10" s="2675"/>
      <c r="AH10" s="2675"/>
      <c r="AI10" s="2656" t="s">
        <v>1946</v>
      </c>
      <c r="AJ10" s="2656"/>
      <c r="AK10" s="2657"/>
      <c r="AL10" s="1498"/>
      <c r="AM10" s="1498"/>
    </row>
    <row r="11" spans="1:39" s="1496" customFormat="1" ht="32.25" customHeight="1">
      <c r="A11" s="2668"/>
      <c r="B11" s="2669"/>
      <c r="C11" s="2669"/>
      <c r="D11" s="2669"/>
      <c r="E11" s="2670"/>
      <c r="F11" s="2671"/>
      <c r="G11" s="2672"/>
      <c r="H11" s="2672"/>
      <c r="I11" s="2672"/>
      <c r="J11" s="2672"/>
      <c r="K11" s="2672"/>
      <c r="L11" s="2673"/>
      <c r="M11" s="2671"/>
      <c r="N11" s="2672"/>
      <c r="O11" s="2672"/>
      <c r="P11" s="2672"/>
      <c r="Q11" s="2672"/>
      <c r="R11" s="2673"/>
      <c r="S11" s="2671"/>
      <c r="T11" s="2672"/>
      <c r="U11" s="2672"/>
      <c r="V11" s="2672"/>
      <c r="W11" s="2673"/>
      <c r="X11" s="2674" t="s">
        <v>1944</v>
      </c>
      <c r="Y11" s="2675"/>
      <c r="Z11" s="2675"/>
      <c r="AA11" s="2675"/>
      <c r="AB11" s="2675"/>
      <c r="AC11" s="1499" t="s">
        <v>1945</v>
      </c>
      <c r="AD11" s="2675" t="s">
        <v>1944</v>
      </c>
      <c r="AE11" s="2675"/>
      <c r="AF11" s="2675"/>
      <c r="AG11" s="2675"/>
      <c r="AH11" s="2675"/>
      <c r="AI11" s="2656" t="s">
        <v>1946</v>
      </c>
      <c r="AJ11" s="2656"/>
      <c r="AK11" s="2657"/>
      <c r="AL11" s="1498"/>
      <c r="AM11" s="1498"/>
    </row>
    <row r="12" spans="1:39" s="1496" customFormat="1" ht="32.25" customHeight="1">
      <c r="A12" s="2668"/>
      <c r="B12" s="2669"/>
      <c r="C12" s="2669"/>
      <c r="D12" s="2669"/>
      <c r="E12" s="2670"/>
      <c r="F12" s="2671"/>
      <c r="G12" s="2672"/>
      <c r="H12" s="2672"/>
      <c r="I12" s="2672"/>
      <c r="J12" s="2672"/>
      <c r="K12" s="2672"/>
      <c r="L12" s="2673"/>
      <c r="M12" s="2671"/>
      <c r="N12" s="2672"/>
      <c r="O12" s="2672"/>
      <c r="P12" s="2672"/>
      <c r="Q12" s="2672"/>
      <c r="R12" s="2673"/>
      <c r="S12" s="2671"/>
      <c r="T12" s="2672"/>
      <c r="U12" s="2672"/>
      <c r="V12" s="2672"/>
      <c r="W12" s="2673"/>
      <c r="X12" s="2674" t="s">
        <v>1944</v>
      </c>
      <c r="Y12" s="2675"/>
      <c r="Z12" s="2675"/>
      <c r="AA12" s="2675"/>
      <c r="AB12" s="2675"/>
      <c r="AC12" s="1499" t="s">
        <v>1945</v>
      </c>
      <c r="AD12" s="2675" t="s">
        <v>1944</v>
      </c>
      <c r="AE12" s="2675"/>
      <c r="AF12" s="2675"/>
      <c r="AG12" s="2675"/>
      <c r="AH12" s="2675"/>
      <c r="AI12" s="2656" t="s">
        <v>1946</v>
      </c>
      <c r="AJ12" s="2656"/>
      <c r="AK12" s="2657"/>
      <c r="AL12" s="1498"/>
      <c r="AM12" s="1498"/>
    </row>
    <row r="13" spans="1:39" s="1496" customFormat="1" ht="32.25" customHeight="1">
      <c r="A13" s="2668"/>
      <c r="B13" s="2669"/>
      <c r="C13" s="2669"/>
      <c r="D13" s="2669"/>
      <c r="E13" s="2670"/>
      <c r="F13" s="2671"/>
      <c r="G13" s="2672"/>
      <c r="H13" s="2672"/>
      <c r="I13" s="2672"/>
      <c r="J13" s="2672"/>
      <c r="K13" s="2672"/>
      <c r="L13" s="2673"/>
      <c r="M13" s="2671"/>
      <c r="N13" s="2672"/>
      <c r="O13" s="2672"/>
      <c r="P13" s="2672"/>
      <c r="Q13" s="2672"/>
      <c r="R13" s="2673"/>
      <c r="S13" s="2671"/>
      <c r="T13" s="2672"/>
      <c r="U13" s="2672"/>
      <c r="V13" s="2672"/>
      <c r="W13" s="2673"/>
      <c r="X13" s="2674" t="s">
        <v>1944</v>
      </c>
      <c r="Y13" s="2675"/>
      <c r="Z13" s="2675"/>
      <c r="AA13" s="2675"/>
      <c r="AB13" s="2675"/>
      <c r="AC13" s="1499" t="s">
        <v>1945</v>
      </c>
      <c r="AD13" s="2675" t="s">
        <v>1944</v>
      </c>
      <c r="AE13" s="2675"/>
      <c r="AF13" s="2675"/>
      <c r="AG13" s="2675"/>
      <c r="AH13" s="2675"/>
      <c r="AI13" s="2656" t="s">
        <v>1946</v>
      </c>
      <c r="AJ13" s="2656"/>
      <c r="AK13" s="2657"/>
      <c r="AL13" s="1498"/>
      <c r="AM13" s="1498"/>
    </row>
    <row r="14" spans="1:39" s="1496" customFormat="1" ht="32.25" customHeight="1">
      <c r="A14" s="2668"/>
      <c r="B14" s="2669"/>
      <c r="C14" s="2669"/>
      <c r="D14" s="2669"/>
      <c r="E14" s="2670"/>
      <c r="F14" s="2671"/>
      <c r="G14" s="2672"/>
      <c r="H14" s="2672"/>
      <c r="I14" s="2672"/>
      <c r="J14" s="2672"/>
      <c r="K14" s="2672"/>
      <c r="L14" s="2673"/>
      <c r="M14" s="2671"/>
      <c r="N14" s="2672"/>
      <c r="O14" s="2672"/>
      <c r="P14" s="2672"/>
      <c r="Q14" s="2672"/>
      <c r="R14" s="2673"/>
      <c r="S14" s="2671"/>
      <c r="T14" s="2672"/>
      <c r="U14" s="2672"/>
      <c r="V14" s="2672"/>
      <c r="W14" s="2673"/>
      <c r="X14" s="2674" t="s">
        <v>1944</v>
      </c>
      <c r="Y14" s="2675"/>
      <c r="Z14" s="2675"/>
      <c r="AA14" s="2675"/>
      <c r="AB14" s="2675"/>
      <c r="AC14" s="1499" t="s">
        <v>1945</v>
      </c>
      <c r="AD14" s="2675" t="s">
        <v>1944</v>
      </c>
      <c r="AE14" s="2675"/>
      <c r="AF14" s="2675"/>
      <c r="AG14" s="2675"/>
      <c r="AH14" s="2675"/>
      <c r="AI14" s="2656" t="s">
        <v>1946</v>
      </c>
      <c r="AJ14" s="2656"/>
      <c r="AK14" s="2657"/>
      <c r="AL14" s="1498"/>
      <c r="AM14" s="1498"/>
    </row>
    <row r="15" spans="1:39" s="1496" customFormat="1" ht="32.25" customHeight="1">
      <c r="A15" s="2668"/>
      <c r="B15" s="2669"/>
      <c r="C15" s="2669"/>
      <c r="D15" s="2669"/>
      <c r="E15" s="2670"/>
      <c r="F15" s="2671"/>
      <c r="G15" s="2672"/>
      <c r="H15" s="2672"/>
      <c r="I15" s="2672"/>
      <c r="J15" s="2672"/>
      <c r="K15" s="2672"/>
      <c r="L15" s="2673"/>
      <c r="M15" s="2671"/>
      <c r="N15" s="2672"/>
      <c r="O15" s="2672"/>
      <c r="P15" s="2672"/>
      <c r="Q15" s="2672"/>
      <c r="R15" s="2673"/>
      <c r="S15" s="2671"/>
      <c r="T15" s="2672"/>
      <c r="U15" s="2672"/>
      <c r="V15" s="2672"/>
      <c r="W15" s="2673"/>
      <c r="X15" s="2674" t="s">
        <v>1944</v>
      </c>
      <c r="Y15" s="2675"/>
      <c r="Z15" s="2675"/>
      <c r="AA15" s="2675"/>
      <c r="AB15" s="2675"/>
      <c r="AC15" s="1499" t="s">
        <v>1945</v>
      </c>
      <c r="AD15" s="2675" t="s">
        <v>1944</v>
      </c>
      <c r="AE15" s="2675"/>
      <c r="AF15" s="2675"/>
      <c r="AG15" s="2675"/>
      <c r="AH15" s="2675"/>
      <c r="AI15" s="2656" t="s">
        <v>1946</v>
      </c>
      <c r="AJ15" s="2656"/>
      <c r="AK15" s="2657"/>
      <c r="AL15" s="1498"/>
      <c r="AM15" s="1498"/>
    </row>
    <row r="16" spans="1:39" s="1496" customFormat="1" ht="32.25" customHeight="1">
      <c r="A16" s="2668"/>
      <c r="B16" s="2669"/>
      <c r="C16" s="2669"/>
      <c r="D16" s="2669"/>
      <c r="E16" s="2670"/>
      <c r="F16" s="2671"/>
      <c r="G16" s="2672"/>
      <c r="H16" s="2672"/>
      <c r="I16" s="2672"/>
      <c r="J16" s="2672"/>
      <c r="K16" s="2672"/>
      <c r="L16" s="2673"/>
      <c r="M16" s="2671"/>
      <c r="N16" s="2672"/>
      <c r="O16" s="2672"/>
      <c r="P16" s="2672"/>
      <c r="Q16" s="2672"/>
      <c r="R16" s="2673"/>
      <c r="S16" s="2671"/>
      <c r="T16" s="2672"/>
      <c r="U16" s="2672"/>
      <c r="V16" s="2672"/>
      <c r="W16" s="2673"/>
      <c r="X16" s="2674" t="s">
        <v>1944</v>
      </c>
      <c r="Y16" s="2675"/>
      <c r="Z16" s="2675"/>
      <c r="AA16" s="2675"/>
      <c r="AB16" s="2675"/>
      <c r="AC16" s="1499" t="s">
        <v>1945</v>
      </c>
      <c r="AD16" s="2675" t="s">
        <v>1944</v>
      </c>
      <c r="AE16" s="2675"/>
      <c r="AF16" s="2675"/>
      <c r="AG16" s="2675"/>
      <c r="AH16" s="2675"/>
      <c r="AI16" s="2656" t="s">
        <v>1946</v>
      </c>
      <c r="AJ16" s="2656"/>
      <c r="AK16" s="2657"/>
      <c r="AL16" s="1498"/>
      <c r="AM16" s="1498"/>
    </row>
    <row r="17" spans="1:39" s="1496" customFormat="1" ht="32.25" customHeight="1">
      <c r="A17" s="2668"/>
      <c r="B17" s="2669"/>
      <c r="C17" s="2669"/>
      <c r="D17" s="2669"/>
      <c r="E17" s="2670"/>
      <c r="F17" s="2671"/>
      <c r="G17" s="2672"/>
      <c r="H17" s="2672"/>
      <c r="I17" s="2672"/>
      <c r="J17" s="2672"/>
      <c r="K17" s="2672"/>
      <c r="L17" s="2673"/>
      <c r="M17" s="2671"/>
      <c r="N17" s="2672"/>
      <c r="O17" s="2672"/>
      <c r="P17" s="2672"/>
      <c r="Q17" s="2672"/>
      <c r="R17" s="2673"/>
      <c r="S17" s="2671"/>
      <c r="T17" s="2672"/>
      <c r="U17" s="2672"/>
      <c r="V17" s="2672"/>
      <c r="W17" s="2673"/>
      <c r="X17" s="2674" t="s">
        <v>1944</v>
      </c>
      <c r="Y17" s="2675"/>
      <c r="Z17" s="2675"/>
      <c r="AA17" s="2675"/>
      <c r="AB17" s="2675"/>
      <c r="AC17" s="1499" t="s">
        <v>1945</v>
      </c>
      <c r="AD17" s="2675" t="s">
        <v>1944</v>
      </c>
      <c r="AE17" s="2675"/>
      <c r="AF17" s="2675"/>
      <c r="AG17" s="2675"/>
      <c r="AH17" s="2675"/>
      <c r="AI17" s="2656" t="s">
        <v>1946</v>
      </c>
      <c r="AJ17" s="2656"/>
      <c r="AK17" s="2657"/>
      <c r="AL17" s="1498"/>
      <c r="AM17" s="1498"/>
    </row>
    <row r="18" spans="1:39" s="1496" customFormat="1" ht="32.25" customHeight="1">
      <c r="A18" s="2668"/>
      <c r="B18" s="2669"/>
      <c r="C18" s="2669"/>
      <c r="D18" s="2669"/>
      <c r="E18" s="2670"/>
      <c r="F18" s="2671"/>
      <c r="G18" s="2672"/>
      <c r="H18" s="2672"/>
      <c r="I18" s="2672"/>
      <c r="J18" s="2672"/>
      <c r="K18" s="2672"/>
      <c r="L18" s="2673"/>
      <c r="M18" s="2671"/>
      <c r="N18" s="2672"/>
      <c r="O18" s="2672"/>
      <c r="P18" s="2672"/>
      <c r="Q18" s="2672"/>
      <c r="R18" s="2673"/>
      <c r="S18" s="2671"/>
      <c r="T18" s="2672"/>
      <c r="U18" s="2672"/>
      <c r="V18" s="2672"/>
      <c r="W18" s="2673"/>
      <c r="X18" s="2674" t="s">
        <v>1944</v>
      </c>
      <c r="Y18" s="2675"/>
      <c r="Z18" s="2675"/>
      <c r="AA18" s="2675"/>
      <c r="AB18" s="2675"/>
      <c r="AC18" s="1499" t="s">
        <v>1945</v>
      </c>
      <c r="AD18" s="2675" t="s">
        <v>1944</v>
      </c>
      <c r="AE18" s="2675"/>
      <c r="AF18" s="2675"/>
      <c r="AG18" s="2675"/>
      <c r="AH18" s="2675"/>
      <c r="AI18" s="2656" t="s">
        <v>1946</v>
      </c>
      <c r="AJ18" s="2656"/>
      <c r="AK18" s="2657"/>
      <c r="AL18" s="1498"/>
      <c r="AM18" s="1498"/>
    </row>
    <row r="19" spans="1:39" s="1496" customFormat="1" ht="32.25" customHeight="1">
      <c r="A19" s="2668"/>
      <c r="B19" s="2669"/>
      <c r="C19" s="2669"/>
      <c r="D19" s="2669"/>
      <c r="E19" s="2670"/>
      <c r="F19" s="2671"/>
      <c r="G19" s="2672"/>
      <c r="H19" s="2672"/>
      <c r="I19" s="2672"/>
      <c r="J19" s="2672"/>
      <c r="K19" s="2672"/>
      <c r="L19" s="2673"/>
      <c r="M19" s="2671"/>
      <c r="N19" s="2672"/>
      <c r="O19" s="2672"/>
      <c r="P19" s="2672"/>
      <c r="Q19" s="2672"/>
      <c r="R19" s="2673"/>
      <c r="S19" s="2671"/>
      <c r="T19" s="2672"/>
      <c r="U19" s="2672"/>
      <c r="V19" s="2672"/>
      <c r="W19" s="2673"/>
      <c r="X19" s="2674" t="s">
        <v>1944</v>
      </c>
      <c r="Y19" s="2675"/>
      <c r="Z19" s="2675"/>
      <c r="AA19" s="2675"/>
      <c r="AB19" s="2675"/>
      <c r="AC19" s="1499" t="s">
        <v>1945</v>
      </c>
      <c r="AD19" s="2675" t="s">
        <v>1944</v>
      </c>
      <c r="AE19" s="2675"/>
      <c r="AF19" s="2675"/>
      <c r="AG19" s="2675"/>
      <c r="AH19" s="2675"/>
      <c r="AI19" s="2656" t="s">
        <v>1946</v>
      </c>
      <c r="AJ19" s="2656"/>
      <c r="AK19" s="2657"/>
      <c r="AL19" s="1498"/>
      <c r="AM19" s="1498"/>
    </row>
    <row r="20" spans="1:39" s="1496" customFormat="1" ht="32.25" customHeight="1">
      <c r="A20" s="2668"/>
      <c r="B20" s="2669"/>
      <c r="C20" s="2669"/>
      <c r="D20" s="2669"/>
      <c r="E20" s="2670"/>
      <c r="F20" s="2671"/>
      <c r="G20" s="2672"/>
      <c r="H20" s="2672"/>
      <c r="I20" s="2672"/>
      <c r="J20" s="2672"/>
      <c r="K20" s="2672"/>
      <c r="L20" s="2673"/>
      <c r="M20" s="2671"/>
      <c r="N20" s="2672"/>
      <c r="O20" s="2672"/>
      <c r="P20" s="2672"/>
      <c r="Q20" s="2672"/>
      <c r="R20" s="2673"/>
      <c r="S20" s="2671"/>
      <c r="T20" s="2672"/>
      <c r="U20" s="2672"/>
      <c r="V20" s="2672"/>
      <c r="W20" s="2673"/>
      <c r="X20" s="2674" t="s">
        <v>1944</v>
      </c>
      <c r="Y20" s="2675"/>
      <c r="Z20" s="2675"/>
      <c r="AA20" s="2675"/>
      <c r="AB20" s="2675"/>
      <c r="AC20" s="1499" t="s">
        <v>1945</v>
      </c>
      <c r="AD20" s="2675" t="s">
        <v>1944</v>
      </c>
      <c r="AE20" s="2675"/>
      <c r="AF20" s="2675"/>
      <c r="AG20" s="2675"/>
      <c r="AH20" s="2675"/>
      <c r="AI20" s="2656" t="s">
        <v>1946</v>
      </c>
      <c r="AJ20" s="2656"/>
      <c r="AK20" s="2657"/>
      <c r="AL20" s="1498"/>
      <c r="AM20" s="1498"/>
    </row>
    <row r="21" spans="1:39" s="1496" customFormat="1" ht="32.25" customHeight="1">
      <c r="A21" s="2668"/>
      <c r="B21" s="2669"/>
      <c r="C21" s="2669"/>
      <c r="D21" s="2669"/>
      <c r="E21" s="2670"/>
      <c r="F21" s="2671"/>
      <c r="G21" s="2672"/>
      <c r="H21" s="2672"/>
      <c r="I21" s="2672"/>
      <c r="J21" s="2672"/>
      <c r="K21" s="2672"/>
      <c r="L21" s="2673"/>
      <c r="M21" s="2671"/>
      <c r="N21" s="2672"/>
      <c r="O21" s="2672"/>
      <c r="P21" s="2672"/>
      <c r="Q21" s="2672"/>
      <c r="R21" s="2673"/>
      <c r="S21" s="2671"/>
      <c r="T21" s="2672"/>
      <c r="U21" s="2672"/>
      <c r="V21" s="2672"/>
      <c r="W21" s="2673"/>
      <c r="X21" s="2674" t="s">
        <v>1944</v>
      </c>
      <c r="Y21" s="2675"/>
      <c r="Z21" s="2675"/>
      <c r="AA21" s="2675"/>
      <c r="AB21" s="2675"/>
      <c r="AC21" s="1499" t="s">
        <v>1945</v>
      </c>
      <c r="AD21" s="2675" t="s">
        <v>1944</v>
      </c>
      <c r="AE21" s="2675"/>
      <c r="AF21" s="2675"/>
      <c r="AG21" s="2675"/>
      <c r="AH21" s="2675"/>
      <c r="AI21" s="2656" t="s">
        <v>1946</v>
      </c>
      <c r="AJ21" s="2656"/>
      <c r="AK21" s="2657"/>
      <c r="AL21" s="1498"/>
      <c r="AM21" s="1498"/>
    </row>
    <row r="22" spans="1:39" s="1496" customFormat="1" ht="32.25" customHeight="1" thickBot="1">
      <c r="A22" s="2658"/>
      <c r="B22" s="2659"/>
      <c r="C22" s="2659"/>
      <c r="D22" s="2659"/>
      <c r="E22" s="2660"/>
      <c r="F22" s="2661"/>
      <c r="G22" s="2662"/>
      <c r="H22" s="2662"/>
      <c r="I22" s="2662"/>
      <c r="J22" s="2662"/>
      <c r="K22" s="2662"/>
      <c r="L22" s="2663"/>
      <c r="M22" s="2661"/>
      <c r="N22" s="2662"/>
      <c r="O22" s="2662"/>
      <c r="P22" s="2662"/>
      <c r="Q22" s="2662"/>
      <c r="R22" s="2663"/>
      <c r="S22" s="2661"/>
      <c r="T22" s="2662"/>
      <c r="U22" s="2662"/>
      <c r="V22" s="2662"/>
      <c r="W22" s="2663"/>
      <c r="X22" s="2664" t="s">
        <v>1944</v>
      </c>
      <c r="Y22" s="2665"/>
      <c r="Z22" s="2665"/>
      <c r="AA22" s="2665"/>
      <c r="AB22" s="2665"/>
      <c r="AC22" s="1500" t="s">
        <v>1945</v>
      </c>
      <c r="AD22" s="2665" t="s">
        <v>1944</v>
      </c>
      <c r="AE22" s="2665"/>
      <c r="AF22" s="2665"/>
      <c r="AG22" s="2665"/>
      <c r="AH22" s="2665"/>
      <c r="AI22" s="2666" t="s">
        <v>1946</v>
      </c>
      <c r="AJ22" s="2666"/>
      <c r="AK22" s="2667"/>
      <c r="AL22" s="1498"/>
      <c r="AM22" s="1498"/>
    </row>
    <row r="23" spans="1:39" s="1496" customFormat="1" ht="12" customHeight="1">
      <c r="A23" s="1501"/>
      <c r="B23" s="1501"/>
      <c r="C23" s="1501"/>
      <c r="D23" s="1501"/>
      <c r="E23" s="1501"/>
      <c r="F23" s="1502"/>
      <c r="G23" s="1502"/>
      <c r="H23" s="1502"/>
      <c r="I23" s="1502"/>
      <c r="J23" s="1502"/>
      <c r="K23" s="1502"/>
      <c r="L23" s="1502"/>
      <c r="M23" s="1502"/>
      <c r="N23" s="1502"/>
      <c r="O23" s="1502"/>
      <c r="P23" s="1502"/>
      <c r="Q23" s="1502"/>
      <c r="R23" s="1502"/>
      <c r="S23" s="1503"/>
      <c r="T23" s="1503"/>
      <c r="U23" s="1503"/>
      <c r="V23" s="1503"/>
      <c r="W23" s="1503"/>
      <c r="X23" s="1504"/>
      <c r="Y23" s="1504"/>
      <c r="Z23" s="1504"/>
      <c r="AA23" s="1504"/>
      <c r="AB23" s="1504"/>
      <c r="AC23" s="1505"/>
      <c r="AD23" s="1504"/>
      <c r="AE23" s="1504"/>
      <c r="AF23" s="1504"/>
      <c r="AG23" s="1504"/>
      <c r="AH23" s="1504"/>
      <c r="AI23" s="1506"/>
      <c r="AJ23" s="1506"/>
      <c r="AK23" s="1506"/>
      <c r="AL23" s="1498"/>
      <c r="AM23" s="1498"/>
    </row>
    <row r="24" spans="1:39" ht="61.5" customHeight="1">
      <c r="A24" s="2652" t="s">
        <v>1947</v>
      </c>
      <c r="B24" s="2652"/>
      <c r="C24" s="2652"/>
      <c r="D24" s="2652"/>
      <c r="E24" s="2652"/>
      <c r="F24" s="2652"/>
      <c r="G24" s="2652"/>
      <c r="H24" s="2652"/>
      <c r="I24" s="2652"/>
      <c r="J24" s="2652"/>
      <c r="K24" s="2652"/>
      <c r="L24" s="2652"/>
      <c r="M24" s="2652"/>
      <c r="N24" s="2652"/>
      <c r="O24" s="2652"/>
      <c r="P24" s="2652"/>
      <c r="Q24" s="2652"/>
      <c r="R24" s="2652"/>
      <c r="S24" s="2652"/>
      <c r="T24" s="2652"/>
      <c r="U24" s="2652"/>
      <c r="V24" s="2652"/>
      <c r="W24" s="2652"/>
      <c r="X24" s="2652"/>
      <c r="Y24" s="2652"/>
      <c r="Z24" s="2652"/>
      <c r="AA24" s="2652"/>
      <c r="AB24" s="2652"/>
      <c r="AC24" s="2652"/>
      <c r="AD24" s="2652"/>
      <c r="AE24" s="2652"/>
      <c r="AF24" s="2652"/>
      <c r="AG24" s="2652"/>
      <c r="AH24" s="2652"/>
      <c r="AI24" s="2652"/>
      <c r="AJ24" s="2652"/>
      <c r="AK24" s="2652"/>
      <c r="AL24" s="1507"/>
      <c r="AM24" s="1507"/>
    </row>
    <row r="25" spans="1:39" ht="98.25" customHeight="1">
      <c r="A25" s="2652" t="s">
        <v>1948</v>
      </c>
      <c r="B25" s="2652"/>
      <c r="C25" s="2652"/>
      <c r="D25" s="2652"/>
      <c r="E25" s="2652"/>
      <c r="F25" s="2652"/>
      <c r="G25" s="2652"/>
      <c r="H25" s="2652"/>
      <c r="I25" s="2652"/>
      <c r="J25" s="2652"/>
      <c r="K25" s="2652"/>
      <c r="L25" s="2652"/>
      <c r="M25" s="2652"/>
      <c r="N25" s="2652"/>
      <c r="O25" s="2652"/>
      <c r="P25" s="2652"/>
      <c r="Q25" s="2652"/>
      <c r="R25" s="2652"/>
      <c r="S25" s="2652"/>
      <c r="T25" s="2652"/>
      <c r="U25" s="2652"/>
      <c r="V25" s="2652"/>
      <c r="W25" s="2652"/>
      <c r="X25" s="2652"/>
      <c r="Y25" s="2652"/>
      <c r="Z25" s="2652"/>
      <c r="AA25" s="2652"/>
      <c r="AB25" s="2652"/>
      <c r="AC25" s="2652"/>
      <c r="AD25" s="2652"/>
      <c r="AE25" s="2652"/>
      <c r="AF25" s="2652"/>
      <c r="AG25" s="2652"/>
      <c r="AH25" s="2652"/>
      <c r="AI25" s="2652"/>
      <c r="AJ25" s="2652"/>
      <c r="AK25" s="2652"/>
      <c r="AL25" s="1507"/>
      <c r="AM25" s="1507"/>
    </row>
    <row r="26" spans="1:39" ht="39.75" customHeight="1">
      <c r="A26" s="2653" t="s">
        <v>1949</v>
      </c>
      <c r="B26" s="2654"/>
      <c r="C26" s="2654"/>
      <c r="D26" s="2654"/>
      <c r="E26" s="2654"/>
      <c r="F26" s="2654"/>
      <c r="G26" s="2654"/>
      <c r="H26" s="2654"/>
      <c r="I26" s="2654"/>
      <c r="J26" s="2654"/>
      <c r="K26" s="2654"/>
      <c r="L26" s="2654"/>
      <c r="M26" s="2654"/>
      <c r="N26" s="2654"/>
      <c r="O26" s="2654"/>
      <c r="P26" s="2654"/>
      <c r="Q26" s="2654"/>
      <c r="R26" s="2654"/>
      <c r="S26" s="2654"/>
      <c r="T26" s="2654"/>
      <c r="U26" s="2654"/>
      <c r="V26" s="2654"/>
      <c r="W26" s="2654"/>
      <c r="X26" s="2654"/>
      <c r="Y26" s="2654"/>
      <c r="Z26" s="2654"/>
      <c r="AA26" s="2654"/>
      <c r="AB26" s="2654"/>
      <c r="AC26" s="2654"/>
      <c r="AD26" s="2654"/>
      <c r="AE26" s="2654"/>
      <c r="AF26" s="2654"/>
      <c r="AG26" s="2654"/>
      <c r="AH26" s="2654"/>
      <c r="AI26" s="2654"/>
      <c r="AJ26" s="2654"/>
      <c r="AK26" s="2654"/>
      <c r="AL26" s="1508"/>
      <c r="AM26" s="1508"/>
    </row>
    <row r="27" spans="1:39">
      <c r="A27" s="2655"/>
      <c r="B27" s="2655"/>
      <c r="C27" s="2655"/>
      <c r="D27" s="2655"/>
      <c r="E27" s="2655"/>
      <c r="F27" s="2655"/>
      <c r="G27" s="2655"/>
      <c r="H27" s="2655"/>
      <c r="I27" s="2655"/>
      <c r="J27" s="2655"/>
      <c r="K27" s="2655"/>
      <c r="L27" s="2655"/>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row>
  </sheetData>
  <mergeCells count="111">
    <mergeCell ref="B3:AJ3"/>
    <mergeCell ref="A6:L6"/>
    <mergeCell ref="M6:AK6"/>
    <mergeCell ref="A7:E8"/>
    <mergeCell ref="F7:L8"/>
    <mergeCell ref="M7:AK7"/>
    <mergeCell ref="M8:R8"/>
    <mergeCell ref="S8:W8"/>
    <mergeCell ref="X8:AK8"/>
    <mergeCell ref="AI9:AK9"/>
    <mergeCell ref="A10:E10"/>
    <mergeCell ref="F10:L10"/>
    <mergeCell ref="M10:R10"/>
    <mergeCell ref="S10:W10"/>
    <mergeCell ref="X10:AB10"/>
    <mergeCell ref="AD10:AH10"/>
    <mergeCell ref="AI10:AK10"/>
    <mergeCell ref="A9:E9"/>
    <mergeCell ref="F9:L9"/>
    <mergeCell ref="M9:R9"/>
    <mergeCell ref="S9:W9"/>
    <mergeCell ref="X9:AB9"/>
    <mergeCell ref="AD9:AH9"/>
    <mergeCell ref="AI11:AK11"/>
    <mergeCell ref="A12:E12"/>
    <mergeCell ref="F12:L12"/>
    <mergeCell ref="M12:R12"/>
    <mergeCell ref="S12:W12"/>
    <mergeCell ref="X12:AB12"/>
    <mergeCell ref="AD12:AH12"/>
    <mergeCell ref="AI12:AK12"/>
    <mergeCell ref="A11:E11"/>
    <mergeCell ref="F11:L11"/>
    <mergeCell ref="M11:R11"/>
    <mergeCell ref="S11:W11"/>
    <mergeCell ref="X11:AB11"/>
    <mergeCell ref="AD11:AH11"/>
    <mergeCell ref="AI13:AK13"/>
    <mergeCell ref="A14:E14"/>
    <mergeCell ref="F14:L14"/>
    <mergeCell ref="M14:R14"/>
    <mergeCell ref="S14:W14"/>
    <mergeCell ref="X14:AB14"/>
    <mergeCell ref="AD14:AH14"/>
    <mergeCell ref="AI14:AK14"/>
    <mergeCell ref="A13:E13"/>
    <mergeCell ref="F13:L13"/>
    <mergeCell ref="M13:R13"/>
    <mergeCell ref="S13:W13"/>
    <mergeCell ref="X13:AB13"/>
    <mergeCell ref="AD13:AH13"/>
    <mergeCell ref="AI15:AK15"/>
    <mergeCell ref="A16:E16"/>
    <mergeCell ref="F16:L16"/>
    <mergeCell ref="M16:R16"/>
    <mergeCell ref="S16:W16"/>
    <mergeCell ref="X16:AB16"/>
    <mergeCell ref="AD16:AH16"/>
    <mergeCell ref="AI16:AK16"/>
    <mergeCell ref="A15:E15"/>
    <mergeCell ref="F15:L15"/>
    <mergeCell ref="M15:R15"/>
    <mergeCell ref="S15:W15"/>
    <mergeCell ref="X15:AB15"/>
    <mergeCell ref="AD15:AH15"/>
    <mergeCell ref="AI17:AK17"/>
    <mergeCell ref="A18:E18"/>
    <mergeCell ref="F18:L18"/>
    <mergeCell ref="M18:R18"/>
    <mergeCell ref="S18:W18"/>
    <mergeCell ref="X18:AB18"/>
    <mergeCell ref="AD18:AH18"/>
    <mergeCell ref="AI18:AK18"/>
    <mergeCell ref="A17:E17"/>
    <mergeCell ref="F17:L17"/>
    <mergeCell ref="M17:R17"/>
    <mergeCell ref="S17:W17"/>
    <mergeCell ref="X17:AB17"/>
    <mergeCell ref="AD17:AH17"/>
    <mergeCell ref="AI19:AK19"/>
    <mergeCell ref="A20:E20"/>
    <mergeCell ref="F20:L20"/>
    <mergeCell ref="M20:R20"/>
    <mergeCell ref="S20:W20"/>
    <mergeCell ref="X20:AB20"/>
    <mergeCell ref="AD20:AH20"/>
    <mergeCell ref="AI20:AK20"/>
    <mergeCell ref="A19:E19"/>
    <mergeCell ref="F19:L19"/>
    <mergeCell ref="M19:R19"/>
    <mergeCell ref="S19:W19"/>
    <mergeCell ref="X19:AB19"/>
    <mergeCell ref="AD19:AH19"/>
    <mergeCell ref="A24:AK24"/>
    <mergeCell ref="A25:AK25"/>
    <mergeCell ref="A26:AK26"/>
    <mergeCell ref="A27:AK27"/>
    <mergeCell ref="AI21:AK21"/>
    <mergeCell ref="A22:E22"/>
    <mergeCell ref="F22:L22"/>
    <mergeCell ref="M22:R22"/>
    <mergeCell ref="S22:W22"/>
    <mergeCell ref="X22:AB22"/>
    <mergeCell ref="AD22:AH22"/>
    <mergeCell ref="AI22:AK22"/>
    <mergeCell ref="A21:E21"/>
    <mergeCell ref="F21:L21"/>
    <mergeCell ref="M21:R21"/>
    <mergeCell ref="S21:W21"/>
    <mergeCell ref="X21:AB21"/>
    <mergeCell ref="AD21:AH21"/>
  </mergeCells>
  <phoneticPr fontId="2"/>
  <dataValidations count="2">
    <dataValidation allowBlank="1" showInputMessage="1" showErrorMessage="1" sqref="M6:AK6 JI6:KG6 TE6:UC6 ADA6:ADY6 AMW6:ANU6 AWS6:AXQ6 BGO6:BHM6 BQK6:BRI6 CAG6:CBE6 CKC6:CLA6 CTY6:CUW6 DDU6:DES6 DNQ6:DOO6 DXM6:DYK6 EHI6:EIG6 ERE6:ESC6 FBA6:FBY6 FKW6:FLU6 FUS6:FVQ6 GEO6:GFM6 GOK6:GPI6 GYG6:GZE6 HIC6:HJA6 HRY6:HSW6 IBU6:ICS6 ILQ6:IMO6 IVM6:IWK6 JFI6:JGG6 JPE6:JQC6 JZA6:JZY6 KIW6:KJU6 KSS6:KTQ6 LCO6:LDM6 LMK6:LNI6 LWG6:LXE6 MGC6:MHA6 MPY6:MQW6 MZU6:NAS6 NJQ6:NKO6 NTM6:NUK6 ODI6:OEG6 ONE6:OOC6 OXA6:OXY6 PGW6:PHU6 PQS6:PRQ6 QAO6:QBM6 QKK6:QLI6 QUG6:QVE6 REC6:RFA6 RNY6:ROW6 RXU6:RYS6 SHQ6:SIO6 SRM6:SSK6 TBI6:TCG6 TLE6:TMC6 TVA6:TVY6 UEW6:UFU6 UOS6:UPQ6 UYO6:UZM6 VIK6:VJI6 VSG6:VTE6 WCC6:WDA6 WLY6:WMW6 WVU6:WWS6 M65542:AK65542 JI65542:KG65542 TE65542:UC65542 ADA65542:ADY65542 AMW65542:ANU65542 AWS65542:AXQ65542 BGO65542:BHM65542 BQK65542:BRI65542 CAG65542:CBE65542 CKC65542:CLA65542 CTY65542:CUW65542 DDU65542:DES65542 DNQ65542:DOO65542 DXM65542:DYK65542 EHI65542:EIG65542 ERE65542:ESC65542 FBA65542:FBY65542 FKW65542:FLU65542 FUS65542:FVQ65542 GEO65542:GFM65542 GOK65542:GPI65542 GYG65542:GZE65542 HIC65542:HJA65542 HRY65542:HSW65542 IBU65542:ICS65542 ILQ65542:IMO65542 IVM65542:IWK65542 JFI65542:JGG65542 JPE65542:JQC65542 JZA65542:JZY65542 KIW65542:KJU65542 KSS65542:KTQ65542 LCO65542:LDM65542 LMK65542:LNI65542 LWG65542:LXE65542 MGC65542:MHA65542 MPY65542:MQW65542 MZU65542:NAS65542 NJQ65542:NKO65542 NTM65542:NUK65542 ODI65542:OEG65542 ONE65542:OOC65542 OXA65542:OXY65542 PGW65542:PHU65542 PQS65542:PRQ65542 QAO65542:QBM65542 QKK65542:QLI65542 QUG65542:QVE65542 REC65542:RFA65542 RNY65542:ROW65542 RXU65542:RYS65542 SHQ65542:SIO65542 SRM65542:SSK65542 TBI65542:TCG65542 TLE65542:TMC65542 TVA65542:TVY65542 UEW65542:UFU65542 UOS65542:UPQ65542 UYO65542:UZM65542 VIK65542:VJI65542 VSG65542:VTE65542 WCC65542:WDA65542 WLY65542:WMW65542 WVU65542:WWS65542 M131078:AK131078 JI131078:KG131078 TE131078:UC131078 ADA131078:ADY131078 AMW131078:ANU131078 AWS131078:AXQ131078 BGO131078:BHM131078 BQK131078:BRI131078 CAG131078:CBE131078 CKC131078:CLA131078 CTY131078:CUW131078 DDU131078:DES131078 DNQ131078:DOO131078 DXM131078:DYK131078 EHI131078:EIG131078 ERE131078:ESC131078 FBA131078:FBY131078 FKW131078:FLU131078 FUS131078:FVQ131078 GEO131078:GFM131078 GOK131078:GPI131078 GYG131078:GZE131078 HIC131078:HJA131078 HRY131078:HSW131078 IBU131078:ICS131078 ILQ131078:IMO131078 IVM131078:IWK131078 JFI131078:JGG131078 JPE131078:JQC131078 JZA131078:JZY131078 KIW131078:KJU131078 KSS131078:KTQ131078 LCO131078:LDM131078 LMK131078:LNI131078 LWG131078:LXE131078 MGC131078:MHA131078 MPY131078:MQW131078 MZU131078:NAS131078 NJQ131078:NKO131078 NTM131078:NUK131078 ODI131078:OEG131078 ONE131078:OOC131078 OXA131078:OXY131078 PGW131078:PHU131078 PQS131078:PRQ131078 QAO131078:QBM131078 QKK131078:QLI131078 QUG131078:QVE131078 REC131078:RFA131078 RNY131078:ROW131078 RXU131078:RYS131078 SHQ131078:SIO131078 SRM131078:SSK131078 TBI131078:TCG131078 TLE131078:TMC131078 TVA131078:TVY131078 UEW131078:UFU131078 UOS131078:UPQ131078 UYO131078:UZM131078 VIK131078:VJI131078 VSG131078:VTE131078 WCC131078:WDA131078 WLY131078:WMW131078 WVU131078:WWS131078 M196614:AK196614 JI196614:KG196614 TE196614:UC196614 ADA196614:ADY196614 AMW196614:ANU196614 AWS196614:AXQ196614 BGO196614:BHM196614 BQK196614:BRI196614 CAG196614:CBE196614 CKC196614:CLA196614 CTY196614:CUW196614 DDU196614:DES196614 DNQ196614:DOO196614 DXM196614:DYK196614 EHI196614:EIG196614 ERE196614:ESC196614 FBA196614:FBY196614 FKW196614:FLU196614 FUS196614:FVQ196614 GEO196614:GFM196614 GOK196614:GPI196614 GYG196614:GZE196614 HIC196614:HJA196614 HRY196614:HSW196614 IBU196614:ICS196614 ILQ196614:IMO196614 IVM196614:IWK196614 JFI196614:JGG196614 JPE196614:JQC196614 JZA196614:JZY196614 KIW196614:KJU196614 KSS196614:KTQ196614 LCO196614:LDM196614 LMK196614:LNI196614 LWG196614:LXE196614 MGC196614:MHA196614 MPY196614:MQW196614 MZU196614:NAS196614 NJQ196614:NKO196614 NTM196614:NUK196614 ODI196614:OEG196614 ONE196614:OOC196614 OXA196614:OXY196614 PGW196614:PHU196614 PQS196614:PRQ196614 QAO196614:QBM196614 QKK196614:QLI196614 QUG196614:QVE196614 REC196614:RFA196614 RNY196614:ROW196614 RXU196614:RYS196614 SHQ196614:SIO196614 SRM196614:SSK196614 TBI196614:TCG196614 TLE196614:TMC196614 TVA196614:TVY196614 UEW196614:UFU196614 UOS196614:UPQ196614 UYO196614:UZM196614 VIK196614:VJI196614 VSG196614:VTE196614 WCC196614:WDA196614 WLY196614:WMW196614 WVU196614:WWS196614 M262150:AK262150 JI262150:KG262150 TE262150:UC262150 ADA262150:ADY262150 AMW262150:ANU262150 AWS262150:AXQ262150 BGO262150:BHM262150 BQK262150:BRI262150 CAG262150:CBE262150 CKC262150:CLA262150 CTY262150:CUW262150 DDU262150:DES262150 DNQ262150:DOO262150 DXM262150:DYK262150 EHI262150:EIG262150 ERE262150:ESC262150 FBA262150:FBY262150 FKW262150:FLU262150 FUS262150:FVQ262150 GEO262150:GFM262150 GOK262150:GPI262150 GYG262150:GZE262150 HIC262150:HJA262150 HRY262150:HSW262150 IBU262150:ICS262150 ILQ262150:IMO262150 IVM262150:IWK262150 JFI262150:JGG262150 JPE262150:JQC262150 JZA262150:JZY262150 KIW262150:KJU262150 KSS262150:KTQ262150 LCO262150:LDM262150 LMK262150:LNI262150 LWG262150:LXE262150 MGC262150:MHA262150 MPY262150:MQW262150 MZU262150:NAS262150 NJQ262150:NKO262150 NTM262150:NUK262150 ODI262150:OEG262150 ONE262150:OOC262150 OXA262150:OXY262150 PGW262150:PHU262150 PQS262150:PRQ262150 QAO262150:QBM262150 QKK262150:QLI262150 QUG262150:QVE262150 REC262150:RFA262150 RNY262150:ROW262150 RXU262150:RYS262150 SHQ262150:SIO262150 SRM262150:SSK262150 TBI262150:TCG262150 TLE262150:TMC262150 TVA262150:TVY262150 UEW262150:UFU262150 UOS262150:UPQ262150 UYO262150:UZM262150 VIK262150:VJI262150 VSG262150:VTE262150 WCC262150:WDA262150 WLY262150:WMW262150 WVU262150:WWS262150 M327686:AK327686 JI327686:KG327686 TE327686:UC327686 ADA327686:ADY327686 AMW327686:ANU327686 AWS327686:AXQ327686 BGO327686:BHM327686 BQK327686:BRI327686 CAG327686:CBE327686 CKC327686:CLA327686 CTY327686:CUW327686 DDU327686:DES327686 DNQ327686:DOO327686 DXM327686:DYK327686 EHI327686:EIG327686 ERE327686:ESC327686 FBA327686:FBY327686 FKW327686:FLU327686 FUS327686:FVQ327686 GEO327686:GFM327686 GOK327686:GPI327686 GYG327686:GZE327686 HIC327686:HJA327686 HRY327686:HSW327686 IBU327686:ICS327686 ILQ327686:IMO327686 IVM327686:IWK327686 JFI327686:JGG327686 JPE327686:JQC327686 JZA327686:JZY327686 KIW327686:KJU327686 KSS327686:KTQ327686 LCO327686:LDM327686 LMK327686:LNI327686 LWG327686:LXE327686 MGC327686:MHA327686 MPY327686:MQW327686 MZU327686:NAS327686 NJQ327686:NKO327686 NTM327686:NUK327686 ODI327686:OEG327686 ONE327686:OOC327686 OXA327686:OXY327686 PGW327686:PHU327686 PQS327686:PRQ327686 QAO327686:QBM327686 QKK327686:QLI327686 QUG327686:QVE327686 REC327686:RFA327686 RNY327686:ROW327686 RXU327686:RYS327686 SHQ327686:SIO327686 SRM327686:SSK327686 TBI327686:TCG327686 TLE327686:TMC327686 TVA327686:TVY327686 UEW327686:UFU327686 UOS327686:UPQ327686 UYO327686:UZM327686 VIK327686:VJI327686 VSG327686:VTE327686 WCC327686:WDA327686 WLY327686:WMW327686 WVU327686:WWS327686 M393222:AK393222 JI393222:KG393222 TE393222:UC393222 ADA393222:ADY393222 AMW393222:ANU393222 AWS393222:AXQ393222 BGO393222:BHM393222 BQK393222:BRI393222 CAG393222:CBE393222 CKC393222:CLA393222 CTY393222:CUW393222 DDU393222:DES393222 DNQ393222:DOO393222 DXM393222:DYK393222 EHI393222:EIG393222 ERE393222:ESC393222 FBA393222:FBY393222 FKW393222:FLU393222 FUS393222:FVQ393222 GEO393222:GFM393222 GOK393222:GPI393222 GYG393222:GZE393222 HIC393222:HJA393222 HRY393222:HSW393222 IBU393222:ICS393222 ILQ393222:IMO393222 IVM393222:IWK393222 JFI393222:JGG393222 JPE393222:JQC393222 JZA393222:JZY393222 KIW393222:KJU393222 KSS393222:KTQ393222 LCO393222:LDM393222 LMK393222:LNI393222 LWG393222:LXE393222 MGC393222:MHA393222 MPY393222:MQW393222 MZU393222:NAS393222 NJQ393222:NKO393222 NTM393222:NUK393222 ODI393222:OEG393222 ONE393222:OOC393222 OXA393222:OXY393222 PGW393222:PHU393222 PQS393222:PRQ393222 QAO393222:QBM393222 QKK393222:QLI393222 QUG393222:QVE393222 REC393222:RFA393222 RNY393222:ROW393222 RXU393222:RYS393222 SHQ393222:SIO393222 SRM393222:SSK393222 TBI393222:TCG393222 TLE393222:TMC393222 TVA393222:TVY393222 UEW393222:UFU393222 UOS393222:UPQ393222 UYO393222:UZM393222 VIK393222:VJI393222 VSG393222:VTE393222 WCC393222:WDA393222 WLY393222:WMW393222 WVU393222:WWS393222 M458758:AK458758 JI458758:KG458758 TE458758:UC458758 ADA458758:ADY458758 AMW458758:ANU458758 AWS458758:AXQ458758 BGO458758:BHM458758 BQK458758:BRI458758 CAG458758:CBE458758 CKC458758:CLA458758 CTY458758:CUW458758 DDU458758:DES458758 DNQ458758:DOO458758 DXM458758:DYK458758 EHI458758:EIG458758 ERE458758:ESC458758 FBA458758:FBY458758 FKW458758:FLU458758 FUS458758:FVQ458758 GEO458758:GFM458758 GOK458758:GPI458758 GYG458758:GZE458758 HIC458758:HJA458758 HRY458758:HSW458758 IBU458758:ICS458758 ILQ458758:IMO458758 IVM458758:IWK458758 JFI458758:JGG458758 JPE458758:JQC458758 JZA458758:JZY458758 KIW458758:KJU458758 KSS458758:KTQ458758 LCO458758:LDM458758 LMK458758:LNI458758 LWG458758:LXE458758 MGC458758:MHA458758 MPY458758:MQW458758 MZU458758:NAS458758 NJQ458758:NKO458758 NTM458758:NUK458758 ODI458758:OEG458758 ONE458758:OOC458758 OXA458758:OXY458758 PGW458758:PHU458758 PQS458758:PRQ458758 QAO458758:QBM458758 QKK458758:QLI458758 QUG458758:QVE458758 REC458758:RFA458758 RNY458758:ROW458758 RXU458758:RYS458758 SHQ458758:SIO458758 SRM458758:SSK458758 TBI458758:TCG458758 TLE458758:TMC458758 TVA458758:TVY458758 UEW458758:UFU458758 UOS458758:UPQ458758 UYO458758:UZM458758 VIK458758:VJI458758 VSG458758:VTE458758 WCC458758:WDA458758 WLY458758:WMW458758 WVU458758:WWS458758 M524294:AK524294 JI524294:KG524294 TE524294:UC524294 ADA524294:ADY524294 AMW524294:ANU524294 AWS524294:AXQ524294 BGO524294:BHM524294 BQK524294:BRI524294 CAG524294:CBE524294 CKC524294:CLA524294 CTY524294:CUW524294 DDU524294:DES524294 DNQ524294:DOO524294 DXM524294:DYK524294 EHI524294:EIG524294 ERE524294:ESC524294 FBA524294:FBY524294 FKW524294:FLU524294 FUS524294:FVQ524294 GEO524294:GFM524294 GOK524294:GPI524294 GYG524294:GZE524294 HIC524294:HJA524294 HRY524294:HSW524294 IBU524294:ICS524294 ILQ524294:IMO524294 IVM524294:IWK524294 JFI524294:JGG524294 JPE524294:JQC524294 JZA524294:JZY524294 KIW524294:KJU524294 KSS524294:KTQ524294 LCO524294:LDM524294 LMK524294:LNI524294 LWG524294:LXE524294 MGC524294:MHA524294 MPY524294:MQW524294 MZU524294:NAS524294 NJQ524294:NKO524294 NTM524294:NUK524294 ODI524294:OEG524294 ONE524294:OOC524294 OXA524294:OXY524294 PGW524294:PHU524294 PQS524294:PRQ524294 QAO524294:QBM524294 QKK524294:QLI524294 QUG524294:QVE524294 REC524294:RFA524294 RNY524294:ROW524294 RXU524294:RYS524294 SHQ524294:SIO524294 SRM524294:SSK524294 TBI524294:TCG524294 TLE524294:TMC524294 TVA524294:TVY524294 UEW524294:UFU524294 UOS524294:UPQ524294 UYO524294:UZM524294 VIK524294:VJI524294 VSG524294:VTE524294 WCC524294:WDA524294 WLY524294:WMW524294 WVU524294:WWS524294 M589830:AK589830 JI589830:KG589830 TE589830:UC589830 ADA589830:ADY589830 AMW589830:ANU589830 AWS589830:AXQ589830 BGO589830:BHM589830 BQK589830:BRI589830 CAG589830:CBE589830 CKC589830:CLA589830 CTY589830:CUW589830 DDU589830:DES589830 DNQ589830:DOO589830 DXM589830:DYK589830 EHI589830:EIG589830 ERE589830:ESC589830 FBA589830:FBY589830 FKW589830:FLU589830 FUS589830:FVQ589830 GEO589830:GFM589830 GOK589830:GPI589830 GYG589830:GZE589830 HIC589830:HJA589830 HRY589830:HSW589830 IBU589830:ICS589830 ILQ589830:IMO589830 IVM589830:IWK589830 JFI589830:JGG589830 JPE589830:JQC589830 JZA589830:JZY589830 KIW589830:KJU589830 KSS589830:KTQ589830 LCO589830:LDM589830 LMK589830:LNI589830 LWG589830:LXE589830 MGC589830:MHA589830 MPY589830:MQW589830 MZU589830:NAS589830 NJQ589830:NKO589830 NTM589830:NUK589830 ODI589830:OEG589830 ONE589830:OOC589830 OXA589830:OXY589830 PGW589830:PHU589830 PQS589830:PRQ589830 QAO589830:QBM589830 QKK589830:QLI589830 QUG589830:QVE589830 REC589830:RFA589830 RNY589830:ROW589830 RXU589830:RYS589830 SHQ589830:SIO589830 SRM589830:SSK589830 TBI589830:TCG589830 TLE589830:TMC589830 TVA589830:TVY589830 UEW589830:UFU589830 UOS589830:UPQ589830 UYO589830:UZM589830 VIK589830:VJI589830 VSG589830:VTE589830 WCC589830:WDA589830 WLY589830:WMW589830 WVU589830:WWS589830 M655366:AK655366 JI655366:KG655366 TE655366:UC655366 ADA655366:ADY655366 AMW655366:ANU655366 AWS655366:AXQ655366 BGO655366:BHM655366 BQK655366:BRI655366 CAG655366:CBE655366 CKC655366:CLA655366 CTY655366:CUW655366 DDU655366:DES655366 DNQ655366:DOO655366 DXM655366:DYK655366 EHI655366:EIG655366 ERE655366:ESC655366 FBA655366:FBY655366 FKW655366:FLU655366 FUS655366:FVQ655366 GEO655366:GFM655366 GOK655366:GPI655366 GYG655366:GZE655366 HIC655366:HJA655366 HRY655366:HSW655366 IBU655366:ICS655366 ILQ655366:IMO655366 IVM655366:IWK655366 JFI655366:JGG655366 JPE655366:JQC655366 JZA655366:JZY655366 KIW655366:KJU655366 KSS655366:KTQ655366 LCO655366:LDM655366 LMK655366:LNI655366 LWG655366:LXE655366 MGC655366:MHA655366 MPY655366:MQW655366 MZU655366:NAS655366 NJQ655366:NKO655366 NTM655366:NUK655366 ODI655366:OEG655366 ONE655366:OOC655366 OXA655366:OXY655366 PGW655366:PHU655366 PQS655366:PRQ655366 QAO655366:QBM655366 QKK655366:QLI655366 QUG655366:QVE655366 REC655366:RFA655366 RNY655366:ROW655366 RXU655366:RYS655366 SHQ655366:SIO655366 SRM655366:SSK655366 TBI655366:TCG655366 TLE655366:TMC655366 TVA655366:TVY655366 UEW655366:UFU655366 UOS655366:UPQ655366 UYO655366:UZM655366 VIK655366:VJI655366 VSG655366:VTE655366 WCC655366:WDA655366 WLY655366:WMW655366 WVU655366:WWS655366 M720902:AK720902 JI720902:KG720902 TE720902:UC720902 ADA720902:ADY720902 AMW720902:ANU720902 AWS720902:AXQ720902 BGO720902:BHM720902 BQK720902:BRI720902 CAG720902:CBE720902 CKC720902:CLA720902 CTY720902:CUW720902 DDU720902:DES720902 DNQ720902:DOO720902 DXM720902:DYK720902 EHI720902:EIG720902 ERE720902:ESC720902 FBA720902:FBY720902 FKW720902:FLU720902 FUS720902:FVQ720902 GEO720902:GFM720902 GOK720902:GPI720902 GYG720902:GZE720902 HIC720902:HJA720902 HRY720902:HSW720902 IBU720902:ICS720902 ILQ720902:IMO720902 IVM720902:IWK720902 JFI720902:JGG720902 JPE720902:JQC720902 JZA720902:JZY720902 KIW720902:KJU720902 KSS720902:KTQ720902 LCO720902:LDM720902 LMK720902:LNI720902 LWG720902:LXE720902 MGC720902:MHA720902 MPY720902:MQW720902 MZU720902:NAS720902 NJQ720902:NKO720902 NTM720902:NUK720902 ODI720902:OEG720902 ONE720902:OOC720902 OXA720902:OXY720902 PGW720902:PHU720902 PQS720902:PRQ720902 QAO720902:QBM720902 QKK720902:QLI720902 QUG720902:QVE720902 REC720902:RFA720902 RNY720902:ROW720902 RXU720902:RYS720902 SHQ720902:SIO720902 SRM720902:SSK720902 TBI720902:TCG720902 TLE720902:TMC720902 TVA720902:TVY720902 UEW720902:UFU720902 UOS720902:UPQ720902 UYO720902:UZM720902 VIK720902:VJI720902 VSG720902:VTE720902 WCC720902:WDA720902 WLY720902:WMW720902 WVU720902:WWS720902 M786438:AK786438 JI786438:KG786438 TE786438:UC786438 ADA786438:ADY786438 AMW786438:ANU786438 AWS786438:AXQ786438 BGO786438:BHM786438 BQK786438:BRI786438 CAG786438:CBE786438 CKC786438:CLA786438 CTY786438:CUW786438 DDU786438:DES786438 DNQ786438:DOO786438 DXM786438:DYK786438 EHI786438:EIG786438 ERE786438:ESC786438 FBA786438:FBY786438 FKW786438:FLU786438 FUS786438:FVQ786438 GEO786438:GFM786438 GOK786438:GPI786438 GYG786438:GZE786438 HIC786438:HJA786438 HRY786438:HSW786438 IBU786438:ICS786438 ILQ786438:IMO786438 IVM786438:IWK786438 JFI786438:JGG786438 JPE786438:JQC786438 JZA786438:JZY786438 KIW786438:KJU786438 KSS786438:KTQ786438 LCO786438:LDM786438 LMK786438:LNI786438 LWG786438:LXE786438 MGC786438:MHA786438 MPY786438:MQW786438 MZU786438:NAS786438 NJQ786438:NKO786438 NTM786438:NUK786438 ODI786438:OEG786438 ONE786438:OOC786438 OXA786438:OXY786438 PGW786438:PHU786438 PQS786438:PRQ786438 QAO786438:QBM786438 QKK786438:QLI786438 QUG786438:QVE786438 REC786438:RFA786438 RNY786438:ROW786438 RXU786438:RYS786438 SHQ786438:SIO786438 SRM786438:SSK786438 TBI786438:TCG786438 TLE786438:TMC786438 TVA786438:TVY786438 UEW786438:UFU786438 UOS786438:UPQ786438 UYO786438:UZM786438 VIK786438:VJI786438 VSG786438:VTE786438 WCC786438:WDA786438 WLY786438:WMW786438 WVU786438:WWS786438 M851974:AK851974 JI851974:KG851974 TE851974:UC851974 ADA851974:ADY851974 AMW851974:ANU851974 AWS851974:AXQ851974 BGO851974:BHM851974 BQK851974:BRI851974 CAG851974:CBE851974 CKC851974:CLA851974 CTY851974:CUW851974 DDU851974:DES851974 DNQ851974:DOO851974 DXM851974:DYK851974 EHI851974:EIG851974 ERE851974:ESC851974 FBA851974:FBY851974 FKW851974:FLU851974 FUS851974:FVQ851974 GEO851974:GFM851974 GOK851974:GPI851974 GYG851974:GZE851974 HIC851974:HJA851974 HRY851974:HSW851974 IBU851974:ICS851974 ILQ851974:IMO851974 IVM851974:IWK851974 JFI851974:JGG851974 JPE851974:JQC851974 JZA851974:JZY851974 KIW851974:KJU851974 KSS851974:KTQ851974 LCO851974:LDM851974 LMK851974:LNI851974 LWG851974:LXE851974 MGC851974:MHA851974 MPY851974:MQW851974 MZU851974:NAS851974 NJQ851974:NKO851974 NTM851974:NUK851974 ODI851974:OEG851974 ONE851974:OOC851974 OXA851974:OXY851974 PGW851974:PHU851974 PQS851974:PRQ851974 QAO851974:QBM851974 QKK851974:QLI851974 QUG851974:QVE851974 REC851974:RFA851974 RNY851974:ROW851974 RXU851974:RYS851974 SHQ851974:SIO851974 SRM851974:SSK851974 TBI851974:TCG851974 TLE851974:TMC851974 TVA851974:TVY851974 UEW851974:UFU851974 UOS851974:UPQ851974 UYO851974:UZM851974 VIK851974:VJI851974 VSG851974:VTE851974 WCC851974:WDA851974 WLY851974:WMW851974 WVU851974:WWS851974 M917510:AK917510 JI917510:KG917510 TE917510:UC917510 ADA917510:ADY917510 AMW917510:ANU917510 AWS917510:AXQ917510 BGO917510:BHM917510 BQK917510:BRI917510 CAG917510:CBE917510 CKC917510:CLA917510 CTY917510:CUW917510 DDU917510:DES917510 DNQ917510:DOO917510 DXM917510:DYK917510 EHI917510:EIG917510 ERE917510:ESC917510 FBA917510:FBY917510 FKW917510:FLU917510 FUS917510:FVQ917510 GEO917510:GFM917510 GOK917510:GPI917510 GYG917510:GZE917510 HIC917510:HJA917510 HRY917510:HSW917510 IBU917510:ICS917510 ILQ917510:IMO917510 IVM917510:IWK917510 JFI917510:JGG917510 JPE917510:JQC917510 JZA917510:JZY917510 KIW917510:KJU917510 KSS917510:KTQ917510 LCO917510:LDM917510 LMK917510:LNI917510 LWG917510:LXE917510 MGC917510:MHA917510 MPY917510:MQW917510 MZU917510:NAS917510 NJQ917510:NKO917510 NTM917510:NUK917510 ODI917510:OEG917510 ONE917510:OOC917510 OXA917510:OXY917510 PGW917510:PHU917510 PQS917510:PRQ917510 QAO917510:QBM917510 QKK917510:QLI917510 QUG917510:QVE917510 REC917510:RFA917510 RNY917510:ROW917510 RXU917510:RYS917510 SHQ917510:SIO917510 SRM917510:SSK917510 TBI917510:TCG917510 TLE917510:TMC917510 TVA917510:TVY917510 UEW917510:UFU917510 UOS917510:UPQ917510 UYO917510:UZM917510 VIK917510:VJI917510 VSG917510:VTE917510 WCC917510:WDA917510 WLY917510:WMW917510 WVU917510:WWS917510 M983046:AK983046 JI983046:KG983046 TE983046:UC983046 ADA983046:ADY983046 AMW983046:ANU983046 AWS983046:AXQ983046 BGO983046:BHM983046 BQK983046:BRI983046 CAG983046:CBE983046 CKC983046:CLA983046 CTY983046:CUW983046 DDU983046:DES983046 DNQ983046:DOO983046 DXM983046:DYK983046 EHI983046:EIG983046 ERE983046:ESC983046 FBA983046:FBY983046 FKW983046:FLU983046 FUS983046:FVQ983046 GEO983046:GFM983046 GOK983046:GPI983046 GYG983046:GZE983046 HIC983046:HJA983046 HRY983046:HSW983046 IBU983046:ICS983046 ILQ983046:IMO983046 IVM983046:IWK983046 JFI983046:JGG983046 JPE983046:JQC983046 JZA983046:JZY983046 KIW983046:KJU983046 KSS983046:KTQ983046 LCO983046:LDM983046 LMK983046:LNI983046 LWG983046:LXE983046 MGC983046:MHA983046 MPY983046:MQW983046 MZU983046:NAS983046 NJQ983046:NKO983046 NTM983046:NUK983046 ODI983046:OEG983046 ONE983046:OOC983046 OXA983046:OXY983046 PGW983046:PHU983046 PQS983046:PRQ983046 QAO983046:QBM983046 QKK983046:QLI983046 QUG983046:QVE983046 REC983046:RFA983046 RNY983046:ROW983046 RXU983046:RYS983046 SHQ983046:SIO983046 SRM983046:SSK983046 TBI983046:TCG983046 TLE983046:TMC983046 TVA983046:TVY983046 UEW983046:UFU983046 UOS983046:UPQ983046 UYO983046:UZM983046 VIK983046:VJI983046 VSG983046:VTE983046 WCC983046:WDA983046 WLY983046:WMW983046 WVU983046:WWS983046 F9:AK22 JB9:KG22 SX9:UC22 ACT9:ADY22 AMP9:ANU22 AWL9:AXQ22 BGH9:BHM22 BQD9:BRI22 BZZ9:CBE22 CJV9:CLA22 CTR9:CUW22 DDN9:DES22 DNJ9:DOO22 DXF9:DYK22 EHB9:EIG22 EQX9:ESC22 FAT9:FBY22 FKP9:FLU22 FUL9:FVQ22 GEH9:GFM22 GOD9:GPI22 GXZ9:GZE22 HHV9:HJA22 HRR9:HSW22 IBN9:ICS22 ILJ9:IMO22 IVF9:IWK22 JFB9:JGG22 JOX9:JQC22 JYT9:JZY22 KIP9:KJU22 KSL9:KTQ22 LCH9:LDM22 LMD9:LNI22 LVZ9:LXE22 MFV9:MHA22 MPR9:MQW22 MZN9:NAS22 NJJ9:NKO22 NTF9:NUK22 ODB9:OEG22 OMX9:OOC22 OWT9:OXY22 PGP9:PHU22 PQL9:PRQ22 QAH9:QBM22 QKD9:QLI22 QTZ9:QVE22 RDV9:RFA22 RNR9:ROW22 RXN9:RYS22 SHJ9:SIO22 SRF9:SSK22 TBB9:TCG22 TKX9:TMC22 TUT9:TVY22 UEP9:UFU22 UOL9:UPQ22 UYH9:UZM22 VID9:VJI22 VRZ9:VTE22 WBV9:WDA22 WLR9:WMW22 WVN9:WWS22 F65545:AK65558 JB65545:KG65558 SX65545:UC65558 ACT65545:ADY65558 AMP65545:ANU65558 AWL65545:AXQ65558 BGH65545:BHM65558 BQD65545:BRI65558 BZZ65545:CBE65558 CJV65545:CLA65558 CTR65545:CUW65558 DDN65545:DES65558 DNJ65545:DOO65558 DXF65545:DYK65558 EHB65545:EIG65558 EQX65545:ESC65558 FAT65545:FBY65558 FKP65545:FLU65558 FUL65545:FVQ65558 GEH65545:GFM65558 GOD65545:GPI65558 GXZ65545:GZE65558 HHV65545:HJA65558 HRR65545:HSW65558 IBN65545:ICS65558 ILJ65545:IMO65558 IVF65545:IWK65558 JFB65545:JGG65558 JOX65545:JQC65558 JYT65545:JZY65558 KIP65545:KJU65558 KSL65545:KTQ65558 LCH65545:LDM65558 LMD65545:LNI65558 LVZ65545:LXE65558 MFV65545:MHA65558 MPR65545:MQW65558 MZN65545:NAS65558 NJJ65545:NKO65558 NTF65545:NUK65558 ODB65545:OEG65558 OMX65545:OOC65558 OWT65545:OXY65558 PGP65545:PHU65558 PQL65545:PRQ65558 QAH65545:QBM65558 QKD65545:QLI65558 QTZ65545:QVE65558 RDV65545:RFA65558 RNR65545:ROW65558 RXN65545:RYS65558 SHJ65545:SIO65558 SRF65545:SSK65558 TBB65545:TCG65558 TKX65545:TMC65558 TUT65545:TVY65558 UEP65545:UFU65558 UOL65545:UPQ65558 UYH65545:UZM65558 VID65545:VJI65558 VRZ65545:VTE65558 WBV65545:WDA65558 WLR65545:WMW65558 WVN65545:WWS65558 F131081:AK131094 JB131081:KG131094 SX131081:UC131094 ACT131081:ADY131094 AMP131081:ANU131094 AWL131081:AXQ131094 BGH131081:BHM131094 BQD131081:BRI131094 BZZ131081:CBE131094 CJV131081:CLA131094 CTR131081:CUW131094 DDN131081:DES131094 DNJ131081:DOO131094 DXF131081:DYK131094 EHB131081:EIG131094 EQX131081:ESC131094 FAT131081:FBY131094 FKP131081:FLU131094 FUL131081:FVQ131094 GEH131081:GFM131094 GOD131081:GPI131094 GXZ131081:GZE131094 HHV131081:HJA131094 HRR131081:HSW131094 IBN131081:ICS131094 ILJ131081:IMO131094 IVF131081:IWK131094 JFB131081:JGG131094 JOX131081:JQC131094 JYT131081:JZY131094 KIP131081:KJU131094 KSL131081:KTQ131094 LCH131081:LDM131094 LMD131081:LNI131094 LVZ131081:LXE131094 MFV131081:MHA131094 MPR131081:MQW131094 MZN131081:NAS131094 NJJ131081:NKO131094 NTF131081:NUK131094 ODB131081:OEG131094 OMX131081:OOC131094 OWT131081:OXY131094 PGP131081:PHU131094 PQL131081:PRQ131094 QAH131081:QBM131094 QKD131081:QLI131094 QTZ131081:QVE131094 RDV131081:RFA131094 RNR131081:ROW131094 RXN131081:RYS131094 SHJ131081:SIO131094 SRF131081:SSK131094 TBB131081:TCG131094 TKX131081:TMC131094 TUT131081:TVY131094 UEP131081:UFU131094 UOL131081:UPQ131094 UYH131081:UZM131094 VID131081:VJI131094 VRZ131081:VTE131094 WBV131081:WDA131094 WLR131081:WMW131094 WVN131081:WWS131094 F196617:AK196630 JB196617:KG196630 SX196617:UC196630 ACT196617:ADY196630 AMP196617:ANU196630 AWL196617:AXQ196630 BGH196617:BHM196630 BQD196617:BRI196630 BZZ196617:CBE196630 CJV196617:CLA196630 CTR196617:CUW196630 DDN196617:DES196630 DNJ196617:DOO196630 DXF196617:DYK196630 EHB196617:EIG196630 EQX196617:ESC196630 FAT196617:FBY196630 FKP196617:FLU196630 FUL196617:FVQ196630 GEH196617:GFM196630 GOD196617:GPI196630 GXZ196617:GZE196630 HHV196617:HJA196630 HRR196617:HSW196630 IBN196617:ICS196630 ILJ196617:IMO196630 IVF196617:IWK196630 JFB196617:JGG196630 JOX196617:JQC196630 JYT196617:JZY196630 KIP196617:KJU196630 KSL196617:KTQ196630 LCH196617:LDM196630 LMD196617:LNI196630 LVZ196617:LXE196630 MFV196617:MHA196630 MPR196617:MQW196630 MZN196617:NAS196630 NJJ196617:NKO196630 NTF196617:NUK196630 ODB196617:OEG196630 OMX196617:OOC196630 OWT196617:OXY196630 PGP196617:PHU196630 PQL196617:PRQ196630 QAH196617:QBM196630 QKD196617:QLI196630 QTZ196617:QVE196630 RDV196617:RFA196630 RNR196617:ROW196630 RXN196617:RYS196630 SHJ196617:SIO196630 SRF196617:SSK196630 TBB196617:TCG196630 TKX196617:TMC196630 TUT196617:TVY196630 UEP196617:UFU196630 UOL196617:UPQ196630 UYH196617:UZM196630 VID196617:VJI196630 VRZ196617:VTE196630 WBV196617:WDA196630 WLR196617:WMW196630 WVN196617:WWS196630 F262153:AK262166 JB262153:KG262166 SX262153:UC262166 ACT262153:ADY262166 AMP262153:ANU262166 AWL262153:AXQ262166 BGH262153:BHM262166 BQD262153:BRI262166 BZZ262153:CBE262166 CJV262153:CLA262166 CTR262153:CUW262166 DDN262153:DES262166 DNJ262153:DOO262166 DXF262153:DYK262166 EHB262153:EIG262166 EQX262153:ESC262166 FAT262153:FBY262166 FKP262153:FLU262166 FUL262153:FVQ262166 GEH262153:GFM262166 GOD262153:GPI262166 GXZ262153:GZE262166 HHV262153:HJA262166 HRR262153:HSW262166 IBN262153:ICS262166 ILJ262153:IMO262166 IVF262153:IWK262166 JFB262153:JGG262166 JOX262153:JQC262166 JYT262153:JZY262166 KIP262153:KJU262166 KSL262153:KTQ262166 LCH262153:LDM262166 LMD262153:LNI262166 LVZ262153:LXE262166 MFV262153:MHA262166 MPR262153:MQW262166 MZN262153:NAS262166 NJJ262153:NKO262166 NTF262153:NUK262166 ODB262153:OEG262166 OMX262153:OOC262166 OWT262153:OXY262166 PGP262153:PHU262166 PQL262153:PRQ262166 QAH262153:QBM262166 QKD262153:QLI262166 QTZ262153:QVE262166 RDV262153:RFA262166 RNR262153:ROW262166 RXN262153:RYS262166 SHJ262153:SIO262166 SRF262153:SSK262166 TBB262153:TCG262166 TKX262153:TMC262166 TUT262153:TVY262166 UEP262153:UFU262166 UOL262153:UPQ262166 UYH262153:UZM262166 VID262153:VJI262166 VRZ262153:VTE262166 WBV262153:WDA262166 WLR262153:WMW262166 WVN262153:WWS262166 F327689:AK327702 JB327689:KG327702 SX327689:UC327702 ACT327689:ADY327702 AMP327689:ANU327702 AWL327689:AXQ327702 BGH327689:BHM327702 BQD327689:BRI327702 BZZ327689:CBE327702 CJV327689:CLA327702 CTR327689:CUW327702 DDN327689:DES327702 DNJ327689:DOO327702 DXF327689:DYK327702 EHB327689:EIG327702 EQX327689:ESC327702 FAT327689:FBY327702 FKP327689:FLU327702 FUL327689:FVQ327702 GEH327689:GFM327702 GOD327689:GPI327702 GXZ327689:GZE327702 HHV327689:HJA327702 HRR327689:HSW327702 IBN327689:ICS327702 ILJ327689:IMO327702 IVF327689:IWK327702 JFB327689:JGG327702 JOX327689:JQC327702 JYT327689:JZY327702 KIP327689:KJU327702 KSL327689:KTQ327702 LCH327689:LDM327702 LMD327689:LNI327702 LVZ327689:LXE327702 MFV327689:MHA327702 MPR327689:MQW327702 MZN327689:NAS327702 NJJ327689:NKO327702 NTF327689:NUK327702 ODB327689:OEG327702 OMX327689:OOC327702 OWT327689:OXY327702 PGP327689:PHU327702 PQL327689:PRQ327702 QAH327689:QBM327702 QKD327689:QLI327702 QTZ327689:QVE327702 RDV327689:RFA327702 RNR327689:ROW327702 RXN327689:RYS327702 SHJ327689:SIO327702 SRF327689:SSK327702 TBB327689:TCG327702 TKX327689:TMC327702 TUT327689:TVY327702 UEP327689:UFU327702 UOL327689:UPQ327702 UYH327689:UZM327702 VID327689:VJI327702 VRZ327689:VTE327702 WBV327689:WDA327702 WLR327689:WMW327702 WVN327689:WWS327702 F393225:AK393238 JB393225:KG393238 SX393225:UC393238 ACT393225:ADY393238 AMP393225:ANU393238 AWL393225:AXQ393238 BGH393225:BHM393238 BQD393225:BRI393238 BZZ393225:CBE393238 CJV393225:CLA393238 CTR393225:CUW393238 DDN393225:DES393238 DNJ393225:DOO393238 DXF393225:DYK393238 EHB393225:EIG393238 EQX393225:ESC393238 FAT393225:FBY393238 FKP393225:FLU393238 FUL393225:FVQ393238 GEH393225:GFM393238 GOD393225:GPI393238 GXZ393225:GZE393238 HHV393225:HJA393238 HRR393225:HSW393238 IBN393225:ICS393238 ILJ393225:IMO393238 IVF393225:IWK393238 JFB393225:JGG393238 JOX393225:JQC393238 JYT393225:JZY393238 KIP393225:KJU393238 KSL393225:KTQ393238 LCH393225:LDM393238 LMD393225:LNI393238 LVZ393225:LXE393238 MFV393225:MHA393238 MPR393225:MQW393238 MZN393225:NAS393238 NJJ393225:NKO393238 NTF393225:NUK393238 ODB393225:OEG393238 OMX393225:OOC393238 OWT393225:OXY393238 PGP393225:PHU393238 PQL393225:PRQ393238 QAH393225:QBM393238 QKD393225:QLI393238 QTZ393225:QVE393238 RDV393225:RFA393238 RNR393225:ROW393238 RXN393225:RYS393238 SHJ393225:SIO393238 SRF393225:SSK393238 TBB393225:TCG393238 TKX393225:TMC393238 TUT393225:TVY393238 UEP393225:UFU393238 UOL393225:UPQ393238 UYH393225:UZM393238 VID393225:VJI393238 VRZ393225:VTE393238 WBV393225:WDA393238 WLR393225:WMW393238 WVN393225:WWS393238 F458761:AK458774 JB458761:KG458774 SX458761:UC458774 ACT458761:ADY458774 AMP458761:ANU458774 AWL458761:AXQ458774 BGH458761:BHM458774 BQD458761:BRI458774 BZZ458761:CBE458774 CJV458761:CLA458774 CTR458761:CUW458774 DDN458761:DES458774 DNJ458761:DOO458774 DXF458761:DYK458774 EHB458761:EIG458774 EQX458761:ESC458774 FAT458761:FBY458774 FKP458761:FLU458774 FUL458761:FVQ458774 GEH458761:GFM458774 GOD458761:GPI458774 GXZ458761:GZE458774 HHV458761:HJA458774 HRR458761:HSW458774 IBN458761:ICS458774 ILJ458761:IMO458774 IVF458761:IWK458774 JFB458761:JGG458774 JOX458761:JQC458774 JYT458761:JZY458774 KIP458761:KJU458774 KSL458761:KTQ458774 LCH458761:LDM458774 LMD458761:LNI458774 LVZ458761:LXE458774 MFV458761:MHA458774 MPR458761:MQW458774 MZN458761:NAS458774 NJJ458761:NKO458774 NTF458761:NUK458774 ODB458761:OEG458774 OMX458761:OOC458774 OWT458761:OXY458774 PGP458761:PHU458774 PQL458761:PRQ458774 QAH458761:QBM458774 QKD458761:QLI458774 QTZ458761:QVE458774 RDV458761:RFA458774 RNR458761:ROW458774 RXN458761:RYS458774 SHJ458761:SIO458774 SRF458761:SSK458774 TBB458761:TCG458774 TKX458761:TMC458774 TUT458761:TVY458774 UEP458761:UFU458774 UOL458761:UPQ458774 UYH458761:UZM458774 VID458761:VJI458774 VRZ458761:VTE458774 WBV458761:WDA458774 WLR458761:WMW458774 WVN458761:WWS458774 F524297:AK524310 JB524297:KG524310 SX524297:UC524310 ACT524297:ADY524310 AMP524297:ANU524310 AWL524297:AXQ524310 BGH524297:BHM524310 BQD524297:BRI524310 BZZ524297:CBE524310 CJV524297:CLA524310 CTR524297:CUW524310 DDN524297:DES524310 DNJ524297:DOO524310 DXF524297:DYK524310 EHB524297:EIG524310 EQX524297:ESC524310 FAT524297:FBY524310 FKP524297:FLU524310 FUL524297:FVQ524310 GEH524297:GFM524310 GOD524297:GPI524310 GXZ524297:GZE524310 HHV524297:HJA524310 HRR524297:HSW524310 IBN524297:ICS524310 ILJ524297:IMO524310 IVF524297:IWK524310 JFB524297:JGG524310 JOX524297:JQC524310 JYT524297:JZY524310 KIP524297:KJU524310 KSL524297:KTQ524310 LCH524297:LDM524310 LMD524297:LNI524310 LVZ524297:LXE524310 MFV524297:MHA524310 MPR524297:MQW524310 MZN524297:NAS524310 NJJ524297:NKO524310 NTF524297:NUK524310 ODB524297:OEG524310 OMX524297:OOC524310 OWT524297:OXY524310 PGP524297:PHU524310 PQL524297:PRQ524310 QAH524297:QBM524310 QKD524297:QLI524310 QTZ524297:QVE524310 RDV524297:RFA524310 RNR524297:ROW524310 RXN524297:RYS524310 SHJ524297:SIO524310 SRF524297:SSK524310 TBB524297:TCG524310 TKX524297:TMC524310 TUT524297:TVY524310 UEP524297:UFU524310 UOL524297:UPQ524310 UYH524297:UZM524310 VID524297:VJI524310 VRZ524297:VTE524310 WBV524297:WDA524310 WLR524297:WMW524310 WVN524297:WWS524310 F589833:AK589846 JB589833:KG589846 SX589833:UC589846 ACT589833:ADY589846 AMP589833:ANU589846 AWL589833:AXQ589846 BGH589833:BHM589846 BQD589833:BRI589846 BZZ589833:CBE589846 CJV589833:CLA589846 CTR589833:CUW589846 DDN589833:DES589846 DNJ589833:DOO589846 DXF589833:DYK589846 EHB589833:EIG589846 EQX589833:ESC589846 FAT589833:FBY589846 FKP589833:FLU589846 FUL589833:FVQ589846 GEH589833:GFM589846 GOD589833:GPI589846 GXZ589833:GZE589846 HHV589833:HJA589846 HRR589833:HSW589846 IBN589833:ICS589846 ILJ589833:IMO589846 IVF589833:IWK589846 JFB589833:JGG589846 JOX589833:JQC589846 JYT589833:JZY589846 KIP589833:KJU589846 KSL589833:KTQ589846 LCH589833:LDM589846 LMD589833:LNI589846 LVZ589833:LXE589846 MFV589833:MHA589846 MPR589833:MQW589846 MZN589833:NAS589846 NJJ589833:NKO589846 NTF589833:NUK589846 ODB589833:OEG589846 OMX589833:OOC589846 OWT589833:OXY589846 PGP589833:PHU589846 PQL589833:PRQ589846 QAH589833:QBM589846 QKD589833:QLI589846 QTZ589833:QVE589846 RDV589833:RFA589846 RNR589833:ROW589846 RXN589833:RYS589846 SHJ589833:SIO589846 SRF589833:SSK589846 TBB589833:TCG589846 TKX589833:TMC589846 TUT589833:TVY589846 UEP589833:UFU589846 UOL589833:UPQ589846 UYH589833:UZM589846 VID589833:VJI589846 VRZ589833:VTE589846 WBV589833:WDA589846 WLR589833:WMW589846 WVN589833:WWS589846 F655369:AK655382 JB655369:KG655382 SX655369:UC655382 ACT655369:ADY655382 AMP655369:ANU655382 AWL655369:AXQ655382 BGH655369:BHM655382 BQD655369:BRI655382 BZZ655369:CBE655382 CJV655369:CLA655382 CTR655369:CUW655382 DDN655369:DES655382 DNJ655369:DOO655382 DXF655369:DYK655382 EHB655369:EIG655382 EQX655369:ESC655382 FAT655369:FBY655382 FKP655369:FLU655382 FUL655369:FVQ655382 GEH655369:GFM655382 GOD655369:GPI655382 GXZ655369:GZE655382 HHV655369:HJA655382 HRR655369:HSW655382 IBN655369:ICS655382 ILJ655369:IMO655382 IVF655369:IWK655382 JFB655369:JGG655382 JOX655369:JQC655382 JYT655369:JZY655382 KIP655369:KJU655382 KSL655369:KTQ655382 LCH655369:LDM655382 LMD655369:LNI655382 LVZ655369:LXE655382 MFV655369:MHA655382 MPR655369:MQW655382 MZN655369:NAS655382 NJJ655369:NKO655382 NTF655369:NUK655382 ODB655369:OEG655382 OMX655369:OOC655382 OWT655369:OXY655382 PGP655369:PHU655382 PQL655369:PRQ655382 QAH655369:QBM655382 QKD655369:QLI655382 QTZ655369:QVE655382 RDV655369:RFA655382 RNR655369:ROW655382 RXN655369:RYS655382 SHJ655369:SIO655382 SRF655369:SSK655382 TBB655369:TCG655382 TKX655369:TMC655382 TUT655369:TVY655382 UEP655369:UFU655382 UOL655369:UPQ655382 UYH655369:UZM655382 VID655369:VJI655382 VRZ655369:VTE655382 WBV655369:WDA655382 WLR655369:WMW655382 WVN655369:WWS655382 F720905:AK720918 JB720905:KG720918 SX720905:UC720918 ACT720905:ADY720918 AMP720905:ANU720918 AWL720905:AXQ720918 BGH720905:BHM720918 BQD720905:BRI720918 BZZ720905:CBE720918 CJV720905:CLA720918 CTR720905:CUW720918 DDN720905:DES720918 DNJ720905:DOO720918 DXF720905:DYK720918 EHB720905:EIG720918 EQX720905:ESC720918 FAT720905:FBY720918 FKP720905:FLU720918 FUL720905:FVQ720918 GEH720905:GFM720918 GOD720905:GPI720918 GXZ720905:GZE720918 HHV720905:HJA720918 HRR720905:HSW720918 IBN720905:ICS720918 ILJ720905:IMO720918 IVF720905:IWK720918 JFB720905:JGG720918 JOX720905:JQC720918 JYT720905:JZY720918 KIP720905:KJU720918 KSL720905:KTQ720918 LCH720905:LDM720918 LMD720905:LNI720918 LVZ720905:LXE720918 MFV720905:MHA720918 MPR720905:MQW720918 MZN720905:NAS720918 NJJ720905:NKO720918 NTF720905:NUK720918 ODB720905:OEG720918 OMX720905:OOC720918 OWT720905:OXY720918 PGP720905:PHU720918 PQL720905:PRQ720918 QAH720905:QBM720918 QKD720905:QLI720918 QTZ720905:QVE720918 RDV720905:RFA720918 RNR720905:ROW720918 RXN720905:RYS720918 SHJ720905:SIO720918 SRF720905:SSK720918 TBB720905:TCG720918 TKX720905:TMC720918 TUT720905:TVY720918 UEP720905:UFU720918 UOL720905:UPQ720918 UYH720905:UZM720918 VID720905:VJI720918 VRZ720905:VTE720918 WBV720905:WDA720918 WLR720905:WMW720918 WVN720905:WWS720918 F786441:AK786454 JB786441:KG786454 SX786441:UC786454 ACT786441:ADY786454 AMP786441:ANU786454 AWL786441:AXQ786454 BGH786441:BHM786454 BQD786441:BRI786454 BZZ786441:CBE786454 CJV786441:CLA786454 CTR786441:CUW786454 DDN786441:DES786454 DNJ786441:DOO786454 DXF786441:DYK786454 EHB786441:EIG786454 EQX786441:ESC786454 FAT786441:FBY786454 FKP786441:FLU786454 FUL786441:FVQ786454 GEH786441:GFM786454 GOD786441:GPI786454 GXZ786441:GZE786454 HHV786441:HJA786454 HRR786441:HSW786454 IBN786441:ICS786454 ILJ786441:IMO786454 IVF786441:IWK786454 JFB786441:JGG786454 JOX786441:JQC786454 JYT786441:JZY786454 KIP786441:KJU786454 KSL786441:KTQ786454 LCH786441:LDM786454 LMD786441:LNI786454 LVZ786441:LXE786454 MFV786441:MHA786454 MPR786441:MQW786454 MZN786441:NAS786454 NJJ786441:NKO786454 NTF786441:NUK786454 ODB786441:OEG786454 OMX786441:OOC786454 OWT786441:OXY786454 PGP786441:PHU786454 PQL786441:PRQ786454 QAH786441:QBM786454 QKD786441:QLI786454 QTZ786441:QVE786454 RDV786441:RFA786454 RNR786441:ROW786454 RXN786441:RYS786454 SHJ786441:SIO786454 SRF786441:SSK786454 TBB786441:TCG786454 TKX786441:TMC786454 TUT786441:TVY786454 UEP786441:UFU786454 UOL786441:UPQ786454 UYH786441:UZM786454 VID786441:VJI786454 VRZ786441:VTE786454 WBV786441:WDA786454 WLR786441:WMW786454 WVN786441:WWS786454 F851977:AK851990 JB851977:KG851990 SX851977:UC851990 ACT851977:ADY851990 AMP851977:ANU851990 AWL851977:AXQ851990 BGH851977:BHM851990 BQD851977:BRI851990 BZZ851977:CBE851990 CJV851977:CLA851990 CTR851977:CUW851990 DDN851977:DES851990 DNJ851977:DOO851990 DXF851977:DYK851990 EHB851977:EIG851990 EQX851977:ESC851990 FAT851977:FBY851990 FKP851977:FLU851990 FUL851977:FVQ851990 GEH851977:GFM851990 GOD851977:GPI851990 GXZ851977:GZE851990 HHV851977:HJA851990 HRR851977:HSW851990 IBN851977:ICS851990 ILJ851977:IMO851990 IVF851977:IWK851990 JFB851977:JGG851990 JOX851977:JQC851990 JYT851977:JZY851990 KIP851977:KJU851990 KSL851977:KTQ851990 LCH851977:LDM851990 LMD851977:LNI851990 LVZ851977:LXE851990 MFV851977:MHA851990 MPR851977:MQW851990 MZN851977:NAS851990 NJJ851977:NKO851990 NTF851977:NUK851990 ODB851977:OEG851990 OMX851977:OOC851990 OWT851977:OXY851990 PGP851977:PHU851990 PQL851977:PRQ851990 QAH851977:QBM851990 QKD851977:QLI851990 QTZ851977:QVE851990 RDV851977:RFA851990 RNR851977:ROW851990 RXN851977:RYS851990 SHJ851977:SIO851990 SRF851977:SSK851990 TBB851977:TCG851990 TKX851977:TMC851990 TUT851977:TVY851990 UEP851977:UFU851990 UOL851977:UPQ851990 UYH851977:UZM851990 VID851977:VJI851990 VRZ851977:VTE851990 WBV851977:WDA851990 WLR851977:WMW851990 WVN851977:WWS851990 F917513:AK917526 JB917513:KG917526 SX917513:UC917526 ACT917513:ADY917526 AMP917513:ANU917526 AWL917513:AXQ917526 BGH917513:BHM917526 BQD917513:BRI917526 BZZ917513:CBE917526 CJV917513:CLA917526 CTR917513:CUW917526 DDN917513:DES917526 DNJ917513:DOO917526 DXF917513:DYK917526 EHB917513:EIG917526 EQX917513:ESC917526 FAT917513:FBY917526 FKP917513:FLU917526 FUL917513:FVQ917526 GEH917513:GFM917526 GOD917513:GPI917526 GXZ917513:GZE917526 HHV917513:HJA917526 HRR917513:HSW917526 IBN917513:ICS917526 ILJ917513:IMO917526 IVF917513:IWK917526 JFB917513:JGG917526 JOX917513:JQC917526 JYT917513:JZY917526 KIP917513:KJU917526 KSL917513:KTQ917526 LCH917513:LDM917526 LMD917513:LNI917526 LVZ917513:LXE917526 MFV917513:MHA917526 MPR917513:MQW917526 MZN917513:NAS917526 NJJ917513:NKO917526 NTF917513:NUK917526 ODB917513:OEG917526 OMX917513:OOC917526 OWT917513:OXY917526 PGP917513:PHU917526 PQL917513:PRQ917526 QAH917513:QBM917526 QKD917513:QLI917526 QTZ917513:QVE917526 RDV917513:RFA917526 RNR917513:ROW917526 RXN917513:RYS917526 SHJ917513:SIO917526 SRF917513:SSK917526 TBB917513:TCG917526 TKX917513:TMC917526 TUT917513:TVY917526 UEP917513:UFU917526 UOL917513:UPQ917526 UYH917513:UZM917526 VID917513:VJI917526 VRZ917513:VTE917526 WBV917513:WDA917526 WLR917513:WMW917526 WVN917513:WWS917526 F983049:AK983062 JB983049:KG983062 SX983049:UC983062 ACT983049:ADY983062 AMP983049:ANU983062 AWL983049:AXQ983062 BGH983049:BHM983062 BQD983049:BRI983062 BZZ983049:CBE983062 CJV983049:CLA983062 CTR983049:CUW983062 DDN983049:DES983062 DNJ983049:DOO983062 DXF983049:DYK983062 EHB983049:EIG983062 EQX983049:ESC983062 FAT983049:FBY983062 FKP983049:FLU983062 FUL983049:FVQ983062 GEH983049:GFM983062 GOD983049:GPI983062 GXZ983049:GZE983062 HHV983049:HJA983062 HRR983049:HSW983062 IBN983049:ICS983062 ILJ983049:IMO983062 IVF983049:IWK983062 JFB983049:JGG983062 JOX983049:JQC983062 JYT983049:JZY983062 KIP983049:KJU983062 KSL983049:KTQ983062 LCH983049:LDM983062 LMD983049:LNI983062 LVZ983049:LXE983062 MFV983049:MHA983062 MPR983049:MQW983062 MZN983049:NAS983062 NJJ983049:NKO983062 NTF983049:NUK983062 ODB983049:OEG983062 OMX983049:OOC983062 OWT983049:OXY983062 PGP983049:PHU983062 PQL983049:PRQ983062 QAH983049:QBM983062 QKD983049:QLI983062 QTZ983049:QVE983062 RDV983049:RFA983062 RNR983049:ROW983062 RXN983049:RYS983062 SHJ983049:SIO983062 SRF983049:SSK983062 TBB983049:TCG983062 TKX983049:TMC983062 TUT983049:TVY983062 UEP983049:UFU983062 UOL983049:UPQ983062 UYH983049:UZM983062 VID983049:VJI983062 VRZ983049:VTE983062 WBV983049:WDA983062 WLR983049:WMW983062 WVN983049:WWS983062 F23:W23 JB23:JS23 SX23:TO23 ACT23:ADK23 AMP23:ANG23 AWL23:AXC23 BGH23:BGY23 BQD23:BQU23 BZZ23:CAQ23 CJV23:CKM23 CTR23:CUI23 DDN23:DEE23 DNJ23:DOA23 DXF23:DXW23 EHB23:EHS23 EQX23:ERO23 FAT23:FBK23 FKP23:FLG23 FUL23:FVC23 GEH23:GEY23 GOD23:GOU23 GXZ23:GYQ23 HHV23:HIM23 HRR23:HSI23 IBN23:ICE23 ILJ23:IMA23 IVF23:IVW23 JFB23:JFS23 JOX23:JPO23 JYT23:JZK23 KIP23:KJG23 KSL23:KTC23 LCH23:LCY23 LMD23:LMU23 LVZ23:LWQ23 MFV23:MGM23 MPR23:MQI23 MZN23:NAE23 NJJ23:NKA23 NTF23:NTW23 ODB23:ODS23 OMX23:ONO23 OWT23:OXK23 PGP23:PHG23 PQL23:PRC23 QAH23:QAY23 QKD23:QKU23 QTZ23:QUQ23 RDV23:REM23 RNR23:ROI23 RXN23:RYE23 SHJ23:SIA23 SRF23:SRW23 TBB23:TBS23 TKX23:TLO23 TUT23:TVK23 UEP23:UFG23 UOL23:UPC23 UYH23:UYY23 VID23:VIU23 VRZ23:VSQ23 WBV23:WCM23 WLR23:WMI23 WVN23:WWE23 F65559:W65559 JB65559:JS65559 SX65559:TO65559 ACT65559:ADK65559 AMP65559:ANG65559 AWL65559:AXC65559 BGH65559:BGY65559 BQD65559:BQU65559 BZZ65559:CAQ65559 CJV65559:CKM65559 CTR65559:CUI65559 DDN65559:DEE65559 DNJ65559:DOA65559 DXF65559:DXW65559 EHB65559:EHS65559 EQX65559:ERO65559 FAT65559:FBK65559 FKP65559:FLG65559 FUL65559:FVC65559 GEH65559:GEY65559 GOD65559:GOU65559 GXZ65559:GYQ65559 HHV65559:HIM65559 HRR65559:HSI65559 IBN65559:ICE65559 ILJ65559:IMA65559 IVF65559:IVW65559 JFB65559:JFS65559 JOX65559:JPO65559 JYT65559:JZK65559 KIP65559:KJG65559 KSL65559:KTC65559 LCH65559:LCY65559 LMD65559:LMU65559 LVZ65559:LWQ65559 MFV65559:MGM65559 MPR65559:MQI65559 MZN65559:NAE65559 NJJ65559:NKA65559 NTF65559:NTW65559 ODB65559:ODS65559 OMX65559:ONO65559 OWT65559:OXK65559 PGP65559:PHG65559 PQL65559:PRC65559 QAH65559:QAY65559 QKD65559:QKU65559 QTZ65559:QUQ65559 RDV65559:REM65559 RNR65559:ROI65559 RXN65559:RYE65559 SHJ65559:SIA65559 SRF65559:SRW65559 TBB65559:TBS65559 TKX65559:TLO65559 TUT65559:TVK65559 UEP65559:UFG65559 UOL65559:UPC65559 UYH65559:UYY65559 VID65559:VIU65559 VRZ65559:VSQ65559 WBV65559:WCM65559 WLR65559:WMI65559 WVN65559:WWE65559 F131095:W131095 JB131095:JS131095 SX131095:TO131095 ACT131095:ADK131095 AMP131095:ANG131095 AWL131095:AXC131095 BGH131095:BGY131095 BQD131095:BQU131095 BZZ131095:CAQ131095 CJV131095:CKM131095 CTR131095:CUI131095 DDN131095:DEE131095 DNJ131095:DOA131095 DXF131095:DXW131095 EHB131095:EHS131095 EQX131095:ERO131095 FAT131095:FBK131095 FKP131095:FLG131095 FUL131095:FVC131095 GEH131095:GEY131095 GOD131095:GOU131095 GXZ131095:GYQ131095 HHV131095:HIM131095 HRR131095:HSI131095 IBN131095:ICE131095 ILJ131095:IMA131095 IVF131095:IVW131095 JFB131095:JFS131095 JOX131095:JPO131095 JYT131095:JZK131095 KIP131095:KJG131095 KSL131095:KTC131095 LCH131095:LCY131095 LMD131095:LMU131095 LVZ131095:LWQ131095 MFV131095:MGM131095 MPR131095:MQI131095 MZN131095:NAE131095 NJJ131095:NKA131095 NTF131095:NTW131095 ODB131095:ODS131095 OMX131095:ONO131095 OWT131095:OXK131095 PGP131095:PHG131095 PQL131095:PRC131095 QAH131095:QAY131095 QKD131095:QKU131095 QTZ131095:QUQ131095 RDV131095:REM131095 RNR131095:ROI131095 RXN131095:RYE131095 SHJ131095:SIA131095 SRF131095:SRW131095 TBB131095:TBS131095 TKX131095:TLO131095 TUT131095:TVK131095 UEP131095:UFG131095 UOL131095:UPC131095 UYH131095:UYY131095 VID131095:VIU131095 VRZ131095:VSQ131095 WBV131095:WCM131095 WLR131095:WMI131095 WVN131095:WWE131095 F196631:W196631 JB196631:JS196631 SX196631:TO196631 ACT196631:ADK196631 AMP196631:ANG196631 AWL196631:AXC196631 BGH196631:BGY196631 BQD196631:BQU196631 BZZ196631:CAQ196631 CJV196631:CKM196631 CTR196631:CUI196631 DDN196631:DEE196631 DNJ196631:DOA196631 DXF196631:DXW196631 EHB196631:EHS196631 EQX196631:ERO196631 FAT196631:FBK196631 FKP196631:FLG196631 FUL196631:FVC196631 GEH196631:GEY196631 GOD196631:GOU196631 GXZ196631:GYQ196631 HHV196631:HIM196631 HRR196631:HSI196631 IBN196631:ICE196631 ILJ196631:IMA196631 IVF196631:IVW196631 JFB196631:JFS196631 JOX196631:JPO196631 JYT196631:JZK196631 KIP196631:KJG196631 KSL196631:KTC196631 LCH196631:LCY196631 LMD196631:LMU196631 LVZ196631:LWQ196631 MFV196631:MGM196631 MPR196631:MQI196631 MZN196631:NAE196631 NJJ196631:NKA196631 NTF196631:NTW196631 ODB196631:ODS196631 OMX196631:ONO196631 OWT196631:OXK196631 PGP196631:PHG196631 PQL196631:PRC196631 QAH196631:QAY196631 QKD196631:QKU196631 QTZ196631:QUQ196631 RDV196631:REM196631 RNR196631:ROI196631 RXN196631:RYE196631 SHJ196631:SIA196631 SRF196631:SRW196631 TBB196631:TBS196631 TKX196631:TLO196631 TUT196631:TVK196631 UEP196631:UFG196631 UOL196631:UPC196631 UYH196631:UYY196631 VID196631:VIU196631 VRZ196631:VSQ196631 WBV196631:WCM196631 WLR196631:WMI196631 WVN196631:WWE196631 F262167:W262167 JB262167:JS262167 SX262167:TO262167 ACT262167:ADK262167 AMP262167:ANG262167 AWL262167:AXC262167 BGH262167:BGY262167 BQD262167:BQU262167 BZZ262167:CAQ262167 CJV262167:CKM262167 CTR262167:CUI262167 DDN262167:DEE262167 DNJ262167:DOA262167 DXF262167:DXW262167 EHB262167:EHS262167 EQX262167:ERO262167 FAT262167:FBK262167 FKP262167:FLG262167 FUL262167:FVC262167 GEH262167:GEY262167 GOD262167:GOU262167 GXZ262167:GYQ262167 HHV262167:HIM262167 HRR262167:HSI262167 IBN262167:ICE262167 ILJ262167:IMA262167 IVF262167:IVW262167 JFB262167:JFS262167 JOX262167:JPO262167 JYT262167:JZK262167 KIP262167:KJG262167 KSL262167:KTC262167 LCH262167:LCY262167 LMD262167:LMU262167 LVZ262167:LWQ262167 MFV262167:MGM262167 MPR262167:MQI262167 MZN262167:NAE262167 NJJ262167:NKA262167 NTF262167:NTW262167 ODB262167:ODS262167 OMX262167:ONO262167 OWT262167:OXK262167 PGP262167:PHG262167 PQL262167:PRC262167 QAH262167:QAY262167 QKD262167:QKU262167 QTZ262167:QUQ262167 RDV262167:REM262167 RNR262167:ROI262167 RXN262167:RYE262167 SHJ262167:SIA262167 SRF262167:SRW262167 TBB262167:TBS262167 TKX262167:TLO262167 TUT262167:TVK262167 UEP262167:UFG262167 UOL262167:UPC262167 UYH262167:UYY262167 VID262167:VIU262167 VRZ262167:VSQ262167 WBV262167:WCM262167 WLR262167:WMI262167 WVN262167:WWE262167 F327703:W327703 JB327703:JS327703 SX327703:TO327703 ACT327703:ADK327703 AMP327703:ANG327703 AWL327703:AXC327703 BGH327703:BGY327703 BQD327703:BQU327703 BZZ327703:CAQ327703 CJV327703:CKM327703 CTR327703:CUI327703 DDN327703:DEE327703 DNJ327703:DOA327703 DXF327703:DXW327703 EHB327703:EHS327703 EQX327703:ERO327703 FAT327703:FBK327703 FKP327703:FLG327703 FUL327703:FVC327703 GEH327703:GEY327703 GOD327703:GOU327703 GXZ327703:GYQ327703 HHV327703:HIM327703 HRR327703:HSI327703 IBN327703:ICE327703 ILJ327703:IMA327703 IVF327703:IVW327703 JFB327703:JFS327703 JOX327703:JPO327703 JYT327703:JZK327703 KIP327703:KJG327703 KSL327703:KTC327703 LCH327703:LCY327703 LMD327703:LMU327703 LVZ327703:LWQ327703 MFV327703:MGM327703 MPR327703:MQI327703 MZN327703:NAE327703 NJJ327703:NKA327703 NTF327703:NTW327703 ODB327703:ODS327703 OMX327703:ONO327703 OWT327703:OXK327703 PGP327703:PHG327703 PQL327703:PRC327703 QAH327703:QAY327703 QKD327703:QKU327703 QTZ327703:QUQ327703 RDV327703:REM327703 RNR327703:ROI327703 RXN327703:RYE327703 SHJ327703:SIA327703 SRF327703:SRW327703 TBB327703:TBS327703 TKX327703:TLO327703 TUT327703:TVK327703 UEP327703:UFG327703 UOL327703:UPC327703 UYH327703:UYY327703 VID327703:VIU327703 VRZ327703:VSQ327703 WBV327703:WCM327703 WLR327703:WMI327703 WVN327703:WWE327703 F393239:W393239 JB393239:JS393239 SX393239:TO393239 ACT393239:ADK393239 AMP393239:ANG393239 AWL393239:AXC393239 BGH393239:BGY393239 BQD393239:BQU393239 BZZ393239:CAQ393239 CJV393239:CKM393239 CTR393239:CUI393239 DDN393239:DEE393239 DNJ393239:DOA393239 DXF393239:DXW393239 EHB393239:EHS393239 EQX393239:ERO393239 FAT393239:FBK393239 FKP393239:FLG393239 FUL393239:FVC393239 GEH393239:GEY393239 GOD393239:GOU393239 GXZ393239:GYQ393239 HHV393239:HIM393239 HRR393239:HSI393239 IBN393239:ICE393239 ILJ393239:IMA393239 IVF393239:IVW393239 JFB393239:JFS393239 JOX393239:JPO393239 JYT393239:JZK393239 KIP393239:KJG393239 KSL393239:KTC393239 LCH393239:LCY393239 LMD393239:LMU393239 LVZ393239:LWQ393239 MFV393239:MGM393239 MPR393239:MQI393239 MZN393239:NAE393239 NJJ393239:NKA393239 NTF393239:NTW393239 ODB393239:ODS393239 OMX393239:ONO393239 OWT393239:OXK393239 PGP393239:PHG393239 PQL393239:PRC393239 QAH393239:QAY393239 QKD393239:QKU393239 QTZ393239:QUQ393239 RDV393239:REM393239 RNR393239:ROI393239 RXN393239:RYE393239 SHJ393239:SIA393239 SRF393239:SRW393239 TBB393239:TBS393239 TKX393239:TLO393239 TUT393239:TVK393239 UEP393239:UFG393239 UOL393239:UPC393239 UYH393239:UYY393239 VID393239:VIU393239 VRZ393239:VSQ393239 WBV393239:WCM393239 WLR393239:WMI393239 WVN393239:WWE393239 F458775:W458775 JB458775:JS458775 SX458775:TO458775 ACT458775:ADK458775 AMP458775:ANG458775 AWL458775:AXC458775 BGH458775:BGY458775 BQD458775:BQU458775 BZZ458775:CAQ458775 CJV458775:CKM458775 CTR458775:CUI458775 DDN458775:DEE458775 DNJ458775:DOA458775 DXF458775:DXW458775 EHB458775:EHS458775 EQX458775:ERO458775 FAT458775:FBK458775 FKP458775:FLG458775 FUL458775:FVC458775 GEH458775:GEY458775 GOD458775:GOU458775 GXZ458775:GYQ458775 HHV458775:HIM458775 HRR458775:HSI458775 IBN458775:ICE458775 ILJ458775:IMA458775 IVF458775:IVW458775 JFB458775:JFS458775 JOX458775:JPO458775 JYT458775:JZK458775 KIP458775:KJG458775 KSL458775:KTC458775 LCH458775:LCY458775 LMD458775:LMU458775 LVZ458775:LWQ458775 MFV458775:MGM458775 MPR458775:MQI458775 MZN458775:NAE458775 NJJ458775:NKA458775 NTF458775:NTW458775 ODB458775:ODS458775 OMX458775:ONO458775 OWT458775:OXK458775 PGP458775:PHG458775 PQL458775:PRC458775 QAH458775:QAY458775 QKD458775:QKU458775 QTZ458775:QUQ458775 RDV458775:REM458775 RNR458775:ROI458775 RXN458775:RYE458775 SHJ458775:SIA458775 SRF458775:SRW458775 TBB458775:TBS458775 TKX458775:TLO458775 TUT458775:TVK458775 UEP458775:UFG458775 UOL458775:UPC458775 UYH458775:UYY458775 VID458775:VIU458775 VRZ458775:VSQ458775 WBV458775:WCM458775 WLR458775:WMI458775 WVN458775:WWE458775 F524311:W524311 JB524311:JS524311 SX524311:TO524311 ACT524311:ADK524311 AMP524311:ANG524311 AWL524311:AXC524311 BGH524311:BGY524311 BQD524311:BQU524311 BZZ524311:CAQ524311 CJV524311:CKM524311 CTR524311:CUI524311 DDN524311:DEE524311 DNJ524311:DOA524311 DXF524311:DXW524311 EHB524311:EHS524311 EQX524311:ERO524311 FAT524311:FBK524311 FKP524311:FLG524311 FUL524311:FVC524311 GEH524311:GEY524311 GOD524311:GOU524311 GXZ524311:GYQ524311 HHV524311:HIM524311 HRR524311:HSI524311 IBN524311:ICE524311 ILJ524311:IMA524311 IVF524311:IVW524311 JFB524311:JFS524311 JOX524311:JPO524311 JYT524311:JZK524311 KIP524311:KJG524311 KSL524311:KTC524311 LCH524311:LCY524311 LMD524311:LMU524311 LVZ524311:LWQ524311 MFV524311:MGM524311 MPR524311:MQI524311 MZN524311:NAE524311 NJJ524311:NKA524311 NTF524311:NTW524311 ODB524311:ODS524311 OMX524311:ONO524311 OWT524311:OXK524311 PGP524311:PHG524311 PQL524311:PRC524311 QAH524311:QAY524311 QKD524311:QKU524311 QTZ524311:QUQ524311 RDV524311:REM524311 RNR524311:ROI524311 RXN524311:RYE524311 SHJ524311:SIA524311 SRF524311:SRW524311 TBB524311:TBS524311 TKX524311:TLO524311 TUT524311:TVK524311 UEP524311:UFG524311 UOL524311:UPC524311 UYH524311:UYY524311 VID524311:VIU524311 VRZ524311:VSQ524311 WBV524311:WCM524311 WLR524311:WMI524311 WVN524311:WWE524311 F589847:W589847 JB589847:JS589847 SX589847:TO589847 ACT589847:ADK589847 AMP589847:ANG589847 AWL589847:AXC589847 BGH589847:BGY589847 BQD589847:BQU589847 BZZ589847:CAQ589847 CJV589847:CKM589847 CTR589847:CUI589847 DDN589847:DEE589847 DNJ589847:DOA589847 DXF589847:DXW589847 EHB589847:EHS589847 EQX589847:ERO589847 FAT589847:FBK589847 FKP589847:FLG589847 FUL589847:FVC589847 GEH589847:GEY589847 GOD589847:GOU589847 GXZ589847:GYQ589847 HHV589847:HIM589847 HRR589847:HSI589847 IBN589847:ICE589847 ILJ589847:IMA589847 IVF589847:IVW589847 JFB589847:JFS589847 JOX589847:JPO589847 JYT589847:JZK589847 KIP589847:KJG589847 KSL589847:KTC589847 LCH589847:LCY589847 LMD589847:LMU589847 LVZ589847:LWQ589847 MFV589847:MGM589847 MPR589847:MQI589847 MZN589847:NAE589847 NJJ589847:NKA589847 NTF589847:NTW589847 ODB589847:ODS589847 OMX589847:ONO589847 OWT589847:OXK589847 PGP589847:PHG589847 PQL589847:PRC589847 QAH589847:QAY589847 QKD589847:QKU589847 QTZ589847:QUQ589847 RDV589847:REM589847 RNR589847:ROI589847 RXN589847:RYE589847 SHJ589847:SIA589847 SRF589847:SRW589847 TBB589847:TBS589847 TKX589847:TLO589847 TUT589847:TVK589847 UEP589847:UFG589847 UOL589847:UPC589847 UYH589847:UYY589847 VID589847:VIU589847 VRZ589847:VSQ589847 WBV589847:WCM589847 WLR589847:WMI589847 WVN589847:WWE589847 F655383:W655383 JB655383:JS655383 SX655383:TO655383 ACT655383:ADK655383 AMP655383:ANG655383 AWL655383:AXC655383 BGH655383:BGY655383 BQD655383:BQU655383 BZZ655383:CAQ655383 CJV655383:CKM655383 CTR655383:CUI655383 DDN655383:DEE655383 DNJ655383:DOA655383 DXF655383:DXW655383 EHB655383:EHS655383 EQX655383:ERO655383 FAT655383:FBK655383 FKP655383:FLG655383 FUL655383:FVC655383 GEH655383:GEY655383 GOD655383:GOU655383 GXZ655383:GYQ655383 HHV655383:HIM655383 HRR655383:HSI655383 IBN655383:ICE655383 ILJ655383:IMA655383 IVF655383:IVW655383 JFB655383:JFS655383 JOX655383:JPO655383 JYT655383:JZK655383 KIP655383:KJG655383 KSL655383:KTC655383 LCH655383:LCY655383 LMD655383:LMU655383 LVZ655383:LWQ655383 MFV655383:MGM655383 MPR655383:MQI655383 MZN655383:NAE655383 NJJ655383:NKA655383 NTF655383:NTW655383 ODB655383:ODS655383 OMX655383:ONO655383 OWT655383:OXK655383 PGP655383:PHG655383 PQL655383:PRC655383 QAH655383:QAY655383 QKD655383:QKU655383 QTZ655383:QUQ655383 RDV655383:REM655383 RNR655383:ROI655383 RXN655383:RYE655383 SHJ655383:SIA655383 SRF655383:SRW655383 TBB655383:TBS655383 TKX655383:TLO655383 TUT655383:TVK655383 UEP655383:UFG655383 UOL655383:UPC655383 UYH655383:UYY655383 VID655383:VIU655383 VRZ655383:VSQ655383 WBV655383:WCM655383 WLR655383:WMI655383 WVN655383:WWE655383 F720919:W720919 JB720919:JS720919 SX720919:TO720919 ACT720919:ADK720919 AMP720919:ANG720919 AWL720919:AXC720919 BGH720919:BGY720919 BQD720919:BQU720919 BZZ720919:CAQ720919 CJV720919:CKM720919 CTR720919:CUI720919 DDN720919:DEE720919 DNJ720919:DOA720919 DXF720919:DXW720919 EHB720919:EHS720919 EQX720919:ERO720919 FAT720919:FBK720919 FKP720919:FLG720919 FUL720919:FVC720919 GEH720919:GEY720919 GOD720919:GOU720919 GXZ720919:GYQ720919 HHV720919:HIM720919 HRR720919:HSI720919 IBN720919:ICE720919 ILJ720919:IMA720919 IVF720919:IVW720919 JFB720919:JFS720919 JOX720919:JPO720919 JYT720919:JZK720919 KIP720919:KJG720919 KSL720919:KTC720919 LCH720919:LCY720919 LMD720919:LMU720919 LVZ720919:LWQ720919 MFV720919:MGM720919 MPR720919:MQI720919 MZN720919:NAE720919 NJJ720919:NKA720919 NTF720919:NTW720919 ODB720919:ODS720919 OMX720919:ONO720919 OWT720919:OXK720919 PGP720919:PHG720919 PQL720919:PRC720919 QAH720919:QAY720919 QKD720919:QKU720919 QTZ720919:QUQ720919 RDV720919:REM720919 RNR720919:ROI720919 RXN720919:RYE720919 SHJ720919:SIA720919 SRF720919:SRW720919 TBB720919:TBS720919 TKX720919:TLO720919 TUT720919:TVK720919 UEP720919:UFG720919 UOL720919:UPC720919 UYH720919:UYY720919 VID720919:VIU720919 VRZ720919:VSQ720919 WBV720919:WCM720919 WLR720919:WMI720919 WVN720919:WWE720919 F786455:W786455 JB786455:JS786455 SX786455:TO786455 ACT786455:ADK786455 AMP786455:ANG786455 AWL786455:AXC786455 BGH786455:BGY786455 BQD786455:BQU786455 BZZ786455:CAQ786455 CJV786455:CKM786455 CTR786455:CUI786455 DDN786455:DEE786455 DNJ786455:DOA786455 DXF786455:DXW786455 EHB786455:EHS786455 EQX786455:ERO786455 FAT786455:FBK786455 FKP786455:FLG786455 FUL786455:FVC786455 GEH786455:GEY786455 GOD786455:GOU786455 GXZ786455:GYQ786455 HHV786455:HIM786455 HRR786455:HSI786455 IBN786455:ICE786455 ILJ786455:IMA786455 IVF786455:IVW786455 JFB786455:JFS786455 JOX786455:JPO786455 JYT786455:JZK786455 KIP786455:KJG786455 KSL786455:KTC786455 LCH786455:LCY786455 LMD786455:LMU786455 LVZ786455:LWQ786455 MFV786455:MGM786455 MPR786455:MQI786455 MZN786455:NAE786455 NJJ786455:NKA786455 NTF786455:NTW786455 ODB786455:ODS786455 OMX786455:ONO786455 OWT786455:OXK786455 PGP786455:PHG786455 PQL786455:PRC786455 QAH786455:QAY786455 QKD786455:QKU786455 QTZ786455:QUQ786455 RDV786455:REM786455 RNR786455:ROI786455 RXN786455:RYE786455 SHJ786455:SIA786455 SRF786455:SRW786455 TBB786455:TBS786455 TKX786455:TLO786455 TUT786455:TVK786455 UEP786455:UFG786455 UOL786455:UPC786455 UYH786455:UYY786455 VID786455:VIU786455 VRZ786455:VSQ786455 WBV786455:WCM786455 WLR786455:WMI786455 WVN786455:WWE786455 F851991:W851991 JB851991:JS851991 SX851991:TO851991 ACT851991:ADK851991 AMP851991:ANG851991 AWL851991:AXC851991 BGH851991:BGY851991 BQD851991:BQU851991 BZZ851991:CAQ851991 CJV851991:CKM851991 CTR851991:CUI851991 DDN851991:DEE851991 DNJ851991:DOA851991 DXF851991:DXW851991 EHB851991:EHS851991 EQX851991:ERO851991 FAT851991:FBK851991 FKP851991:FLG851991 FUL851991:FVC851991 GEH851991:GEY851991 GOD851991:GOU851991 GXZ851991:GYQ851991 HHV851991:HIM851991 HRR851991:HSI851991 IBN851991:ICE851991 ILJ851991:IMA851991 IVF851991:IVW851991 JFB851991:JFS851991 JOX851991:JPO851991 JYT851991:JZK851991 KIP851991:KJG851991 KSL851991:KTC851991 LCH851991:LCY851991 LMD851991:LMU851991 LVZ851991:LWQ851991 MFV851991:MGM851991 MPR851991:MQI851991 MZN851991:NAE851991 NJJ851991:NKA851991 NTF851991:NTW851991 ODB851991:ODS851991 OMX851991:ONO851991 OWT851991:OXK851991 PGP851991:PHG851991 PQL851991:PRC851991 QAH851991:QAY851991 QKD851991:QKU851991 QTZ851991:QUQ851991 RDV851991:REM851991 RNR851991:ROI851991 RXN851991:RYE851991 SHJ851991:SIA851991 SRF851991:SRW851991 TBB851991:TBS851991 TKX851991:TLO851991 TUT851991:TVK851991 UEP851991:UFG851991 UOL851991:UPC851991 UYH851991:UYY851991 VID851991:VIU851991 VRZ851991:VSQ851991 WBV851991:WCM851991 WLR851991:WMI851991 WVN851991:WWE851991 F917527:W917527 JB917527:JS917527 SX917527:TO917527 ACT917527:ADK917527 AMP917527:ANG917527 AWL917527:AXC917527 BGH917527:BGY917527 BQD917527:BQU917527 BZZ917527:CAQ917527 CJV917527:CKM917527 CTR917527:CUI917527 DDN917527:DEE917527 DNJ917527:DOA917527 DXF917527:DXW917527 EHB917527:EHS917527 EQX917527:ERO917527 FAT917527:FBK917527 FKP917527:FLG917527 FUL917527:FVC917527 GEH917527:GEY917527 GOD917527:GOU917527 GXZ917527:GYQ917527 HHV917527:HIM917527 HRR917527:HSI917527 IBN917527:ICE917527 ILJ917527:IMA917527 IVF917527:IVW917527 JFB917527:JFS917527 JOX917527:JPO917527 JYT917527:JZK917527 KIP917527:KJG917527 KSL917527:KTC917527 LCH917527:LCY917527 LMD917527:LMU917527 LVZ917527:LWQ917527 MFV917527:MGM917527 MPR917527:MQI917527 MZN917527:NAE917527 NJJ917527:NKA917527 NTF917527:NTW917527 ODB917527:ODS917527 OMX917527:ONO917527 OWT917527:OXK917527 PGP917527:PHG917527 PQL917527:PRC917527 QAH917527:QAY917527 QKD917527:QKU917527 QTZ917527:QUQ917527 RDV917527:REM917527 RNR917527:ROI917527 RXN917527:RYE917527 SHJ917527:SIA917527 SRF917527:SRW917527 TBB917527:TBS917527 TKX917527:TLO917527 TUT917527:TVK917527 UEP917527:UFG917527 UOL917527:UPC917527 UYH917527:UYY917527 VID917527:VIU917527 VRZ917527:VSQ917527 WBV917527:WCM917527 WLR917527:WMI917527 WVN917527:WWE917527 F983063:W983063 JB983063:JS983063 SX983063:TO983063 ACT983063:ADK983063 AMP983063:ANG983063 AWL983063:AXC983063 BGH983063:BGY983063 BQD983063:BQU983063 BZZ983063:CAQ983063 CJV983063:CKM983063 CTR983063:CUI983063 DDN983063:DEE983063 DNJ983063:DOA983063 DXF983063:DXW983063 EHB983063:EHS983063 EQX983063:ERO983063 FAT983063:FBK983063 FKP983063:FLG983063 FUL983063:FVC983063 GEH983063:GEY983063 GOD983063:GOU983063 GXZ983063:GYQ983063 HHV983063:HIM983063 HRR983063:HSI983063 IBN983063:ICE983063 ILJ983063:IMA983063 IVF983063:IVW983063 JFB983063:JFS983063 JOX983063:JPO983063 JYT983063:JZK983063 KIP983063:KJG983063 KSL983063:KTC983063 LCH983063:LCY983063 LMD983063:LMU983063 LVZ983063:LWQ983063 MFV983063:MGM983063 MPR983063:MQI983063 MZN983063:NAE983063 NJJ983063:NKA983063 NTF983063:NTW983063 ODB983063:ODS983063 OMX983063:ONO983063 OWT983063:OXK983063 PGP983063:PHG983063 PQL983063:PRC983063 QAH983063:QAY983063 QKD983063:QKU983063 QTZ983063:QUQ983063 RDV983063:REM983063 RNR983063:ROI983063 RXN983063:RYE983063 SHJ983063:SIA983063 SRF983063:SRW983063 TBB983063:TBS983063 TKX983063:TLO983063 TUT983063:TVK983063 UEP983063:UFG983063 UOL983063:UPC983063 UYH983063:UYY983063 VID983063:VIU983063 VRZ983063:VSQ983063 WBV983063:WCM983063 WLR983063:WMI983063 WVN983063:WWE983063"/>
    <dataValidation type="list" allowBlank="1" showInputMessage="1" sqref="A9:E23 IW9:JA23 SS9:SW23 ACO9:ACS23 AMK9:AMO23 AWG9:AWK23 BGC9:BGG23 BPY9:BQC23 BZU9:BZY23 CJQ9:CJU23 CTM9:CTQ23 DDI9:DDM23 DNE9:DNI23 DXA9:DXE23 EGW9:EHA23 EQS9:EQW23 FAO9:FAS23 FKK9:FKO23 FUG9:FUK23 GEC9:GEG23 GNY9:GOC23 GXU9:GXY23 HHQ9:HHU23 HRM9:HRQ23 IBI9:IBM23 ILE9:ILI23 IVA9:IVE23 JEW9:JFA23 JOS9:JOW23 JYO9:JYS23 KIK9:KIO23 KSG9:KSK23 LCC9:LCG23 LLY9:LMC23 LVU9:LVY23 MFQ9:MFU23 MPM9:MPQ23 MZI9:MZM23 NJE9:NJI23 NTA9:NTE23 OCW9:ODA23 OMS9:OMW23 OWO9:OWS23 PGK9:PGO23 PQG9:PQK23 QAC9:QAG23 QJY9:QKC23 QTU9:QTY23 RDQ9:RDU23 RNM9:RNQ23 RXI9:RXM23 SHE9:SHI23 SRA9:SRE23 TAW9:TBA23 TKS9:TKW23 TUO9:TUS23 UEK9:UEO23 UOG9:UOK23 UYC9:UYG23 VHY9:VIC23 VRU9:VRY23 WBQ9:WBU23 WLM9:WLQ23 WVI9:WVM23 A65545:E65559 IW65545:JA65559 SS65545:SW65559 ACO65545:ACS65559 AMK65545:AMO65559 AWG65545:AWK65559 BGC65545:BGG65559 BPY65545:BQC65559 BZU65545:BZY65559 CJQ65545:CJU65559 CTM65545:CTQ65559 DDI65545:DDM65559 DNE65545:DNI65559 DXA65545:DXE65559 EGW65545:EHA65559 EQS65545:EQW65559 FAO65545:FAS65559 FKK65545:FKO65559 FUG65545:FUK65559 GEC65545:GEG65559 GNY65545:GOC65559 GXU65545:GXY65559 HHQ65545:HHU65559 HRM65545:HRQ65559 IBI65545:IBM65559 ILE65545:ILI65559 IVA65545:IVE65559 JEW65545:JFA65559 JOS65545:JOW65559 JYO65545:JYS65559 KIK65545:KIO65559 KSG65545:KSK65559 LCC65545:LCG65559 LLY65545:LMC65559 LVU65545:LVY65559 MFQ65545:MFU65559 MPM65545:MPQ65559 MZI65545:MZM65559 NJE65545:NJI65559 NTA65545:NTE65559 OCW65545:ODA65559 OMS65545:OMW65559 OWO65545:OWS65559 PGK65545:PGO65559 PQG65545:PQK65559 QAC65545:QAG65559 QJY65545:QKC65559 QTU65545:QTY65559 RDQ65545:RDU65559 RNM65545:RNQ65559 RXI65545:RXM65559 SHE65545:SHI65559 SRA65545:SRE65559 TAW65545:TBA65559 TKS65545:TKW65559 TUO65545:TUS65559 UEK65545:UEO65559 UOG65545:UOK65559 UYC65545:UYG65559 VHY65545:VIC65559 VRU65545:VRY65559 WBQ65545:WBU65559 WLM65545:WLQ65559 WVI65545:WVM65559 A131081:E131095 IW131081:JA131095 SS131081:SW131095 ACO131081:ACS131095 AMK131081:AMO131095 AWG131081:AWK131095 BGC131081:BGG131095 BPY131081:BQC131095 BZU131081:BZY131095 CJQ131081:CJU131095 CTM131081:CTQ131095 DDI131081:DDM131095 DNE131081:DNI131095 DXA131081:DXE131095 EGW131081:EHA131095 EQS131081:EQW131095 FAO131081:FAS131095 FKK131081:FKO131095 FUG131081:FUK131095 GEC131081:GEG131095 GNY131081:GOC131095 GXU131081:GXY131095 HHQ131081:HHU131095 HRM131081:HRQ131095 IBI131081:IBM131095 ILE131081:ILI131095 IVA131081:IVE131095 JEW131081:JFA131095 JOS131081:JOW131095 JYO131081:JYS131095 KIK131081:KIO131095 KSG131081:KSK131095 LCC131081:LCG131095 LLY131081:LMC131095 LVU131081:LVY131095 MFQ131081:MFU131095 MPM131081:MPQ131095 MZI131081:MZM131095 NJE131081:NJI131095 NTA131081:NTE131095 OCW131081:ODA131095 OMS131081:OMW131095 OWO131081:OWS131095 PGK131081:PGO131095 PQG131081:PQK131095 QAC131081:QAG131095 QJY131081:QKC131095 QTU131081:QTY131095 RDQ131081:RDU131095 RNM131081:RNQ131095 RXI131081:RXM131095 SHE131081:SHI131095 SRA131081:SRE131095 TAW131081:TBA131095 TKS131081:TKW131095 TUO131081:TUS131095 UEK131081:UEO131095 UOG131081:UOK131095 UYC131081:UYG131095 VHY131081:VIC131095 VRU131081:VRY131095 WBQ131081:WBU131095 WLM131081:WLQ131095 WVI131081:WVM131095 A196617:E196631 IW196617:JA196631 SS196617:SW196631 ACO196617:ACS196631 AMK196617:AMO196631 AWG196617:AWK196631 BGC196617:BGG196631 BPY196617:BQC196631 BZU196617:BZY196631 CJQ196617:CJU196631 CTM196617:CTQ196631 DDI196617:DDM196631 DNE196617:DNI196631 DXA196617:DXE196631 EGW196617:EHA196631 EQS196617:EQW196631 FAO196617:FAS196631 FKK196617:FKO196631 FUG196617:FUK196631 GEC196617:GEG196631 GNY196617:GOC196631 GXU196617:GXY196631 HHQ196617:HHU196631 HRM196617:HRQ196631 IBI196617:IBM196631 ILE196617:ILI196631 IVA196617:IVE196631 JEW196617:JFA196631 JOS196617:JOW196631 JYO196617:JYS196631 KIK196617:KIO196631 KSG196617:KSK196631 LCC196617:LCG196631 LLY196617:LMC196631 LVU196617:LVY196631 MFQ196617:MFU196631 MPM196617:MPQ196631 MZI196617:MZM196631 NJE196617:NJI196631 NTA196617:NTE196631 OCW196617:ODA196631 OMS196617:OMW196631 OWO196617:OWS196631 PGK196617:PGO196631 PQG196617:PQK196631 QAC196617:QAG196631 QJY196617:QKC196631 QTU196617:QTY196631 RDQ196617:RDU196631 RNM196617:RNQ196631 RXI196617:RXM196631 SHE196617:SHI196631 SRA196617:SRE196631 TAW196617:TBA196631 TKS196617:TKW196631 TUO196617:TUS196631 UEK196617:UEO196631 UOG196617:UOK196631 UYC196617:UYG196631 VHY196617:VIC196631 VRU196617:VRY196631 WBQ196617:WBU196631 WLM196617:WLQ196631 WVI196617:WVM196631 A262153:E262167 IW262153:JA262167 SS262153:SW262167 ACO262153:ACS262167 AMK262153:AMO262167 AWG262153:AWK262167 BGC262153:BGG262167 BPY262153:BQC262167 BZU262153:BZY262167 CJQ262153:CJU262167 CTM262153:CTQ262167 DDI262153:DDM262167 DNE262153:DNI262167 DXA262153:DXE262167 EGW262153:EHA262167 EQS262153:EQW262167 FAO262153:FAS262167 FKK262153:FKO262167 FUG262153:FUK262167 GEC262153:GEG262167 GNY262153:GOC262167 GXU262153:GXY262167 HHQ262153:HHU262167 HRM262153:HRQ262167 IBI262153:IBM262167 ILE262153:ILI262167 IVA262153:IVE262167 JEW262153:JFA262167 JOS262153:JOW262167 JYO262153:JYS262167 KIK262153:KIO262167 KSG262153:KSK262167 LCC262153:LCG262167 LLY262153:LMC262167 LVU262153:LVY262167 MFQ262153:MFU262167 MPM262153:MPQ262167 MZI262153:MZM262167 NJE262153:NJI262167 NTA262153:NTE262167 OCW262153:ODA262167 OMS262153:OMW262167 OWO262153:OWS262167 PGK262153:PGO262167 PQG262153:PQK262167 QAC262153:QAG262167 QJY262153:QKC262167 QTU262153:QTY262167 RDQ262153:RDU262167 RNM262153:RNQ262167 RXI262153:RXM262167 SHE262153:SHI262167 SRA262153:SRE262167 TAW262153:TBA262167 TKS262153:TKW262167 TUO262153:TUS262167 UEK262153:UEO262167 UOG262153:UOK262167 UYC262153:UYG262167 VHY262153:VIC262167 VRU262153:VRY262167 WBQ262153:WBU262167 WLM262153:WLQ262167 WVI262153:WVM262167 A327689:E327703 IW327689:JA327703 SS327689:SW327703 ACO327689:ACS327703 AMK327689:AMO327703 AWG327689:AWK327703 BGC327689:BGG327703 BPY327689:BQC327703 BZU327689:BZY327703 CJQ327689:CJU327703 CTM327689:CTQ327703 DDI327689:DDM327703 DNE327689:DNI327703 DXA327689:DXE327703 EGW327689:EHA327703 EQS327689:EQW327703 FAO327689:FAS327703 FKK327689:FKO327703 FUG327689:FUK327703 GEC327689:GEG327703 GNY327689:GOC327703 GXU327689:GXY327703 HHQ327689:HHU327703 HRM327689:HRQ327703 IBI327689:IBM327703 ILE327689:ILI327703 IVA327689:IVE327703 JEW327689:JFA327703 JOS327689:JOW327703 JYO327689:JYS327703 KIK327689:KIO327703 KSG327689:KSK327703 LCC327689:LCG327703 LLY327689:LMC327703 LVU327689:LVY327703 MFQ327689:MFU327703 MPM327689:MPQ327703 MZI327689:MZM327703 NJE327689:NJI327703 NTA327689:NTE327703 OCW327689:ODA327703 OMS327689:OMW327703 OWO327689:OWS327703 PGK327689:PGO327703 PQG327689:PQK327703 QAC327689:QAG327703 QJY327689:QKC327703 QTU327689:QTY327703 RDQ327689:RDU327703 RNM327689:RNQ327703 RXI327689:RXM327703 SHE327689:SHI327703 SRA327689:SRE327703 TAW327689:TBA327703 TKS327689:TKW327703 TUO327689:TUS327703 UEK327689:UEO327703 UOG327689:UOK327703 UYC327689:UYG327703 VHY327689:VIC327703 VRU327689:VRY327703 WBQ327689:WBU327703 WLM327689:WLQ327703 WVI327689:WVM327703 A393225:E393239 IW393225:JA393239 SS393225:SW393239 ACO393225:ACS393239 AMK393225:AMO393239 AWG393225:AWK393239 BGC393225:BGG393239 BPY393225:BQC393239 BZU393225:BZY393239 CJQ393225:CJU393239 CTM393225:CTQ393239 DDI393225:DDM393239 DNE393225:DNI393239 DXA393225:DXE393239 EGW393225:EHA393239 EQS393225:EQW393239 FAO393225:FAS393239 FKK393225:FKO393239 FUG393225:FUK393239 GEC393225:GEG393239 GNY393225:GOC393239 GXU393225:GXY393239 HHQ393225:HHU393239 HRM393225:HRQ393239 IBI393225:IBM393239 ILE393225:ILI393239 IVA393225:IVE393239 JEW393225:JFA393239 JOS393225:JOW393239 JYO393225:JYS393239 KIK393225:KIO393239 KSG393225:KSK393239 LCC393225:LCG393239 LLY393225:LMC393239 LVU393225:LVY393239 MFQ393225:MFU393239 MPM393225:MPQ393239 MZI393225:MZM393239 NJE393225:NJI393239 NTA393225:NTE393239 OCW393225:ODA393239 OMS393225:OMW393239 OWO393225:OWS393239 PGK393225:PGO393239 PQG393225:PQK393239 QAC393225:QAG393239 QJY393225:QKC393239 QTU393225:QTY393239 RDQ393225:RDU393239 RNM393225:RNQ393239 RXI393225:RXM393239 SHE393225:SHI393239 SRA393225:SRE393239 TAW393225:TBA393239 TKS393225:TKW393239 TUO393225:TUS393239 UEK393225:UEO393239 UOG393225:UOK393239 UYC393225:UYG393239 VHY393225:VIC393239 VRU393225:VRY393239 WBQ393225:WBU393239 WLM393225:WLQ393239 WVI393225:WVM393239 A458761:E458775 IW458761:JA458775 SS458761:SW458775 ACO458761:ACS458775 AMK458761:AMO458775 AWG458761:AWK458775 BGC458761:BGG458775 BPY458761:BQC458775 BZU458761:BZY458775 CJQ458761:CJU458775 CTM458761:CTQ458775 DDI458761:DDM458775 DNE458761:DNI458775 DXA458761:DXE458775 EGW458761:EHA458775 EQS458761:EQW458775 FAO458761:FAS458775 FKK458761:FKO458775 FUG458761:FUK458775 GEC458761:GEG458775 GNY458761:GOC458775 GXU458761:GXY458775 HHQ458761:HHU458775 HRM458761:HRQ458775 IBI458761:IBM458775 ILE458761:ILI458775 IVA458761:IVE458775 JEW458761:JFA458775 JOS458761:JOW458775 JYO458761:JYS458775 KIK458761:KIO458775 KSG458761:KSK458775 LCC458761:LCG458775 LLY458761:LMC458775 LVU458761:LVY458775 MFQ458761:MFU458775 MPM458761:MPQ458775 MZI458761:MZM458775 NJE458761:NJI458775 NTA458761:NTE458775 OCW458761:ODA458775 OMS458761:OMW458775 OWO458761:OWS458775 PGK458761:PGO458775 PQG458761:PQK458775 QAC458761:QAG458775 QJY458761:QKC458775 QTU458761:QTY458775 RDQ458761:RDU458775 RNM458761:RNQ458775 RXI458761:RXM458775 SHE458761:SHI458775 SRA458761:SRE458775 TAW458761:TBA458775 TKS458761:TKW458775 TUO458761:TUS458775 UEK458761:UEO458775 UOG458761:UOK458775 UYC458761:UYG458775 VHY458761:VIC458775 VRU458761:VRY458775 WBQ458761:WBU458775 WLM458761:WLQ458775 WVI458761:WVM458775 A524297:E524311 IW524297:JA524311 SS524297:SW524311 ACO524297:ACS524311 AMK524297:AMO524311 AWG524297:AWK524311 BGC524297:BGG524311 BPY524297:BQC524311 BZU524297:BZY524311 CJQ524297:CJU524311 CTM524297:CTQ524311 DDI524297:DDM524311 DNE524297:DNI524311 DXA524297:DXE524311 EGW524297:EHA524311 EQS524297:EQW524311 FAO524297:FAS524311 FKK524297:FKO524311 FUG524297:FUK524311 GEC524297:GEG524311 GNY524297:GOC524311 GXU524297:GXY524311 HHQ524297:HHU524311 HRM524297:HRQ524311 IBI524297:IBM524311 ILE524297:ILI524311 IVA524297:IVE524311 JEW524297:JFA524311 JOS524297:JOW524311 JYO524297:JYS524311 KIK524297:KIO524311 KSG524297:KSK524311 LCC524297:LCG524311 LLY524297:LMC524311 LVU524297:LVY524311 MFQ524297:MFU524311 MPM524297:MPQ524311 MZI524297:MZM524311 NJE524297:NJI524311 NTA524297:NTE524311 OCW524297:ODA524311 OMS524297:OMW524311 OWO524297:OWS524311 PGK524297:PGO524311 PQG524297:PQK524311 QAC524297:QAG524311 QJY524297:QKC524311 QTU524297:QTY524311 RDQ524297:RDU524311 RNM524297:RNQ524311 RXI524297:RXM524311 SHE524297:SHI524311 SRA524297:SRE524311 TAW524297:TBA524311 TKS524297:TKW524311 TUO524297:TUS524311 UEK524297:UEO524311 UOG524297:UOK524311 UYC524297:UYG524311 VHY524297:VIC524311 VRU524297:VRY524311 WBQ524297:WBU524311 WLM524297:WLQ524311 WVI524297:WVM524311 A589833:E589847 IW589833:JA589847 SS589833:SW589847 ACO589833:ACS589847 AMK589833:AMO589847 AWG589833:AWK589847 BGC589833:BGG589847 BPY589833:BQC589847 BZU589833:BZY589847 CJQ589833:CJU589847 CTM589833:CTQ589847 DDI589833:DDM589847 DNE589833:DNI589847 DXA589833:DXE589847 EGW589833:EHA589847 EQS589833:EQW589847 FAO589833:FAS589847 FKK589833:FKO589847 FUG589833:FUK589847 GEC589833:GEG589847 GNY589833:GOC589847 GXU589833:GXY589847 HHQ589833:HHU589847 HRM589833:HRQ589847 IBI589833:IBM589847 ILE589833:ILI589847 IVA589833:IVE589847 JEW589833:JFA589847 JOS589833:JOW589847 JYO589833:JYS589847 KIK589833:KIO589847 KSG589833:KSK589847 LCC589833:LCG589847 LLY589833:LMC589847 LVU589833:LVY589847 MFQ589833:MFU589847 MPM589833:MPQ589847 MZI589833:MZM589847 NJE589833:NJI589847 NTA589833:NTE589847 OCW589833:ODA589847 OMS589833:OMW589847 OWO589833:OWS589847 PGK589833:PGO589847 PQG589833:PQK589847 QAC589833:QAG589847 QJY589833:QKC589847 QTU589833:QTY589847 RDQ589833:RDU589847 RNM589833:RNQ589847 RXI589833:RXM589847 SHE589833:SHI589847 SRA589833:SRE589847 TAW589833:TBA589847 TKS589833:TKW589847 TUO589833:TUS589847 UEK589833:UEO589847 UOG589833:UOK589847 UYC589833:UYG589847 VHY589833:VIC589847 VRU589833:VRY589847 WBQ589833:WBU589847 WLM589833:WLQ589847 WVI589833:WVM589847 A655369:E655383 IW655369:JA655383 SS655369:SW655383 ACO655369:ACS655383 AMK655369:AMO655383 AWG655369:AWK655383 BGC655369:BGG655383 BPY655369:BQC655383 BZU655369:BZY655383 CJQ655369:CJU655383 CTM655369:CTQ655383 DDI655369:DDM655383 DNE655369:DNI655383 DXA655369:DXE655383 EGW655369:EHA655383 EQS655369:EQW655383 FAO655369:FAS655383 FKK655369:FKO655383 FUG655369:FUK655383 GEC655369:GEG655383 GNY655369:GOC655383 GXU655369:GXY655383 HHQ655369:HHU655383 HRM655369:HRQ655383 IBI655369:IBM655383 ILE655369:ILI655383 IVA655369:IVE655383 JEW655369:JFA655383 JOS655369:JOW655383 JYO655369:JYS655383 KIK655369:KIO655383 KSG655369:KSK655383 LCC655369:LCG655383 LLY655369:LMC655383 LVU655369:LVY655383 MFQ655369:MFU655383 MPM655369:MPQ655383 MZI655369:MZM655383 NJE655369:NJI655383 NTA655369:NTE655383 OCW655369:ODA655383 OMS655369:OMW655383 OWO655369:OWS655383 PGK655369:PGO655383 PQG655369:PQK655383 QAC655369:QAG655383 QJY655369:QKC655383 QTU655369:QTY655383 RDQ655369:RDU655383 RNM655369:RNQ655383 RXI655369:RXM655383 SHE655369:SHI655383 SRA655369:SRE655383 TAW655369:TBA655383 TKS655369:TKW655383 TUO655369:TUS655383 UEK655369:UEO655383 UOG655369:UOK655383 UYC655369:UYG655383 VHY655369:VIC655383 VRU655369:VRY655383 WBQ655369:WBU655383 WLM655369:WLQ655383 WVI655369:WVM655383 A720905:E720919 IW720905:JA720919 SS720905:SW720919 ACO720905:ACS720919 AMK720905:AMO720919 AWG720905:AWK720919 BGC720905:BGG720919 BPY720905:BQC720919 BZU720905:BZY720919 CJQ720905:CJU720919 CTM720905:CTQ720919 DDI720905:DDM720919 DNE720905:DNI720919 DXA720905:DXE720919 EGW720905:EHA720919 EQS720905:EQW720919 FAO720905:FAS720919 FKK720905:FKO720919 FUG720905:FUK720919 GEC720905:GEG720919 GNY720905:GOC720919 GXU720905:GXY720919 HHQ720905:HHU720919 HRM720905:HRQ720919 IBI720905:IBM720919 ILE720905:ILI720919 IVA720905:IVE720919 JEW720905:JFA720919 JOS720905:JOW720919 JYO720905:JYS720919 KIK720905:KIO720919 KSG720905:KSK720919 LCC720905:LCG720919 LLY720905:LMC720919 LVU720905:LVY720919 MFQ720905:MFU720919 MPM720905:MPQ720919 MZI720905:MZM720919 NJE720905:NJI720919 NTA720905:NTE720919 OCW720905:ODA720919 OMS720905:OMW720919 OWO720905:OWS720919 PGK720905:PGO720919 PQG720905:PQK720919 QAC720905:QAG720919 QJY720905:QKC720919 QTU720905:QTY720919 RDQ720905:RDU720919 RNM720905:RNQ720919 RXI720905:RXM720919 SHE720905:SHI720919 SRA720905:SRE720919 TAW720905:TBA720919 TKS720905:TKW720919 TUO720905:TUS720919 UEK720905:UEO720919 UOG720905:UOK720919 UYC720905:UYG720919 VHY720905:VIC720919 VRU720905:VRY720919 WBQ720905:WBU720919 WLM720905:WLQ720919 WVI720905:WVM720919 A786441:E786455 IW786441:JA786455 SS786441:SW786455 ACO786441:ACS786455 AMK786441:AMO786455 AWG786441:AWK786455 BGC786441:BGG786455 BPY786441:BQC786455 BZU786441:BZY786455 CJQ786441:CJU786455 CTM786441:CTQ786455 DDI786441:DDM786455 DNE786441:DNI786455 DXA786441:DXE786455 EGW786441:EHA786455 EQS786441:EQW786455 FAO786441:FAS786455 FKK786441:FKO786455 FUG786441:FUK786455 GEC786441:GEG786455 GNY786441:GOC786455 GXU786441:GXY786455 HHQ786441:HHU786455 HRM786441:HRQ786455 IBI786441:IBM786455 ILE786441:ILI786455 IVA786441:IVE786455 JEW786441:JFA786455 JOS786441:JOW786455 JYO786441:JYS786455 KIK786441:KIO786455 KSG786441:KSK786455 LCC786441:LCG786455 LLY786441:LMC786455 LVU786441:LVY786455 MFQ786441:MFU786455 MPM786441:MPQ786455 MZI786441:MZM786455 NJE786441:NJI786455 NTA786441:NTE786455 OCW786441:ODA786455 OMS786441:OMW786455 OWO786441:OWS786455 PGK786441:PGO786455 PQG786441:PQK786455 QAC786441:QAG786455 QJY786441:QKC786455 QTU786441:QTY786455 RDQ786441:RDU786455 RNM786441:RNQ786455 RXI786441:RXM786455 SHE786441:SHI786455 SRA786441:SRE786455 TAW786441:TBA786455 TKS786441:TKW786455 TUO786441:TUS786455 UEK786441:UEO786455 UOG786441:UOK786455 UYC786441:UYG786455 VHY786441:VIC786455 VRU786441:VRY786455 WBQ786441:WBU786455 WLM786441:WLQ786455 WVI786441:WVM786455 A851977:E851991 IW851977:JA851991 SS851977:SW851991 ACO851977:ACS851991 AMK851977:AMO851991 AWG851977:AWK851991 BGC851977:BGG851991 BPY851977:BQC851991 BZU851977:BZY851991 CJQ851977:CJU851991 CTM851977:CTQ851991 DDI851977:DDM851991 DNE851977:DNI851991 DXA851977:DXE851991 EGW851977:EHA851991 EQS851977:EQW851991 FAO851977:FAS851991 FKK851977:FKO851991 FUG851977:FUK851991 GEC851977:GEG851991 GNY851977:GOC851991 GXU851977:GXY851991 HHQ851977:HHU851991 HRM851977:HRQ851991 IBI851977:IBM851991 ILE851977:ILI851991 IVA851977:IVE851991 JEW851977:JFA851991 JOS851977:JOW851991 JYO851977:JYS851991 KIK851977:KIO851991 KSG851977:KSK851991 LCC851977:LCG851991 LLY851977:LMC851991 LVU851977:LVY851991 MFQ851977:MFU851991 MPM851977:MPQ851991 MZI851977:MZM851991 NJE851977:NJI851991 NTA851977:NTE851991 OCW851977:ODA851991 OMS851977:OMW851991 OWO851977:OWS851991 PGK851977:PGO851991 PQG851977:PQK851991 QAC851977:QAG851991 QJY851977:QKC851991 QTU851977:QTY851991 RDQ851977:RDU851991 RNM851977:RNQ851991 RXI851977:RXM851991 SHE851977:SHI851991 SRA851977:SRE851991 TAW851977:TBA851991 TKS851977:TKW851991 TUO851977:TUS851991 UEK851977:UEO851991 UOG851977:UOK851991 UYC851977:UYG851991 VHY851977:VIC851991 VRU851977:VRY851991 WBQ851977:WBU851991 WLM851977:WLQ851991 WVI851977:WVM851991 A917513:E917527 IW917513:JA917527 SS917513:SW917527 ACO917513:ACS917527 AMK917513:AMO917527 AWG917513:AWK917527 BGC917513:BGG917527 BPY917513:BQC917527 BZU917513:BZY917527 CJQ917513:CJU917527 CTM917513:CTQ917527 DDI917513:DDM917527 DNE917513:DNI917527 DXA917513:DXE917527 EGW917513:EHA917527 EQS917513:EQW917527 FAO917513:FAS917527 FKK917513:FKO917527 FUG917513:FUK917527 GEC917513:GEG917527 GNY917513:GOC917527 GXU917513:GXY917527 HHQ917513:HHU917527 HRM917513:HRQ917527 IBI917513:IBM917527 ILE917513:ILI917527 IVA917513:IVE917527 JEW917513:JFA917527 JOS917513:JOW917527 JYO917513:JYS917527 KIK917513:KIO917527 KSG917513:KSK917527 LCC917513:LCG917527 LLY917513:LMC917527 LVU917513:LVY917527 MFQ917513:MFU917527 MPM917513:MPQ917527 MZI917513:MZM917527 NJE917513:NJI917527 NTA917513:NTE917527 OCW917513:ODA917527 OMS917513:OMW917527 OWO917513:OWS917527 PGK917513:PGO917527 PQG917513:PQK917527 QAC917513:QAG917527 QJY917513:QKC917527 QTU917513:QTY917527 RDQ917513:RDU917527 RNM917513:RNQ917527 RXI917513:RXM917527 SHE917513:SHI917527 SRA917513:SRE917527 TAW917513:TBA917527 TKS917513:TKW917527 TUO917513:TUS917527 UEK917513:UEO917527 UOG917513:UOK917527 UYC917513:UYG917527 VHY917513:VIC917527 VRU917513:VRY917527 WBQ917513:WBU917527 WLM917513:WLQ917527 WVI917513:WVM917527 A983049:E983063 IW983049:JA983063 SS983049:SW983063 ACO983049:ACS983063 AMK983049:AMO983063 AWG983049:AWK983063 BGC983049:BGG983063 BPY983049:BQC983063 BZU983049:BZY983063 CJQ983049:CJU983063 CTM983049:CTQ983063 DDI983049:DDM983063 DNE983049:DNI983063 DXA983049:DXE983063 EGW983049:EHA983063 EQS983049:EQW983063 FAO983049:FAS983063 FKK983049:FKO983063 FUG983049:FUK983063 GEC983049:GEG983063 GNY983049:GOC983063 GXU983049:GXY983063 HHQ983049:HHU983063 HRM983049:HRQ983063 IBI983049:IBM983063 ILE983049:ILI983063 IVA983049:IVE983063 JEW983049:JFA983063 JOS983049:JOW983063 JYO983049:JYS983063 KIK983049:KIO983063 KSG983049:KSK983063 LCC983049:LCG983063 LLY983049:LMC983063 LVU983049:LVY983063 MFQ983049:MFU983063 MPM983049:MPQ983063 MZI983049:MZM983063 NJE983049:NJI983063 NTA983049:NTE983063 OCW983049:ODA983063 OMS983049:OMW983063 OWO983049:OWS983063 PGK983049:PGO983063 PQG983049:PQK983063 QAC983049:QAG983063 QJY983049:QKC983063 QTU983049:QTY983063 RDQ983049:RDU983063 RNM983049:RNQ983063 RXI983049:RXM983063 SHE983049:SHI983063 SRA983049:SRE983063 TAW983049:TBA983063 TKS983049:TKW983063 TUO983049:TUS983063 UEK983049:UEO983063 UOG983049:UOK983063 UYC983049:UYG983063 VHY983049:VIC983063 VRU983049:VRY983063 WBQ983049:WBU983063 WLM983049:WLQ983063 WVI983049:WVM983063">
      <formula1>"生活支援員,職業指導員,就労支援員,世話人,地域生活支援員,児童指導員,保育士"</formula1>
    </dataValidation>
  </dataValidations>
  <hyperlinks>
    <hyperlink ref="AM2" location="加算等について体制の届出が必要なサービス一覧!A1" display="一覧へ戻る"/>
  </hyperlinks>
  <printOptions horizontalCentered="1" verticalCentered="1"/>
  <pageMargins left="0.59055118110236227" right="0.59055118110236227" top="0.39370078740157483" bottom="0.39370078740157483" header="0.51181102362204722" footer="0.51181102362204722"/>
  <pageSetup paperSize="9" scale="85"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38"/>
  <sheetViews>
    <sheetView view="pageBreakPreview" zoomScaleNormal="100" zoomScaleSheetLayoutView="100" workbookViewId="0">
      <selection activeCell="A4" sqref="A4:H4"/>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2" ht="17.25">
      <c r="A1" s="71" t="s">
        <v>280</v>
      </c>
    </row>
    <row r="2" spans="1:12" ht="27.75" customHeight="1">
      <c r="A2" s="71"/>
      <c r="G2" s="2717" t="s">
        <v>171</v>
      </c>
      <c r="H2" s="2717"/>
      <c r="L2" s="1667" t="s">
        <v>2163</v>
      </c>
    </row>
    <row r="3" spans="1:12" ht="18" customHeight="1">
      <c r="A3" s="71"/>
      <c r="G3" s="73"/>
      <c r="H3" s="73"/>
    </row>
    <row r="4" spans="1:12" ht="70.5" customHeight="1">
      <c r="A4" s="2718" t="s">
        <v>231</v>
      </c>
      <c r="B4" s="2719"/>
      <c r="C4" s="2719"/>
      <c r="D4" s="2719"/>
      <c r="E4" s="2719"/>
      <c r="F4" s="2719"/>
      <c r="G4" s="2719"/>
      <c r="H4" s="2719"/>
    </row>
    <row r="5" spans="1:12" ht="12" customHeight="1">
      <c r="A5" s="74"/>
      <c r="B5" s="74"/>
      <c r="C5" s="74"/>
      <c r="D5" s="74"/>
      <c r="E5" s="74"/>
      <c r="F5" s="74"/>
      <c r="G5" s="74"/>
      <c r="H5" s="74"/>
    </row>
    <row r="6" spans="1:12" ht="36" customHeight="1">
      <c r="A6" s="75" t="s">
        <v>221</v>
      </c>
      <c r="B6" s="2712"/>
      <c r="C6" s="2712"/>
      <c r="D6" s="2712"/>
      <c r="E6" s="2712"/>
      <c r="F6" s="2712"/>
      <c r="G6" s="2712"/>
      <c r="H6" s="2712"/>
      <c r="I6" s="2712"/>
    </row>
    <row r="7" spans="1:12" ht="46.5" customHeight="1">
      <c r="A7" s="76" t="s">
        <v>174</v>
      </c>
      <c r="B7" s="2702" t="s">
        <v>222</v>
      </c>
      <c r="C7" s="2702"/>
      <c r="D7" s="2702"/>
      <c r="E7" s="2702"/>
      <c r="F7" s="2702"/>
      <c r="G7" s="2702"/>
      <c r="H7" s="2702"/>
      <c r="I7" s="2702"/>
    </row>
    <row r="8" spans="1:12" ht="84" customHeight="1">
      <c r="A8" s="77" t="s">
        <v>223</v>
      </c>
      <c r="B8" s="2713" t="s">
        <v>232</v>
      </c>
      <c r="C8" s="2713"/>
      <c r="D8" s="2713"/>
      <c r="E8" s="2713"/>
      <c r="F8" s="2713"/>
      <c r="G8" s="2713"/>
      <c r="H8" s="2713"/>
      <c r="I8" s="2713"/>
    </row>
    <row r="9" spans="1:12" ht="23.25" customHeight="1">
      <c r="A9" s="78"/>
      <c r="B9" s="79"/>
      <c r="C9" s="79"/>
      <c r="D9" s="79"/>
      <c r="E9" s="79"/>
      <c r="F9" s="79"/>
      <c r="G9" s="79"/>
    </row>
    <row r="10" spans="1:12" ht="13.5" customHeight="1">
      <c r="A10" s="2720" t="s">
        <v>224</v>
      </c>
      <c r="B10" s="80"/>
      <c r="C10" s="81"/>
      <c r="D10" s="81"/>
      <c r="E10" s="81"/>
      <c r="F10" s="81"/>
      <c r="G10" s="81"/>
      <c r="H10" s="96"/>
      <c r="I10" s="87"/>
    </row>
    <row r="11" spans="1:12">
      <c r="A11" s="2721"/>
      <c r="B11" s="82"/>
      <c r="H11" s="94"/>
      <c r="I11" s="88"/>
    </row>
    <row r="12" spans="1:12" ht="52.5" customHeight="1">
      <c r="A12" s="2721"/>
      <c r="B12" s="82"/>
      <c r="C12" s="83" t="s">
        <v>42</v>
      </c>
      <c r="D12" s="84" t="s">
        <v>233</v>
      </c>
      <c r="E12" s="92" t="s">
        <v>16</v>
      </c>
      <c r="F12" s="1252"/>
      <c r="G12" s="88"/>
      <c r="H12" s="93" t="s">
        <v>228</v>
      </c>
      <c r="I12" s="101" t="s">
        <v>227</v>
      </c>
      <c r="K12" s="103" t="s">
        <v>229</v>
      </c>
    </row>
    <row r="13" spans="1:12" ht="52.5" customHeight="1">
      <c r="A13" s="2721"/>
      <c r="B13" s="82"/>
      <c r="C13" s="83" t="s">
        <v>143</v>
      </c>
      <c r="D13" s="84" t="s">
        <v>234</v>
      </c>
      <c r="E13" s="92" t="s">
        <v>16</v>
      </c>
      <c r="F13" s="85"/>
      <c r="G13" s="89" t="s">
        <v>225</v>
      </c>
      <c r="H13" s="102" t="s">
        <v>229</v>
      </c>
      <c r="I13" s="218" t="s">
        <v>32</v>
      </c>
      <c r="K13" s="103" t="s">
        <v>230</v>
      </c>
    </row>
    <row r="14" spans="1:12" ht="13.5" customHeight="1">
      <c r="A14" s="2721"/>
      <c r="B14" s="82"/>
      <c r="H14" s="94"/>
      <c r="I14" s="88"/>
    </row>
    <row r="15" spans="1:12" ht="13.5" customHeight="1">
      <c r="A15" s="2722"/>
      <c r="B15" s="86"/>
      <c r="C15" s="79"/>
      <c r="D15" s="79"/>
      <c r="E15" s="79"/>
      <c r="F15" s="79"/>
      <c r="G15" s="79"/>
      <c r="H15" s="95"/>
      <c r="I15" s="90"/>
    </row>
    <row r="16" spans="1:12">
      <c r="A16" s="2714" t="s">
        <v>235</v>
      </c>
      <c r="B16" s="2703"/>
      <c r="C16" s="2704"/>
      <c r="D16" s="2704"/>
      <c r="E16" s="2704"/>
      <c r="F16" s="2704"/>
      <c r="G16" s="2705"/>
      <c r="H16" s="100"/>
      <c r="I16" s="87"/>
    </row>
    <row r="17" spans="1:9">
      <c r="A17" s="2715"/>
      <c r="B17" s="2706"/>
      <c r="C17" s="2707"/>
      <c r="D17" s="2707"/>
      <c r="E17" s="2707"/>
      <c r="F17" s="2707"/>
      <c r="G17" s="2708"/>
      <c r="H17" s="98"/>
      <c r="I17" s="88"/>
    </row>
    <row r="18" spans="1:9" ht="53.1" customHeight="1">
      <c r="A18" s="2715"/>
      <c r="B18" s="2706"/>
      <c r="C18" s="2707"/>
      <c r="D18" s="2707"/>
      <c r="E18" s="2707"/>
      <c r="F18" s="2707"/>
      <c r="G18" s="2708"/>
      <c r="H18" s="97" t="s">
        <v>228</v>
      </c>
      <c r="I18" s="101" t="s">
        <v>227</v>
      </c>
    </row>
    <row r="19" spans="1:9" ht="53.1" customHeight="1">
      <c r="A19" s="2715"/>
      <c r="B19" s="2706"/>
      <c r="C19" s="2707"/>
      <c r="D19" s="2707"/>
      <c r="E19" s="2707"/>
      <c r="F19" s="2707"/>
      <c r="G19" s="2708"/>
      <c r="H19" s="102" t="s">
        <v>229</v>
      </c>
      <c r="I19" s="218" t="s">
        <v>32</v>
      </c>
    </row>
    <row r="20" spans="1:9">
      <c r="A20" s="2715"/>
      <c r="B20" s="2706"/>
      <c r="C20" s="2707"/>
      <c r="D20" s="2707"/>
      <c r="E20" s="2707"/>
      <c r="F20" s="2707"/>
      <c r="G20" s="2708"/>
      <c r="H20" s="98"/>
      <c r="I20" s="88"/>
    </row>
    <row r="21" spans="1:9">
      <c r="A21" s="2716"/>
      <c r="B21" s="2709"/>
      <c r="C21" s="2710"/>
      <c r="D21" s="2710"/>
      <c r="E21" s="2710"/>
      <c r="F21" s="2710"/>
      <c r="G21" s="2711"/>
      <c r="H21" s="99"/>
      <c r="I21" s="90"/>
    </row>
    <row r="23" spans="1:9" ht="17.25" customHeight="1">
      <c r="A23" s="2701" t="s">
        <v>226</v>
      </c>
      <c r="B23" s="2701"/>
      <c r="C23" s="2701"/>
      <c r="D23" s="2701"/>
      <c r="E23" s="2701"/>
      <c r="F23" s="2701"/>
      <c r="G23" s="2701"/>
      <c r="H23" s="2701"/>
    </row>
    <row r="24" spans="1:9" ht="16.5" customHeight="1">
      <c r="A24" s="2701" t="s">
        <v>236</v>
      </c>
      <c r="B24" s="2701"/>
      <c r="C24" s="2701"/>
      <c r="D24" s="2701"/>
      <c r="E24" s="2701"/>
      <c r="F24" s="2701"/>
      <c r="G24" s="2701"/>
      <c r="H24" s="2701"/>
    </row>
    <row r="25" spans="1:9" ht="17.25" customHeight="1">
      <c r="A25" s="2701" t="s">
        <v>237</v>
      </c>
      <c r="B25" s="2701"/>
      <c r="C25" s="2701"/>
      <c r="D25" s="2701"/>
      <c r="E25" s="2701"/>
      <c r="F25" s="2701"/>
      <c r="G25" s="2701"/>
      <c r="H25" s="2701"/>
    </row>
    <row r="26" spans="1:9" ht="17.25" customHeight="1">
      <c r="A26" s="2701" t="s">
        <v>238</v>
      </c>
      <c r="B26" s="2701"/>
      <c r="C26" s="2701"/>
      <c r="D26" s="2701"/>
      <c r="E26" s="2701"/>
      <c r="F26" s="2701"/>
      <c r="G26" s="2701"/>
      <c r="H26" s="2701"/>
    </row>
    <row r="27" spans="1:9" ht="17.25" customHeight="1">
      <c r="A27" s="2701" t="s">
        <v>239</v>
      </c>
      <c r="B27" s="2701"/>
      <c r="C27" s="2701"/>
      <c r="D27" s="2701"/>
      <c r="E27" s="2701"/>
      <c r="F27" s="2701"/>
      <c r="G27" s="2701"/>
      <c r="H27" s="2701"/>
    </row>
    <row r="28" spans="1:9" ht="17.25" customHeight="1">
      <c r="A28" s="2701" t="s">
        <v>240</v>
      </c>
      <c r="B28" s="2701"/>
      <c r="C28" s="2701"/>
      <c r="D28" s="2701"/>
      <c r="E28" s="2701"/>
      <c r="F28" s="2701"/>
      <c r="G28" s="2701"/>
      <c r="H28" s="2701"/>
    </row>
    <row r="29" spans="1:9" ht="17.25" customHeight="1">
      <c r="A29" s="2701" t="s">
        <v>241</v>
      </c>
      <c r="B29" s="2701"/>
      <c r="C29" s="2701"/>
      <c r="D29" s="2701"/>
      <c r="E29" s="2701"/>
      <c r="F29" s="2701"/>
      <c r="G29" s="2701"/>
      <c r="H29" s="2701"/>
    </row>
    <row r="30" spans="1:9" ht="17.25" customHeight="1">
      <c r="A30" s="2701"/>
      <c r="B30" s="2701"/>
      <c r="C30" s="2701"/>
      <c r="D30" s="2701"/>
      <c r="E30" s="2701"/>
      <c r="F30" s="2701"/>
      <c r="G30" s="2701"/>
      <c r="H30" s="2701"/>
    </row>
    <row r="31" spans="1:9" ht="17.25" customHeight="1">
      <c r="A31" s="91"/>
      <c r="B31" s="91"/>
      <c r="C31" s="91"/>
      <c r="D31" s="91"/>
      <c r="E31" s="91"/>
      <c r="F31" s="91"/>
      <c r="G31" s="91"/>
      <c r="H31" s="91"/>
    </row>
    <row r="32" spans="1:9" ht="17.25" customHeight="1">
      <c r="A32" s="91"/>
      <c r="B32" s="91"/>
      <c r="C32" s="91"/>
      <c r="D32" s="91"/>
      <c r="E32" s="91"/>
      <c r="F32" s="91"/>
      <c r="G32" s="91"/>
      <c r="H32" s="91"/>
    </row>
    <row r="33" spans="1:8" ht="17.25" customHeight="1">
      <c r="A33" s="91"/>
      <c r="B33" s="91"/>
      <c r="C33" s="91"/>
      <c r="D33" s="91"/>
      <c r="E33" s="91"/>
      <c r="F33" s="91"/>
      <c r="G33" s="91"/>
      <c r="H33" s="91"/>
    </row>
    <row r="34" spans="1:8" ht="17.25" customHeight="1">
      <c r="A34" s="91"/>
      <c r="B34" s="91"/>
      <c r="C34" s="91"/>
      <c r="D34" s="91"/>
      <c r="E34" s="91"/>
      <c r="F34" s="91"/>
      <c r="G34" s="91"/>
      <c r="H34" s="91"/>
    </row>
    <row r="35" spans="1:8" ht="17.25" customHeight="1">
      <c r="A35" s="2701"/>
      <c r="B35" s="2701"/>
      <c r="C35" s="2701"/>
      <c r="D35" s="2701"/>
      <c r="E35" s="2701"/>
      <c r="F35" s="2701"/>
      <c r="G35" s="2701"/>
      <c r="H35" s="2701"/>
    </row>
    <row r="36" spans="1:8">
      <c r="A36" s="2701"/>
      <c r="B36" s="2701"/>
      <c r="C36" s="2701"/>
      <c r="D36" s="2701"/>
      <c r="E36" s="2701"/>
      <c r="F36" s="2701"/>
      <c r="G36" s="2701"/>
      <c r="H36" s="2701"/>
    </row>
    <row r="37" spans="1:8">
      <c r="A37" s="2701"/>
      <c r="B37" s="2701"/>
      <c r="C37" s="2701"/>
      <c r="D37" s="2701"/>
      <c r="E37" s="2701"/>
      <c r="F37" s="2701"/>
      <c r="G37" s="2701"/>
      <c r="H37" s="2701"/>
    </row>
    <row r="38" spans="1:8">
      <c r="A38" s="2701"/>
      <c r="B38" s="2701"/>
      <c r="C38" s="2701"/>
      <c r="D38" s="2701"/>
      <c r="E38" s="2701"/>
      <c r="F38" s="2701"/>
      <c r="G38" s="2701"/>
      <c r="H38" s="2701"/>
    </row>
  </sheetData>
  <mergeCells count="20">
    <mergeCell ref="A26:H26"/>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 ref="A23:H23"/>
    <mergeCell ref="A24:H24"/>
    <mergeCell ref="A25:H25"/>
  </mergeCells>
  <phoneticPr fontId="2"/>
  <dataValidations count="1">
    <dataValidation type="list" allowBlank="1" showInputMessage="1" showErrorMessage="1" sqref="H13:I13 H19:I19">
      <formula1>$K$12:$K$13</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D3" sqref="D3"/>
    </sheetView>
  </sheetViews>
  <sheetFormatPr defaultColWidth="8.625" defaultRowHeight="21" customHeight="1"/>
  <cols>
    <col min="1" max="1" width="7.875" style="105" customWidth="1"/>
    <col min="2" max="23" width="2.625" style="105" customWidth="1"/>
    <col min="24" max="24" width="5.5" style="105" customWidth="1"/>
    <col min="25" max="25" width="4.375" style="105" customWidth="1"/>
    <col min="26" max="37" width="2.625" style="105" customWidth="1"/>
    <col min="38" max="38" width="2.5" style="105" customWidth="1"/>
    <col min="39" max="39" width="9" style="105" customWidth="1"/>
    <col min="40" max="40" width="2.5" style="105" customWidth="1"/>
    <col min="41" max="16384" width="8.625" style="105"/>
  </cols>
  <sheetData>
    <row r="1" spans="1:39" s="104" customFormat="1" ht="20.100000000000001" customHeight="1"/>
    <row r="2" spans="1:39" s="104" customFormat="1" ht="20.100000000000001" customHeight="1">
      <c r="B2" s="104" t="s">
        <v>281</v>
      </c>
      <c r="AA2" s="2749" t="s">
        <v>243</v>
      </c>
      <c r="AB2" s="2749"/>
      <c r="AC2" s="2749"/>
      <c r="AD2" s="2749"/>
      <c r="AE2" s="2749"/>
      <c r="AF2" s="2749"/>
      <c r="AG2" s="2749"/>
      <c r="AH2" s="2749"/>
      <c r="AI2" s="2749"/>
      <c r="AJ2" s="2749"/>
      <c r="AM2" s="1667" t="s">
        <v>2163</v>
      </c>
    </row>
    <row r="3" spans="1:39" s="104" customFormat="1" ht="20.100000000000001" customHeight="1"/>
    <row r="4" spans="1:39" ht="21" customHeight="1">
      <c r="B4" s="2750" t="s">
        <v>244</v>
      </c>
      <c r="C4" s="2750"/>
      <c r="D4" s="2750"/>
      <c r="E4" s="2750"/>
      <c r="F4" s="2750"/>
      <c r="G4" s="2750"/>
      <c r="H4" s="2750"/>
      <c r="I4" s="2750"/>
      <c r="J4" s="2750"/>
      <c r="K4" s="2750"/>
      <c r="L4" s="2750"/>
      <c r="M4" s="2750"/>
      <c r="N4" s="2750"/>
      <c r="O4" s="2750"/>
      <c r="P4" s="2750"/>
      <c r="Q4" s="2750"/>
      <c r="R4" s="2750"/>
      <c r="S4" s="2750"/>
      <c r="T4" s="2750"/>
      <c r="U4" s="2750"/>
      <c r="V4" s="2750"/>
      <c r="W4" s="2750"/>
      <c r="X4" s="2750"/>
      <c r="Y4" s="2750"/>
      <c r="Z4" s="2750"/>
      <c r="AA4" s="2750"/>
      <c r="AB4" s="2750"/>
      <c r="AC4" s="2750"/>
      <c r="AD4" s="2750"/>
      <c r="AE4" s="2750"/>
      <c r="AF4" s="2750"/>
      <c r="AG4" s="2750"/>
      <c r="AH4" s="2750"/>
      <c r="AI4" s="2750"/>
      <c r="AJ4" s="2750"/>
    </row>
    <row r="5" spans="1:39" s="107" customFormat="1" ht="18" customHeight="1">
      <c r="A5" s="106"/>
      <c r="B5" s="106"/>
      <c r="C5" s="106"/>
      <c r="D5" s="106"/>
      <c r="E5" s="106"/>
      <c r="F5" s="106"/>
      <c r="G5" s="106"/>
      <c r="H5" s="106"/>
    </row>
    <row r="6" spans="1:39" s="107" customFormat="1" ht="29.25" customHeight="1">
      <c r="A6" s="106"/>
      <c r="B6" s="2751" t="s">
        <v>245</v>
      </c>
      <c r="C6" s="2751"/>
      <c r="D6" s="2751"/>
      <c r="E6" s="2751"/>
      <c r="F6" s="2751"/>
      <c r="G6" s="2751"/>
      <c r="H6" s="2751"/>
      <c r="I6" s="2751"/>
      <c r="J6" s="2751"/>
      <c r="K6" s="2751"/>
      <c r="L6" s="2745"/>
      <c r="M6" s="2745"/>
      <c r="N6" s="2745"/>
      <c r="O6" s="2745"/>
      <c r="P6" s="2745"/>
      <c r="Q6" s="2745"/>
      <c r="R6" s="2745"/>
      <c r="S6" s="2745"/>
      <c r="T6" s="2745"/>
      <c r="U6" s="2745"/>
      <c r="V6" s="2745"/>
      <c r="W6" s="2745"/>
      <c r="X6" s="2745"/>
      <c r="Y6" s="2745"/>
      <c r="Z6" s="2745"/>
      <c r="AA6" s="2745"/>
      <c r="AB6" s="2745"/>
      <c r="AC6" s="2745"/>
      <c r="AD6" s="2745"/>
      <c r="AE6" s="2745"/>
      <c r="AF6" s="2745"/>
      <c r="AG6" s="2745"/>
      <c r="AH6" s="2745"/>
      <c r="AI6" s="2745"/>
      <c r="AJ6" s="2745"/>
    </row>
    <row r="7" spans="1:39" s="107" customFormat="1" ht="31.5" customHeight="1">
      <c r="A7" s="106"/>
      <c r="B7" s="2751" t="s">
        <v>246</v>
      </c>
      <c r="C7" s="2751"/>
      <c r="D7" s="2751"/>
      <c r="E7" s="2751"/>
      <c r="F7" s="2751"/>
      <c r="G7" s="2751"/>
      <c r="H7" s="2751"/>
      <c r="I7" s="2751"/>
      <c r="J7" s="2751"/>
      <c r="K7" s="2751"/>
      <c r="L7" s="2752"/>
      <c r="M7" s="2752"/>
      <c r="N7" s="2752"/>
      <c r="O7" s="2752"/>
      <c r="P7" s="2752"/>
      <c r="Q7" s="2752"/>
      <c r="R7" s="2752"/>
      <c r="S7" s="2752"/>
      <c r="T7" s="2752"/>
      <c r="U7" s="2752"/>
      <c r="V7" s="2752"/>
      <c r="W7" s="2752"/>
      <c r="X7" s="2752"/>
      <c r="Y7" s="2752"/>
      <c r="Z7" s="2753" t="s">
        <v>247</v>
      </c>
      <c r="AA7" s="2753"/>
      <c r="AB7" s="2753"/>
      <c r="AC7" s="2753"/>
      <c r="AD7" s="2753"/>
      <c r="AE7" s="2753"/>
      <c r="AF7" s="2753"/>
      <c r="AG7" s="2754" t="s">
        <v>248</v>
      </c>
      <c r="AH7" s="2754"/>
      <c r="AI7" s="2754"/>
      <c r="AJ7" s="2754"/>
    </row>
    <row r="8" spans="1:39" s="107" customFormat="1" ht="29.25" customHeight="1">
      <c r="B8" s="2744" t="s">
        <v>249</v>
      </c>
      <c r="C8" s="2744"/>
      <c r="D8" s="2744"/>
      <c r="E8" s="2744"/>
      <c r="F8" s="2744"/>
      <c r="G8" s="2744"/>
      <c r="H8" s="2744"/>
      <c r="I8" s="2744"/>
      <c r="J8" s="2744"/>
      <c r="K8" s="2744"/>
      <c r="L8" s="2745" t="s">
        <v>250</v>
      </c>
      <c r="M8" s="2745"/>
      <c r="N8" s="2745"/>
      <c r="O8" s="2745"/>
      <c r="P8" s="2745"/>
      <c r="Q8" s="2745"/>
      <c r="R8" s="2745"/>
      <c r="S8" s="2745"/>
      <c r="T8" s="2745"/>
      <c r="U8" s="2745"/>
      <c r="V8" s="2745"/>
      <c r="W8" s="2745"/>
      <c r="X8" s="2745"/>
      <c r="Y8" s="2745"/>
      <c r="Z8" s="2745"/>
      <c r="AA8" s="2745"/>
      <c r="AB8" s="2745"/>
      <c r="AC8" s="2745"/>
      <c r="AD8" s="2745"/>
      <c r="AE8" s="2745"/>
      <c r="AF8" s="2745"/>
      <c r="AG8" s="2745"/>
      <c r="AH8" s="2745"/>
      <c r="AI8" s="2745"/>
      <c r="AJ8" s="2745"/>
    </row>
    <row r="9" spans="1:39" ht="9.75" customHeight="1"/>
    <row r="10" spans="1:39" ht="21" customHeight="1">
      <c r="B10" s="2729" t="s">
        <v>251</v>
      </c>
      <c r="C10" s="2729"/>
      <c r="D10" s="2729"/>
      <c r="E10" s="2729"/>
      <c r="F10" s="2729"/>
      <c r="G10" s="2729"/>
      <c r="H10" s="2729"/>
      <c r="I10" s="2729"/>
      <c r="J10" s="2729"/>
      <c r="K10" s="2729"/>
      <c r="L10" s="2729"/>
      <c r="M10" s="2729"/>
      <c r="N10" s="2729"/>
      <c r="O10" s="2729"/>
      <c r="P10" s="2729"/>
      <c r="Q10" s="2729"/>
      <c r="R10" s="2729"/>
      <c r="S10" s="2729"/>
      <c r="T10" s="2729"/>
      <c r="U10" s="2729"/>
      <c r="V10" s="2729"/>
      <c r="W10" s="2729"/>
      <c r="X10" s="2729"/>
      <c r="Y10" s="2729"/>
      <c r="Z10" s="2729"/>
      <c r="AA10" s="2729"/>
      <c r="AB10" s="2729"/>
      <c r="AC10" s="2729"/>
      <c r="AD10" s="2729"/>
      <c r="AE10" s="2729"/>
      <c r="AF10" s="2729"/>
      <c r="AG10" s="2729"/>
      <c r="AH10" s="2729"/>
      <c r="AI10" s="2729"/>
      <c r="AJ10" s="2729"/>
    </row>
    <row r="11" spans="1:39" ht="21" customHeight="1">
      <c r="B11" s="2746" t="s">
        <v>252</v>
      </c>
      <c r="C11" s="2746"/>
      <c r="D11" s="2746"/>
      <c r="E11" s="2746"/>
      <c r="F11" s="2746"/>
      <c r="G11" s="2746"/>
      <c r="H11" s="2746"/>
      <c r="I11" s="2746"/>
      <c r="J11" s="2746"/>
      <c r="K11" s="2746"/>
      <c r="L11" s="2746"/>
      <c r="M11" s="2746"/>
      <c r="N11" s="2746"/>
      <c r="O11" s="2746"/>
      <c r="P11" s="2746"/>
      <c r="Q11" s="2746"/>
      <c r="R11" s="2746"/>
      <c r="S11" s="2747"/>
      <c r="T11" s="2747"/>
      <c r="U11" s="2747"/>
      <c r="V11" s="2747"/>
      <c r="W11" s="2747"/>
      <c r="X11" s="2747"/>
      <c r="Y11" s="2747"/>
      <c r="Z11" s="2747"/>
      <c r="AA11" s="2747"/>
      <c r="AB11" s="2747"/>
      <c r="AC11" s="108" t="s">
        <v>253</v>
      </c>
      <c r="AD11" s="109"/>
      <c r="AE11" s="2748"/>
      <c r="AF11" s="2748"/>
      <c r="AG11" s="2748"/>
      <c r="AH11" s="2748"/>
      <c r="AI11" s="2748"/>
      <c r="AJ11" s="2748"/>
      <c r="AM11" s="110"/>
    </row>
    <row r="12" spans="1:39" ht="21" customHeight="1" thickBot="1">
      <c r="B12" s="111"/>
      <c r="C12" s="2741" t="s">
        <v>254</v>
      </c>
      <c r="D12" s="2741"/>
      <c r="E12" s="2741"/>
      <c r="F12" s="2741"/>
      <c r="G12" s="2741"/>
      <c r="H12" s="2741"/>
      <c r="I12" s="2741"/>
      <c r="J12" s="2741"/>
      <c r="K12" s="2741"/>
      <c r="L12" s="2741"/>
      <c r="M12" s="2741"/>
      <c r="N12" s="2741"/>
      <c r="O12" s="2741"/>
      <c r="P12" s="2741"/>
      <c r="Q12" s="2741"/>
      <c r="R12" s="2741"/>
      <c r="S12" s="2742" t="str">
        <f>IF(ROUNDUP(S11*50%,1)=0,"",(ROUNDUP(S11*50%,1)))</f>
        <v/>
      </c>
      <c r="T12" s="2742"/>
      <c r="U12" s="2742"/>
      <c r="V12" s="2742"/>
      <c r="W12" s="2742"/>
      <c r="X12" s="2742"/>
      <c r="Y12" s="2742"/>
      <c r="Z12" s="2742"/>
      <c r="AA12" s="2742"/>
      <c r="AB12" s="2742"/>
      <c r="AC12" s="112" t="s">
        <v>253</v>
      </c>
      <c r="AD12" s="112"/>
      <c r="AE12" s="2732"/>
      <c r="AF12" s="2732"/>
      <c r="AG12" s="2732"/>
      <c r="AH12" s="2732"/>
      <c r="AI12" s="2732"/>
      <c r="AJ12" s="2732"/>
    </row>
    <row r="13" spans="1:39" ht="21" customHeight="1" thickTop="1">
      <c r="B13" s="2733" t="s">
        <v>255</v>
      </c>
      <c r="C13" s="2733"/>
      <c r="D13" s="2733"/>
      <c r="E13" s="2733"/>
      <c r="F13" s="2733"/>
      <c r="G13" s="2733"/>
      <c r="H13" s="2733"/>
      <c r="I13" s="2733"/>
      <c r="J13" s="2733"/>
      <c r="K13" s="2733"/>
      <c r="L13" s="2733"/>
      <c r="M13" s="2733"/>
      <c r="N13" s="2733"/>
      <c r="O13" s="2733"/>
      <c r="P13" s="2733"/>
      <c r="Q13" s="2733"/>
      <c r="R13" s="2733"/>
      <c r="S13" s="2743" t="str">
        <f>IFERROR(ROUNDUP(AE25/L25,1),"")</f>
        <v/>
      </c>
      <c r="T13" s="2743"/>
      <c r="U13" s="2743"/>
      <c r="V13" s="2743"/>
      <c r="W13" s="2743"/>
      <c r="X13" s="2743"/>
      <c r="Y13" s="2743"/>
      <c r="Z13" s="2743"/>
      <c r="AA13" s="2743"/>
      <c r="AB13" s="2743"/>
      <c r="AC13" s="113" t="s">
        <v>253</v>
      </c>
      <c r="AD13" s="113"/>
      <c r="AE13" s="2735" t="s">
        <v>256</v>
      </c>
      <c r="AF13" s="2735"/>
      <c r="AG13" s="2735"/>
      <c r="AH13" s="2735"/>
      <c r="AI13" s="2735"/>
      <c r="AJ13" s="2735"/>
    </row>
    <row r="14" spans="1:39" ht="21" customHeight="1">
      <c r="B14" s="2739" t="s">
        <v>257</v>
      </c>
      <c r="C14" s="2739"/>
      <c r="D14" s="2739"/>
      <c r="E14" s="2739"/>
      <c r="F14" s="2739"/>
      <c r="G14" s="2739"/>
      <c r="H14" s="2739"/>
      <c r="I14" s="2739"/>
      <c r="J14" s="2739"/>
      <c r="K14" s="2739"/>
      <c r="L14" s="2739" t="s">
        <v>258</v>
      </c>
      <c r="M14" s="2739"/>
      <c r="N14" s="2739"/>
      <c r="O14" s="2739"/>
      <c r="P14" s="2739"/>
      <c r="Q14" s="2739"/>
      <c r="R14" s="2739"/>
      <c r="S14" s="2739"/>
      <c r="T14" s="2739"/>
      <c r="U14" s="2739"/>
      <c r="V14" s="2739"/>
      <c r="W14" s="2739"/>
      <c r="X14" s="2739"/>
      <c r="Y14" s="2739" t="s">
        <v>259</v>
      </c>
      <c r="Z14" s="2739"/>
      <c r="AA14" s="2739"/>
      <c r="AB14" s="2739"/>
      <c r="AC14" s="2739"/>
      <c r="AD14" s="2739"/>
      <c r="AE14" s="2739" t="s">
        <v>260</v>
      </c>
      <c r="AF14" s="2739"/>
      <c r="AG14" s="2739"/>
      <c r="AH14" s="2739"/>
      <c r="AI14" s="2739"/>
      <c r="AJ14" s="2739"/>
    </row>
    <row r="15" spans="1:39" ht="21" customHeight="1">
      <c r="B15" s="114">
        <v>1</v>
      </c>
      <c r="C15" s="2724"/>
      <c r="D15" s="2724"/>
      <c r="E15" s="2724"/>
      <c r="F15" s="2724"/>
      <c r="G15" s="2724"/>
      <c r="H15" s="2724"/>
      <c r="I15" s="2724"/>
      <c r="J15" s="2724"/>
      <c r="K15" s="2724"/>
      <c r="L15" s="2724"/>
      <c r="M15" s="2724"/>
      <c r="N15" s="2724"/>
      <c r="O15" s="2724"/>
      <c r="P15" s="2724"/>
      <c r="Q15" s="2724"/>
      <c r="R15" s="2724"/>
      <c r="S15" s="2724"/>
      <c r="T15" s="2724"/>
      <c r="U15" s="2724"/>
      <c r="V15" s="2724"/>
      <c r="W15" s="2724"/>
      <c r="X15" s="2724"/>
      <c r="Y15" s="2724"/>
      <c r="Z15" s="2724"/>
      <c r="AA15" s="2724"/>
      <c r="AB15" s="2724"/>
      <c r="AC15" s="2724"/>
      <c r="AD15" s="2724"/>
      <c r="AE15" s="2724"/>
      <c r="AF15" s="2724"/>
      <c r="AG15" s="2724"/>
      <c r="AH15" s="2724"/>
      <c r="AI15" s="2724"/>
      <c r="AJ15" s="2724"/>
    </row>
    <row r="16" spans="1:39" ht="21" customHeight="1">
      <c r="B16" s="114">
        <v>2</v>
      </c>
      <c r="C16" s="2724"/>
      <c r="D16" s="2724"/>
      <c r="E16" s="2724"/>
      <c r="F16" s="2724"/>
      <c r="G16" s="2724"/>
      <c r="H16" s="2724"/>
      <c r="I16" s="2724"/>
      <c r="J16" s="2724"/>
      <c r="K16" s="2724"/>
      <c r="L16" s="2724"/>
      <c r="M16" s="2724"/>
      <c r="N16" s="2724"/>
      <c r="O16" s="2724"/>
      <c r="P16" s="2724"/>
      <c r="Q16" s="2724"/>
      <c r="R16" s="2724"/>
      <c r="S16" s="2724"/>
      <c r="T16" s="2724"/>
      <c r="U16" s="2724"/>
      <c r="V16" s="2724"/>
      <c r="W16" s="2724"/>
      <c r="X16" s="2724"/>
      <c r="Y16" s="2724"/>
      <c r="Z16" s="2724"/>
      <c r="AA16" s="2724"/>
      <c r="AB16" s="2724"/>
      <c r="AC16" s="2724"/>
      <c r="AD16" s="2724"/>
      <c r="AE16" s="2724"/>
      <c r="AF16" s="2724"/>
      <c r="AG16" s="2724"/>
      <c r="AH16" s="2724"/>
      <c r="AI16" s="2724"/>
      <c r="AJ16" s="2724"/>
    </row>
    <row r="17" spans="2:36" ht="21" customHeight="1">
      <c r="B17" s="114">
        <v>3</v>
      </c>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row>
    <row r="18" spans="2:36" ht="21" customHeight="1">
      <c r="B18" s="114">
        <v>4</v>
      </c>
      <c r="C18" s="2724"/>
      <c r="D18" s="2724"/>
      <c r="E18" s="2724"/>
      <c r="F18" s="2724"/>
      <c r="G18" s="2724"/>
      <c r="H18" s="2724"/>
      <c r="I18" s="2724"/>
      <c r="J18" s="2724"/>
      <c r="K18" s="2724"/>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4"/>
    </row>
    <row r="19" spans="2:36" ht="21" customHeight="1">
      <c r="B19" s="114">
        <v>5</v>
      </c>
      <c r="C19" s="2724"/>
      <c r="D19" s="2724"/>
      <c r="E19" s="2724"/>
      <c r="F19" s="2724"/>
      <c r="G19" s="2724"/>
      <c r="H19" s="2724"/>
      <c r="I19" s="2724"/>
      <c r="J19" s="2724"/>
      <c r="K19" s="2724"/>
      <c r="L19" s="2724"/>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4"/>
    </row>
    <row r="20" spans="2:36" ht="21" customHeight="1">
      <c r="B20" s="114">
        <v>6</v>
      </c>
      <c r="C20" s="2724"/>
      <c r="D20" s="2724"/>
      <c r="E20" s="2724"/>
      <c r="F20" s="2724"/>
      <c r="G20" s="2724"/>
      <c r="H20" s="2724"/>
      <c r="I20" s="2724"/>
      <c r="J20" s="2724"/>
      <c r="K20" s="2724"/>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4"/>
    </row>
    <row r="21" spans="2:36" ht="21" customHeight="1">
      <c r="B21" s="114">
        <v>7</v>
      </c>
      <c r="C21" s="2724"/>
      <c r="D21" s="2724"/>
      <c r="E21" s="2724"/>
      <c r="F21" s="2724"/>
      <c r="G21" s="2724"/>
      <c r="H21" s="2724"/>
      <c r="I21" s="2724"/>
      <c r="J21" s="2724"/>
      <c r="K21" s="2724"/>
      <c r="L21" s="2724"/>
      <c r="M21" s="2724"/>
      <c r="N21" s="2724"/>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4"/>
    </row>
    <row r="22" spans="2:36" ht="21" customHeight="1">
      <c r="B22" s="114">
        <v>8</v>
      </c>
      <c r="C22" s="2724"/>
      <c r="D22" s="2724"/>
      <c r="E22" s="2724"/>
      <c r="F22" s="2724"/>
      <c r="G22" s="2724"/>
      <c r="H22" s="2724"/>
      <c r="I22" s="2724"/>
      <c r="J22" s="2724"/>
      <c r="K22" s="2724"/>
      <c r="L22" s="2724"/>
      <c r="M22" s="2724"/>
      <c r="N22" s="2724"/>
      <c r="O22" s="2724"/>
      <c r="P22" s="2724"/>
      <c r="Q22" s="2724"/>
      <c r="R22" s="2724"/>
      <c r="S22" s="2724"/>
      <c r="T22" s="2724"/>
      <c r="U22" s="2724"/>
      <c r="V22" s="2724"/>
      <c r="W22" s="2724"/>
      <c r="X22" s="2724"/>
      <c r="Y22" s="2724"/>
      <c r="Z22" s="2724"/>
      <c r="AA22" s="2724"/>
      <c r="AB22" s="2724"/>
      <c r="AC22" s="2724"/>
      <c r="AD22" s="2724"/>
      <c r="AE22" s="2724"/>
      <c r="AF22" s="2724"/>
      <c r="AG22" s="2724"/>
      <c r="AH22" s="2724"/>
      <c r="AI22" s="2724"/>
      <c r="AJ22" s="2724"/>
    </row>
    <row r="23" spans="2:36" ht="21" customHeight="1">
      <c r="B23" s="114">
        <v>9</v>
      </c>
      <c r="C23" s="2724"/>
      <c r="D23" s="2724"/>
      <c r="E23" s="2724"/>
      <c r="F23" s="2724"/>
      <c r="G23" s="2724"/>
      <c r="H23" s="2724"/>
      <c r="I23" s="2724"/>
      <c r="J23" s="2724"/>
      <c r="K23" s="2724"/>
      <c r="L23" s="2724"/>
      <c r="M23" s="2724"/>
      <c r="N23" s="2724"/>
      <c r="O23" s="2724"/>
      <c r="P23" s="2724"/>
      <c r="Q23" s="2724"/>
      <c r="R23" s="2724"/>
      <c r="S23" s="2724"/>
      <c r="T23" s="2724"/>
      <c r="U23" s="2724"/>
      <c r="V23" s="2724"/>
      <c r="W23" s="2724"/>
      <c r="X23" s="2724"/>
      <c r="Y23" s="2724"/>
      <c r="Z23" s="2724"/>
      <c r="AA23" s="2724"/>
      <c r="AB23" s="2724"/>
      <c r="AC23" s="2724"/>
      <c r="AD23" s="2724"/>
      <c r="AE23" s="2724"/>
      <c r="AF23" s="2724"/>
      <c r="AG23" s="2724"/>
      <c r="AH23" s="2724"/>
      <c r="AI23" s="2724"/>
      <c r="AJ23" s="2724"/>
    </row>
    <row r="24" spans="2:36" ht="21" customHeight="1">
      <c r="B24" s="114">
        <v>10</v>
      </c>
      <c r="C24" s="2724"/>
      <c r="D24" s="2724"/>
      <c r="E24" s="2724"/>
      <c r="F24" s="2724"/>
      <c r="G24" s="2724"/>
      <c r="H24" s="2724"/>
      <c r="I24" s="2724"/>
      <c r="J24" s="2724"/>
      <c r="K24" s="2724"/>
      <c r="L24" s="2724"/>
      <c r="M24" s="2724"/>
      <c r="N24" s="2724"/>
      <c r="O24" s="2724"/>
      <c r="P24" s="2724"/>
      <c r="Q24" s="2724"/>
      <c r="R24" s="2724"/>
      <c r="S24" s="2724"/>
      <c r="T24" s="2724"/>
      <c r="U24" s="2724"/>
      <c r="V24" s="2724"/>
      <c r="W24" s="2724"/>
      <c r="X24" s="2724"/>
      <c r="Y24" s="2724"/>
      <c r="Z24" s="2724"/>
      <c r="AA24" s="2724"/>
      <c r="AB24" s="2724"/>
      <c r="AC24" s="2724"/>
      <c r="AD24" s="2724"/>
      <c r="AE24" s="2724"/>
      <c r="AF24" s="2724"/>
      <c r="AG24" s="2724"/>
      <c r="AH24" s="2724"/>
      <c r="AI24" s="2724"/>
      <c r="AJ24" s="2724"/>
    </row>
    <row r="25" spans="2:36" ht="21" customHeight="1">
      <c r="B25" s="2736" t="s">
        <v>261</v>
      </c>
      <c r="C25" s="2736"/>
      <c r="D25" s="2736"/>
      <c r="E25" s="2736"/>
      <c r="F25" s="2736"/>
      <c r="G25" s="2736"/>
      <c r="H25" s="2736"/>
      <c r="I25" s="2736"/>
      <c r="J25" s="2736"/>
      <c r="K25" s="2736"/>
      <c r="L25" s="2737"/>
      <c r="M25" s="2737"/>
      <c r="N25" s="2737"/>
      <c r="O25" s="2737"/>
      <c r="P25" s="2737"/>
      <c r="Q25" s="2738" t="s">
        <v>158</v>
      </c>
      <c r="R25" s="2738"/>
      <c r="S25" s="2739" t="s">
        <v>262</v>
      </c>
      <c r="T25" s="2739"/>
      <c r="U25" s="2739"/>
      <c r="V25" s="2739"/>
      <c r="W25" s="2739"/>
      <c r="X25" s="2739"/>
      <c r="Y25" s="2739"/>
      <c r="Z25" s="2739"/>
      <c r="AA25" s="2739"/>
      <c r="AB25" s="2739"/>
      <c r="AC25" s="2739"/>
      <c r="AD25" s="2739"/>
      <c r="AE25" s="2740" t="str">
        <f>IF(SUM(AE15:AJ24)=0,"",SUM(AE15:AJ24))</f>
        <v/>
      </c>
      <c r="AF25" s="2740"/>
      <c r="AG25" s="2740"/>
      <c r="AH25" s="2740"/>
      <c r="AI25" s="2740"/>
      <c r="AJ25" s="2740"/>
    </row>
    <row r="26" spans="2:36" ht="9" customHeight="1">
      <c r="B26" s="115"/>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row>
    <row r="27" spans="2:36" ht="21" customHeight="1">
      <c r="B27" s="2729" t="s">
        <v>263</v>
      </c>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row>
    <row r="28" spans="2:36" ht="21" customHeight="1" thickBot="1">
      <c r="B28" s="2730" t="s">
        <v>264</v>
      </c>
      <c r="C28" s="2730"/>
      <c r="D28" s="2730"/>
      <c r="E28" s="2730"/>
      <c r="F28" s="2730"/>
      <c r="G28" s="2730"/>
      <c r="H28" s="2730"/>
      <c r="I28" s="2730"/>
      <c r="J28" s="2730"/>
      <c r="K28" s="2730"/>
      <c r="L28" s="2730"/>
      <c r="M28" s="2730"/>
      <c r="N28" s="2730"/>
      <c r="O28" s="2730"/>
      <c r="P28" s="2730"/>
      <c r="Q28" s="2730"/>
      <c r="R28" s="2730"/>
      <c r="S28" s="2731" t="str">
        <f>IF(ROUNDUP(S11/40,1)=0,"",ROUNDUP(S11/40,1))</f>
        <v/>
      </c>
      <c r="T28" s="2731"/>
      <c r="U28" s="2731"/>
      <c r="V28" s="2731"/>
      <c r="W28" s="2731"/>
      <c r="X28" s="2731"/>
      <c r="Y28" s="2731"/>
      <c r="Z28" s="2731"/>
      <c r="AA28" s="2731"/>
      <c r="AB28" s="2731"/>
      <c r="AC28" s="117" t="s">
        <v>253</v>
      </c>
      <c r="AD28" s="118"/>
      <c r="AE28" s="2732"/>
      <c r="AF28" s="2732"/>
      <c r="AG28" s="2732"/>
      <c r="AH28" s="2732"/>
      <c r="AI28" s="2732"/>
      <c r="AJ28" s="2732"/>
    </row>
    <row r="29" spans="2:36" ht="21" customHeight="1" thickTop="1">
      <c r="B29" s="2733" t="s">
        <v>265</v>
      </c>
      <c r="C29" s="2733"/>
      <c r="D29" s="2733"/>
      <c r="E29" s="2733"/>
      <c r="F29" s="2733"/>
      <c r="G29" s="2733"/>
      <c r="H29" s="2733"/>
      <c r="I29" s="2733"/>
      <c r="J29" s="2733"/>
      <c r="K29" s="2733"/>
      <c r="L29" s="2733"/>
      <c r="M29" s="2733"/>
      <c r="N29" s="2733"/>
      <c r="O29" s="2733"/>
      <c r="P29" s="2733"/>
      <c r="Q29" s="2733"/>
      <c r="R29" s="2733"/>
      <c r="S29" s="2734"/>
      <c r="T29" s="2734"/>
      <c r="U29" s="2734"/>
      <c r="V29" s="2734"/>
      <c r="W29" s="2734"/>
      <c r="X29" s="2734"/>
      <c r="Y29" s="2734"/>
      <c r="Z29" s="2734"/>
      <c r="AA29" s="2734"/>
      <c r="AB29" s="2734"/>
      <c r="AC29" s="119" t="s">
        <v>253</v>
      </c>
      <c r="AD29" s="120"/>
      <c r="AE29" s="2735" t="s">
        <v>266</v>
      </c>
      <c r="AF29" s="2735"/>
      <c r="AG29" s="2735"/>
      <c r="AH29" s="2735"/>
      <c r="AI29" s="2735"/>
      <c r="AJ29" s="2735"/>
    </row>
    <row r="30" spans="2:36" ht="21" customHeight="1">
      <c r="B30" s="2728" t="s">
        <v>267</v>
      </c>
      <c r="C30" s="2728"/>
      <c r="D30" s="2728"/>
      <c r="E30" s="2728"/>
      <c r="F30" s="2728"/>
      <c r="G30" s="2728"/>
      <c r="H30" s="2728"/>
      <c r="I30" s="2728"/>
      <c r="J30" s="2728"/>
      <c r="K30" s="2728"/>
      <c r="L30" s="2728"/>
      <c r="M30" s="2728"/>
      <c r="N30" s="2728"/>
      <c r="O30" s="2728"/>
      <c r="P30" s="2728"/>
      <c r="Q30" s="2728"/>
      <c r="R30" s="2728"/>
      <c r="S30" s="2728" t="s">
        <v>268</v>
      </c>
      <c r="T30" s="2728"/>
      <c r="U30" s="2728"/>
      <c r="V30" s="2728"/>
      <c r="W30" s="2728"/>
      <c r="X30" s="2728"/>
      <c r="Y30" s="2728"/>
      <c r="Z30" s="2728"/>
      <c r="AA30" s="2728"/>
      <c r="AB30" s="2728"/>
      <c r="AC30" s="2728"/>
      <c r="AD30" s="2728"/>
      <c r="AE30" s="2728"/>
      <c r="AF30" s="2728"/>
      <c r="AG30" s="2728"/>
      <c r="AH30" s="2728"/>
      <c r="AI30" s="2728"/>
      <c r="AJ30" s="2728"/>
    </row>
    <row r="31" spans="2:36" ht="21" customHeight="1">
      <c r="B31" s="114">
        <v>1</v>
      </c>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row>
    <row r="32" spans="2:36" ht="21" customHeight="1">
      <c r="B32" s="114">
        <v>2</v>
      </c>
      <c r="C32" s="2724"/>
      <c r="D32" s="2724"/>
      <c r="E32" s="2724"/>
      <c r="F32" s="2724"/>
      <c r="G32" s="2724"/>
      <c r="H32" s="2724"/>
      <c r="I32" s="2724"/>
      <c r="J32" s="2724"/>
      <c r="K32" s="2724"/>
      <c r="L32" s="2724"/>
      <c r="M32" s="2724"/>
      <c r="N32" s="2724"/>
      <c r="O32" s="2724"/>
      <c r="P32" s="2724"/>
      <c r="Q32" s="2724"/>
      <c r="R32" s="2724"/>
      <c r="S32" s="2724"/>
      <c r="T32" s="2724"/>
      <c r="U32" s="2724"/>
      <c r="V32" s="2724"/>
      <c r="W32" s="2724"/>
      <c r="X32" s="2724"/>
      <c r="Y32" s="2724"/>
      <c r="Z32" s="2724"/>
      <c r="AA32" s="2724"/>
      <c r="AB32" s="2724"/>
      <c r="AC32" s="2724"/>
      <c r="AD32" s="2724"/>
      <c r="AE32" s="2724"/>
      <c r="AF32" s="2724"/>
      <c r="AG32" s="2724"/>
      <c r="AH32" s="2724"/>
      <c r="AI32" s="2724"/>
      <c r="AJ32" s="2724"/>
    </row>
    <row r="33" spans="2:38" ht="21" customHeight="1">
      <c r="B33" s="114">
        <v>3</v>
      </c>
      <c r="C33" s="2724"/>
      <c r="D33" s="2724"/>
      <c r="E33" s="2724"/>
      <c r="F33" s="2724"/>
      <c r="G33" s="2724"/>
      <c r="H33" s="2724"/>
      <c r="I33" s="2724"/>
      <c r="J33" s="2724"/>
      <c r="K33" s="2724"/>
      <c r="L33" s="2724"/>
      <c r="M33" s="2724"/>
      <c r="N33" s="2724"/>
      <c r="O33" s="2724"/>
      <c r="P33" s="2724"/>
      <c r="Q33" s="2724"/>
      <c r="R33" s="2724"/>
      <c r="S33" s="2724"/>
      <c r="T33" s="2724"/>
      <c r="U33" s="2724"/>
      <c r="V33" s="2724"/>
      <c r="W33" s="2724"/>
      <c r="X33" s="2724"/>
      <c r="Y33" s="2724"/>
      <c r="Z33" s="2724"/>
      <c r="AA33" s="2724"/>
      <c r="AB33" s="2724"/>
      <c r="AC33" s="2724"/>
      <c r="AD33" s="2724"/>
      <c r="AE33" s="2724"/>
      <c r="AF33" s="2724"/>
      <c r="AG33" s="2724"/>
      <c r="AH33" s="2724"/>
      <c r="AI33" s="2724"/>
      <c r="AJ33" s="2724"/>
    </row>
    <row r="34" spans="2:38" ht="8.25" customHeight="1">
      <c r="B34" s="115"/>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row>
    <row r="35" spans="2:38" ht="22.5" customHeight="1">
      <c r="B35" s="2725" t="s">
        <v>269</v>
      </c>
      <c r="C35" s="2725"/>
      <c r="D35" s="2725"/>
      <c r="E35" s="2725"/>
      <c r="F35" s="2725"/>
      <c r="G35" s="2725"/>
      <c r="H35" s="2726" t="s">
        <v>270</v>
      </c>
      <c r="I35" s="2726"/>
      <c r="J35" s="2726"/>
      <c r="K35" s="2726"/>
      <c r="L35" s="2726"/>
      <c r="M35" s="2726"/>
      <c r="N35" s="2726"/>
      <c r="O35" s="2726"/>
      <c r="P35" s="2726"/>
      <c r="Q35" s="2726"/>
      <c r="R35" s="2726"/>
      <c r="S35" s="2726"/>
      <c r="T35" s="2726"/>
      <c r="U35" s="2726"/>
      <c r="V35" s="2726"/>
      <c r="W35" s="2726"/>
      <c r="X35" s="2726"/>
      <c r="Y35" s="2726"/>
      <c r="Z35" s="2726"/>
      <c r="AA35" s="2726"/>
      <c r="AB35" s="2726"/>
      <c r="AC35" s="2726"/>
      <c r="AD35" s="2726"/>
      <c r="AE35" s="2726"/>
      <c r="AF35" s="2726"/>
      <c r="AG35" s="2726"/>
      <c r="AH35" s="2726"/>
      <c r="AI35" s="2726"/>
      <c r="AJ35" s="2726"/>
    </row>
    <row r="36" spans="2:38" ht="8.25" customHeight="1">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row>
    <row r="37" spans="2:38" ht="18.75" customHeight="1">
      <c r="B37" s="2727" t="s">
        <v>271</v>
      </c>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121"/>
    </row>
    <row r="38" spans="2:38" ht="18.75" customHeight="1">
      <c r="B38" s="2727"/>
      <c r="C38" s="2727"/>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121"/>
    </row>
    <row r="39" spans="2:38" ht="18.75" customHeight="1">
      <c r="B39" s="2727"/>
      <c r="C39" s="2727"/>
      <c r="D39" s="2727"/>
      <c r="E39" s="2727"/>
      <c r="F39" s="2727"/>
      <c r="G39" s="2727"/>
      <c r="H39" s="2727"/>
      <c r="I39" s="2727"/>
      <c r="J39" s="2727"/>
      <c r="K39" s="2727"/>
      <c r="L39" s="2727"/>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121"/>
    </row>
    <row r="40" spans="2:38" ht="18.75" customHeight="1">
      <c r="B40" s="2727"/>
      <c r="C40" s="2727"/>
      <c r="D40" s="2727"/>
      <c r="E40" s="2727"/>
      <c r="F40" s="2727"/>
      <c r="G40" s="2727"/>
      <c r="H40" s="2727"/>
      <c r="I40" s="2727"/>
      <c r="J40" s="2727"/>
      <c r="K40" s="2727"/>
      <c r="L40" s="2727"/>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121"/>
    </row>
    <row r="41" spans="2:38" ht="80.25" customHeight="1">
      <c r="B41" s="2727"/>
      <c r="C41" s="2727"/>
      <c r="D41" s="2727"/>
      <c r="E41" s="2727"/>
      <c r="F41" s="2727"/>
      <c r="G41" s="2727"/>
      <c r="H41" s="2727"/>
      <c r="I41" s="2727"/>
      <c r="J41" s="2727"/>
      <c r="K41" s="2727"/>
      <c r="L41" s="2727"/>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121"/>
    </row>
    <row r="42" spans="2:38" ht="15" customHeight="1">
      <c r="B42" s="2723" t="s">
        <v>272</v>
      </c>
      <c r="C42" s="2723"/>
      <c r="D42" s="2723"/>
      <c r="E42" s="2723"/>
      <c r="F42" s="2723"/>
      <c r="G42" s="2723"/>
      <c r="H42" s="2723"/>
      <c r="I42" s="2723"/>
      <c r="J42" s="2723"/>
      <c r="K42" s="2723"/>
      <c r="L42" s="2723"/>
      <c r="M42" s="2723"/>
      <c r="N42" s="2723"/>
      <c r="O42" s="2723"/>
      <c r="P42" s="2723"/>
      <c r="Q42" s="2723"/>
      <c r="R42" s="2723"/>
      <c r="S42" s="2723"/>
      <c r="T42" s="2723"/>
      <c r="U42" s="2723"/>
      <c r="V42" s="2723"/>
      <c r="W42" s="2723"/>
      <c r="X42" s="2723"/>
      <c r="Y42" s="2723"/>
      <c r="Z42" s="2723"/>
      <c r="AA42" s="2723"/>
      <c r="AB42" s="2723"/>
      <c r="AC42" s="2723"/>
      <c r="AD42" s="2723"/>
      <c r="AE42" s="2723"/>
      <c r="AF42" s="2723"/>
      <c r="AG42" s="2723"/>
      <c r="AH42" s="2723"/>
      <c r="AI42" s="2723"/>
      <c r="AJ42" s="2723"/>
      <c r="AK42" s="2723"/>
      <c r="AL42" s="121"/>
    </row>
    <row r="43" spans="2:38" ht="15" customHeight="1">
      <c r="B43" s="2723"/>
      <c r="C43" s="2723"/>
      <c r="D43" s="2723"/>
      <c r="E43" s="2723"/>
      <c r="F43" s="2723"/>
      <c r="G43" s="2723"/>
      <c r="H43" s="2723"/>
      <c r="I43" s="2723"/>
      <c r="J43" s="2723"/>
      <c r="K43" s="2723"/>
      <c r="L43" s="2723"/>
      <c r="M43" s="2723"/>
      <c r="N43" s="2723"/>
      <c r="O43" s="2723"/>
      <c r="P43" s="2723"/>
      <c r="Q43" s="2723"/>
      <c r="R43" s="2723"/>
      <c r="S43" s="2723"/>
      <c r="T43" s="2723"/>
      <c r="U43" s="2723"/>
      <c r="V43" s="2723"/>
      <c r="W43" s="2723"/>
      <c r="X43" s="2723"/>
      <c r="Y43" s="2723"/>
      <c r="Z43" s="2723"/>
      <c r="AA43" s="2723"/>
      <c r="AB43" s="2723"/>
      <c r="AC43" s="2723"/>
      <c r="AD43" s="2723"/>
      <c r="AE43" s="2723"/>
      <c r="AF43" s="2723"/>
      <c r="AG43" s="2723"/>
      <c r="AH43" s="2723"/>
      <c r="AI43" s="2723"/>
      <c r="AJ43" s="2723"/>
      <c r="AK43" s="2723"/>
      <c r="AL43" s="121"/>
    </row>
    <row r="44" spans="2:38" ht="15" customHeight="1">
      <c r="B44" s="2723"/>
      <c r="C44" s="2723"/>
      <c r="D44" s="2723"/>
      <c r="E44" s="2723"/>
      <c r="F44" s="2723"/>
      <c r="G44" s="2723"/>
      <c r="H44" s="2723"/>
      <c r="I44" s="2723"/>
      <c r="J44" s="2723"/>
      <c r="K44" s="2723"/>
      <c r="L44" s="2723"/>
      <c r="M44" s="2723"/>
      <c r="N44" s="2723"/>
      <c r="O44" s="2723"/>
      <c r="P44" s="2723"/>
      <c r="Q44" s="2723"/>
      <c r="R44" s="2723"/>
      <c r="S44" s="2723"/>
      <c r="T44" s="2723"/>
      <c r="U44" s="2723"/>
      <c r="V44" s="2723"/>
      <c r="W44" s="2723"/>
      <c r="X44" s="2723"/>
      <c r="Y44" s="2723"/>
      <c r="Z44" s="2723"/>
      <c r="AA44" s="2723"/>
      <c r="AB44" s="2723"/>
      <c r="AC44" s="2723"/>
      <c r="AD44" s="2723"/>
      <c r="AE44" s="2723"/>
      <c r="AF44" s="2723"/>
      <c r="AG44" s="2723"/>
      <c r="AH44" s="2723"/>
      <c r="AI44" s="2723"/>
      <c r="AJ44" s="2723"/>
      <c r="AK44" s="2723"/>
      <c r="AL44" s="121"/>
    </row>
    <row r="45" spans="2:38" ht="15" customHeight="1">
      <c r="B45" s="2723"/>
      <c r="C45" s="2723"/>
      <c r="D45" s="2723"/>
      <c r="E45" s="2723"/>
      <c r="F45" s="2723"/>
      <c r="G45" s="2723"/>
      <c r="H45" s="2723"/>
      <c r="I45" s="2723"/>
      <c r="J45" s="2723"/>
      <c r="K45" s="2723"/>
      <c r="L45" s="2723"/>
      <c r="M45" s="2723"/>
      <c r="N45" s="2723"/>
      <c r="O45" s="2723"/>
      <c r="P45" s="2723"/>
      <c r="Q45" s="2723"/>
      <c r="R45" s="2723"/>
      <c r="S45" s="2723"/>
      <c r="T45" s="2723"/>
      <c r="U45" s="2723"/>
      <c r="V45" s="2723"/>
      <c r="W45" s="2723"/>
      <c r="X45" s="2723"/>
      <c r="Y45" s="2723"/>
      <c r="Z45" s="2723"/>
      <c r="AA45" s="2723"/>
      <c r="AB45" s="2723"/>
      <c r="AC45" s="2723"/>
      <c r="AD45" s="2723"/>
      <c r="AE45" s="2723"/>
      <c r="AF45" s="2723"/>
      <c r="AG45" s="2723"/>
      <c r="AH45" s="2723"/>
      <c r="AI45" s="2723"/>
      <c r="AJ45" s="2723"/>
      <c r="AK45" s="2723"/>
      <c r="AL45" s="121"/>
    </row>
    <row r="46" spans="2:38" ht="37.5" customHeight="1">
      <c r="B46" s="2723"/>
      <c r="C46" s="2723"/>
      <c r="D46" s="2723"/>
      <c r="E46" s="2723"/>
      <c r="F46" s="2723"/>
      <c r="G46" s="2723"/>
      <c r="H46" s="2723"/>
      <c r="I46" s="2723"/>
      <c r="J46" s="2723"/>
      <c r="K46" s="2723"/>
      <c r="L46" s="2723"/>
      <c r="M46" s="2723"/>
      <c r="N46" s="2723"/>
      <c r="O46" s="2723"/>
      <c r="P46" s="2723"/>
      <c r="Q46" s="2723"/>
      <c r="R46" s="2723"/>
      <c r="S46" s="2723"/>
      <c r="T46" s="2723"/>
      <c r="U46" s="2723"/>
      <c r="V46" s="2723"/>
      <c r="W46" s="2723"/>
      <c r="X46" s="2723"/>
      <c r="Y46" s="2723"/>
      <c r="Z46" s="2723"/>
      <c r="AA46" s="2723"/>
      <c r="AB46" s="2723"/>
      <c r="AC46" s="2723"/>
      <c r="AD46" s="2723"/>
      <c r="AE46" s="2723"/>
      <c r="AF46" s="2723"/>
      <c r="AG46" s="2723"/>
      <c r="AH46" s="2723"/>
      <c r="AI46" s="2723"/>
      <c r="AJ46" s="2723"/>
      <c r="AK46" s="2723"/>
      <c r="AL46" s="121"/>
    </row>
    <row r="47" spans="2:38" s="122" customFormat="1" ht="36.75" customHeight="1">
      <c r="B47" s="2723" t="s">
        <v>273</v>
      </c>
      <c r="C47" s="2723"/>
      <c r="D47" s="2723"/>
      <c r="E47" s="2723"/>
      <c r="F47" s="2723"/>
      <c r="G47" s="2723"/>
      <c r="H47" s="2723"/>
      <c r="I47" s="2723"/>
      <c r="J47" s="2723"/>
      <c r="K47" s="2723"/>
      <c r="L47" s="2723"/>
      <c r="M47" s="2723"/>
      <c r="N47" s="2723"/>
      <c r="O47" s="2723"/>
      <c r="P47" s="2723"/>
      <c r="Q47" s="2723"/>
      <c r="R47" s="2723"/>
      <c r="S47" s="2723"/>
      <c r="T47" s="2723"/>
      <c r="U47" s="2723"/>
      <c r="V47" s="2723"/>
      <c r="W47" s="2723"/>
      <c r="X47" s="2723"/>
      <c r="Y47" s="2723"/>
      <c r="Z47" s="2723"/>
      <c r="AA47" s="2723"/>
      <c r="AB47" s="2723"/>
      <c r="AC47" s="2723"/>
      <c r="AD47" s="2723"/>
      <c r="AE47" s="2723"/>
      <c r="AF47" s="2723"/>
      <c r="AG47" s="2723"/>
      <c r="AH47" s="2723"/>
      <c r="AI47" s="2723"/>
      <c r="AJ47" s="2723"/>
      <c r="AK47" s="2723"/>
    </row>
    <row r="48" spans="2:38" s="122" customFormat="1" ht="36" customHeight="1">
      <c r="B48" s="2723" t="s">
        <v>1950</v>
      </c>
      <c r="C48" s="2723"/>
      <c r="D48" s="2723"/>
      <c r="E48" s="2723"/>
      <c r="F48" s="2723"/>
      <c r="G48" s="2723"/>
      <c r="H48" s="2723"/>
      <c r="I48" s="2723"/>
      <c r="J48" s="2723"/>
      <c r="K48" s="2723"/>
      <c r="L48" s="2723"/>
      <c r="M48" s="2723"/>
      <c r="N48" s="2723"/>
      <c r="O48" s="2723"/>
      <c r="P48" s="2723"/>
      <c r="Q48" s="2723"/>
      <c r="R48" s="2723"/>
      <c r="S48" s="2723"/>
      <c r="T48" s="2723"/>
      <c r="U48" s="2723"/>
      <c r="V48" s="2723"/>
      <c r="W48" s="2723"/>
      <c r="X48" s="2723"/>
      <c r="Y48" s="2723"/>
      <c r="Z48" s="2723"/>
      <c r="AA48" s="2723"/>
      <c r="AB48" s="2723"/>
      <c r="AC48" s="2723"/>
      <c r="AD48" s="2723"/>
      <c r="AE48" s="2723"/>
      <c r="AF48" s="2723"/>
      <c r="AG48" s="2723"/>
      <c r="AH48" s="2723"/>
      <c r="AI48" s="2723"/>
      <c r="AJ48" s="2723"/>
      <c r="AK48" s="2723"/>
    </row>
    <row r="49" spans="2:37" s="122" customFormat="1" ht="21" customHeight="1">
      <c r="B49" s="122" t="s">
        <v>274</v>
      </c>
      <c r="AK49" s="123"/>
    </row>
    <row r="50" spans="2:37" s="122" customFormat="1" ht="21" customHeight="1">
      <c r="B50" s="122" t="s">
        <v>274</v>
      </c>
      <c r="AK50" s="12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hyperlinks>
    <hyperlink ref="AM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04" customWidth="1"/>
    <col min="2" max="23" width="2.625" style="104" customWidth="1"/>
    <col min="24" max="24" width="5.5" style="104" customWidth="1"/>
    <col min="25" max="25" width="4.375" style="104" customWidth="1"/>
    <col min="26" max="37" width="2.625" style="104" customWidth="1"/>
    <col min="38" max="38" width="2.5" style="104" customWidth="1"/>
    <col min="39" max="39" width="9" style="104" customWidth="1"/>
    <col min="40" max="40" width="2.5" style="104" customWidth="1"/>
    <col min="41" max="16384" width="8.625" style="104"/>
  </cols>
  <sheetData>
    <row r="1" spans="1:39" ht="20.100000000000001" customHeight="1"/>
    <row r="2" spans="1:39" ht="20.100000000000001" customHeight="1">
      <c r="B2" s="104" t="s">
        <v>282</v>
      </c>
      <c r="AA2" s="2749" t="s">
        <v>243</v>
      </c>
      <c r="AB2" s="2749"/>
      <c r="AC2" s="2749"/>
      <c r="AD2" s="2749"/>
      <c r="AE2" s="2749"/>
      <c r="AF2" s="2749"/>
      <c r="AG2" s="2749"/>
      <c r="AH2" s="2749"/>
      <c r="AI2" s="2749"/>
      <c r="AJ2" s="2749"/>
      <c r="AM2" s="1667" t="s">
        <v>2163</v>
      </c>
    </row>
    <row r="3" spans="1:39" ht="20.100000000000001" customHeight="1"/>
    <row r="4" spans="1:39" ht="20.100000000000001" customHeight="1">
      <c r="A4" s="105"/>
      <c r="B4" s="2750" t="s">
        <v>275</v>
      </c>
      <c r="C4" s="2750"/>
      <c r="D4" s="2750"/>
      <c r="E4" s="2750"/>
      <c r="F4" s="2750"/>
      <c r="G4" s="2750"/>
      <c r="H4" s="2750"/>
      <c r="I4" s="2750"/>
      <c r="J4" s="2750"/>
      <c r="K4" s="2750"/>
      <c r="L4" s="2750"/>
      <c r="M4" s="2750"/>
      <c r="N4" s="2750"/>
      <c r="O4" s="2750"/>
      <c r="P4" s="2750"/>
      <c r="Q4" s="2750"/>
      <c r="R4" s="2750"/>
      <c r="S4" s="2750"/>
      <c r="T4" s="2750"/>
      <c r="U4" s="2750"/>
      <c r="V4" s="2750"/>
      <c r="W4" s="2750"/>
      <c r="X4" s="2750"/>
      <c r="Y4" s="2750"/>
      <c r="Z4" s="2750"/>
      <c r="AA4" s="2750"/>
      <c r="AB4" s="2750"/>
      <c r="AC4" s="2750"/>
      <c r="AD4" s="2750"/>
      <c r="AE4" s="2750"/>
      <c r="AF4" s="2750"/>
      <c r="AG4" s="2750"/>
      <c r="AH4" s="2750"/>
      <c r="AI4" s="2750"/>
      <c r="AJ4" s="2750"/>
      <c r="AK4" s="105"/>
    </row>
    <row r="5" spans="1:39" s="124" customFormat="1" ht="20.100000000000001" customHeight="1">
      <c r="A5" s="106"/>
      <c r="B5" s="106"/>
      <c r="C5" s="106"/>
      <c r="D5" s="106"/>
      <c r="E5" s="106"/>
      <c r="F5" s="106"/>
      <c r="G5" s="106"/>
      <c r="H5" s="106"/>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9" s="124" customFormat="1" ht="29.25" customHeight="1">
      <c r="A6" s="106"/>
      <c r="B6" s="2751" t="s">
        <v>245</v>
      </c>
      <c r="C6" s="2751"/>
      <c r="D6" s="2751"/>
      <c r="E6" s="2751"/>
      <c r="F6" s="2751"/>
      <c r="G6" s="2751"/>
      <c r="H6" s="2751"/>
      <c r="I6" s="2751"/>
      <c r="J6" s="2751"/>
      <c r="K6" s="2751"/>
      <c r="L6" s="2745"/>
      <c r="M6" s="2745"/>
      <c r="N6" s="2745"/>
      <c r="O6" s="2745"/>
      <c r="P6" s="2745"/>
      <c r="Q6" s="2745"/>
      <c r="R6" s="2745"/>
      <c r="S6" s="2745"/>
      <c r="T6" s="2745"/>
      <c r="U6" s="2745"/>
      <c r="V6" s="2745"/>
      <c r="W6" s="2745"/>
      <c r="X6" s="2745"/>
      <c r="Y6" s="2745"/>
      <c r="Z6" s="2745"/>
      <c r="AA6" s="2745"/>
      <c r="AB6" s="2745"/>
      <c r="AC6" s="2745"/>
      <c r="AD6" s="2745"/>
      <c r="AE6" s="2745"/>
      <c r="AF6" s="2745"/>
      <c r="AG6" s="2745"/>
      <c r="AH6" s="2745"/>
      <c r="AI6" s="2745"/>
      <c r="AJ6" s="2745"/>
      <c r="AK6" s="107"/>
    </row>
    <row r="7" spans="1:39" s="124" customFormat="1" ht="31.5" customHeight="1">
      <c r="A7" s="106"/>
      <c r="B7" s="2751" t="s">
        <v>246</v>
      </c>
      <c r="C7" s="2751"/>
      <c r="D7" s="2751"/>
      <c r="E7" s="2751"/>
      <c r="F7" s="2751"/>
      <c r="G7" s="2751"/>
      <c r="H7" s="2751"/>
      <c r="I7" s="2751"/>
      <c r="J7" s="2751"/>
      <c r="K7" s="2751"/>
      <c r="L7" s="2752"/>
      <c r="M7" s="2752"/>
      <c r="N7" s="2752"/>
      <c r="O7" s="2752"/>
      <c r="P7" s="2752"/>
      <c r="Q7" s="2752"/>
      <c r="R7" s="2752"/>
      <c r="S7" s="2752"/>
      <c r="T7" s="2752"/>
      <c r="U7" s="2752"/>
      <c r="V7" s="2752"/>
      <c r="W7" s="2752"/>
      <c r="X7" s="2752"/>
      <c r="Y7" s="2752"/>
      <c r="Z7" s="2753" t="s">
        <v>247</v>
      </c>
      <c r="AA7" s="2753"/>
      <c r="AB7" s="2753"/>
      <c r="AC7" s="2753"/>
      <c r="AD7" s="2753"/>
      <c r="AE7" s="2753"/>
      <c r="AF7" s="2753"/>
      <c r="AG7" s="2754" t="s">
        <v>276</v>
      </c>
      <c r="AH7" s="2754"/>
      <c r="AI7" s="2754"/>
      <c r="AJ7" s="2754"/>
      <c r="AK7" s="107"/>
    </row>
    <row r="8" spans="1:39" s="124" customFormat="1" ht="29.25" customHeight="1">
      <c r="A8" s="107"/>
      <c r="B8" s="2744" t="s">
        <v>249</v>
      </c>
      <c r="C8" s="2744"/>
      <c r="D8" s="2744"/>
      <c r="E8" s="2744"/>
      <c r="F8" s="2744"/>
      <c r="G8" s="2744"/>
      <c r="H8" s="2744"/>
      <c r="I8" s="2744"/>
      <c r="J8" s="2744"/>
      <c r="K8" s="2744"/>
      <c r="L8" s="2745" t="s">
        <v>250</v>
      </c>
      <c r="M8" s="2745"/>
      <c r="N8" s="2745"/>
      <c r="O8" s="2745"/>
      <c r="P8" s="2745"/>
      <c r="Q8" s="2745"/>
      <c r="R8" s="2745"/>
      <c r="S8" s="2745"/>
      <c r="T8" s="2745"/>
      <c r="U8" s="2745"/>
      <c r="V8" s="2745"/>
      <c r="W8" s="2745"/>
      <c r="X8" s="2745"/>
      <c r="Y8" s="2745"/>
      <c r="Z8" s="2745"/>
      <c r="AA8" s="2745"/>
      <c r="AB8" s="2745"/>
      <c r="AC8" s="2745"/>
      <c r="AD8" s="2745"/>
      <c r="AE8" s="2745"/>
      <c r="AF8" s="2745"/>
      <c r="AG8" s="2745"/>
      <c r="AH8" s="2745"/>
      <c r="AI8" s="2745"/>
      <c r="AJ8" s="2745"/>
      <c r="AK8" s="107"/>
    </row>
    <row r="9" spans="1:39" ht="9.75" customHeight="1">
      <c r="A9" s="105"/>
      <c r="B9" s="105"/>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9" ht="21" customHeight="1">
      <c r="A10" s="105"/>
      <c r="B10" s="2729" t="s">
        <v>251</v>
      </c>
      <c r="C10" s="2729"/>
      <c r="D10" s="2729"/>
      <c r="E10" s="2729"/>
      <c r="F10" s="2729"/>
      <c r="G10" s="2729"/>
      <c r="H10" s="2729"/>
      <c r="I10" s="2729"/>
      <c r="J10" s="2729"/>
      <c r="K10" s="2729"/>
      <c r="L10" s="2729"/>
      <c r="M10" s="2729"/>
      <c r="N10" s="2729"/>
      <c r="O10" s="2729"/>
      <c r="P10" s="2729"/>
      <c r="Q10" s="2729"/>
      <c r="R10" s="2729"/>
      <c r="S10" s="2729"/>
      <c r="T10" s="2729"/>
      <c r="U10" s="2729"/>
      <c r="V10" s="2729"/>
      <c r="W10" s="2729"/>
      <c r="X10" s="2729"/>
      <c r="Y10" s="2729"/>
      <c r="Z10" s="2729"/>
      <c r="AA10" s="2729"/>
      <c r="AB10" s="2729"/>
      <c r="AC10" s="2729"/>
      <c r="AD10" s="2729"/>
      <c r="AE10" s="2729"/>
      <c r="AF10" s="2729"/>
      <c r="AG10" s="2729"/>
      <c r="AH10" s="2729"/>
      <c r="AI10" s="2729"/>
      <c r="AJ10" s="2729"/>
      <c r="AK10" s="105"/>
    </row>
    <row r="11" spans="1:39" ht="21" customHeight="1">
      <c r="A11" s="105"/>
      <c r="B11" s="2746" t="s">
        <v>252</v>
      </c>
      <c r="C11" s="2746"/>
      <c r="D11" s="2746"/>
      <c r="E11" s="2746"/>
      <c r="F11" s="2746"/>
      <c r="G11" s="2746"/>
      <c r="H11" s="2746"/>
      <c r="I11" s="2746"/>
      <c r="J11" s="2746"/>
      <c r="K11" s="2746"/>
      <c r="L11" s="2746"/>
      <c r="M11" s="2746"/>
      <c r="N11" s="2746"/>
      <c r="O11" s="2746"/>
      <c r="P11" s="2746"/>
      <c r="Q11" s="2746"/>
      <c r="R11" s="2746"/>
      <c r="S11" s="2747"/>
      <c r="T11" s="2747"/>
      <c r="U11" s="2747"/>
      <c r="V11" s="2747"/>
      <c r="W11" s="2747"/>
      <c r="X11" s="2747"/>
      <c r="Y11" s="2747"/>
      <c r="Z11" s="2747"/>
      <c r="AA11" s="2747"/>
      <c r="AB11" s="2747"/>
      <c r="AC11" s="108" t="s">
        <v>253</v>
      </c>
      <c r="AD11" s="109"/>
      <c r="AE11" s="2748"/>
      <c r="AF11" s="2748"/>
      <c r="AG11" s="2748"/>
      <c r="AH11" s="2748"/>
      <c r="AI11" s="2748"/>
      <c r="AJ11" s="2748"/>
      <c r="AK11" s="105"/>
      <c r="AM11" s="125"/>
    </row>
    <row r="12" spans="1:39" ht="21" customHeight="1" thickBot="1">
      <c r="A12" s="105"/>
      <c r="B12" s="111"/>
      <c r="C12" s="2741" t="s">
        <v>277</v>
      </c>
      <c r="D12" s="2741"/>
      <c r="E12" s="2741"/>
      <c r="F12" s="2741"/>
      <c r="G12" s="2741"/>
      <c r="H12" s="2741"/>
      <c r="I12" s="2741"/>
      <c r="J12" s="2741"/>
      <c r="K12" s="2741"/>
      <c r="L12" s="2741"/>
      <c r="M12" s="2741"/>
      <c r="N12" s="2741"/>
      <c r="O12" s="2741"/>
      <c r="P12" s="2741"/>
      <c r="Q12" s="2741"/>
      <c r="R12" s="2741"/>
      <c r="S12" s="2731" t="str">
        <f>IF(ROUNDUP(S11*30%,1)=0,"",ROUNDUP(S11*30%,1))</f>
        <v/>
      </c>
      <c r="T12" s="2731"/>
      <c r="U12" s="2731"/>
      <c r="V12" s="2731"/>
      <c r="W12" s="2731"/>
      <c r="X12" s="2731"/>
      <c r="Y12" s="2731"/>
      <c r="Z12" s="2731"/>
      <c r="AA12" s="2731"/>
      <c r="AB12" s="2731"/>
      <c r="AC12" s="112" t="s">
        <v>253</v>
      </c>
      <c r="AD12" s="112"/>
      <c r="AE12" s="2732"/>
      <c r="AF12" s="2732"/>
      <c r="AG12" s="2732"/>
      <c r="AH12" s="2732"/>
      <c r="AI12" s="2732"/>
      <c r="AJ12" s="2732"/>
      <c r="AK12" s="105"/>
    </row>
    <row r="13" spans="1:39" ht="21" customHeight="1" thickTop="1">
      <c r="A13" s="105"/>
      <c r="B13" s="2733" t="s">
        <v>255</v>
      </c>
      <c r="C13" s="2733"/>
      <c r="D13" s="2733"/>
      <c r="E13" s="2733"/>
      <c r="F13" s="2733"/>
      <c r="G13" s="2733"/>
      <c r="H13" s="2733"/>
      <c r="I13" s="2733"/>
      <c r="J13" s="2733"/>
      <c r="K13" s="2733"/>
      <c r="L13" s="2733"/>
      <c r="M13" s="2733"/>
      <c r="N13" s="2733"/>
      <c r="O13" s="2733"/>
      <c r="P13" s="2733"/>
      <c r="Q13" s="2733"/>
      <c r="R13" s="2733"/>
      <c r="S13" s="2743" t="str">
        <f>IFERROR(ROUNDUP(AE25/L25,1),"")</f>
        <v/>
      </c>
      <c r="T13" s="2743"/>
      <c r="U13" s="2743"/>
      <c r="V13" s="2743"/>
      <c r="W13" s="2743"/>
      <c r="X13" s="2743"/>
      <c r="Y13" s="2743"/>
      <c r="Z13" s="2743"/>
      <c r="AA13" s="2743"/>
      <c r="AB13" s="2743"/>
      <c r="AC13" s="113" t="s">
        <v>253</v>
      </c>
      <c r="AD13" s="113"/>
      <c r="AE13" s="2735" t="s">
        <v>256</v>
      </c>
      <c r="AF13" s="2735"/>
      <c r="AG13" s="2735"/>
      <c r="AH13" s="2735"/>
      <c r="AI13" s="2735"/>
      <c r="AJ13" s="2735"/>
      <c r="AK13" s="105"/>
    </row>
    <row r="14" spans="1:39" ht="21" customHeight="1">
      <c r="A14" s="105"/>
      <c r="B14" s="2739" t="s">
        <v>257</v>
      </c>
      <c r="C14" s="2739"/>
      <c r="D14" s="2739"/>
      <c r="E14" s="2739"/>
      <c r="F14" s="2739"/>
      <c r="G14" s="2739"/>
      <c r="H14" s="2739"/>
      <c r="I14" s="2739"/>
      <c r="J14" s="2739"/>
      <c r="K14" s="2739"/>
      <c r="L14" s="2739" t="s">
        <v>258</v>
      </c>
      <c r="M14" s="2739"/>
      <c r="N14" s="2739"/>
      <c r="O14" s="2739"/>
      <c r="P14" s="2739"/>
      <c r="Q14" s="2739"/>
      <c r="R14" s="2739"/>
      <c r="S14" s="2739"/>
      <c r="T14" s="2739"/>
      <c r="U14" s="2739"/>
      <c r="V14" s="2739"/>
      <c r="W14" s="2739"/>
      <c r="X14" s="2739"/>
      <c r="Y14" s="2739" t="s">
        <v>259</v>
      </c>
      <c r="Z14" s="2739"/>
      <c r="AA14" s="2739"/>
      <c r="AB14" s="2739"/>
      <c r="AC14" s="2739"/>
      <c r="AD14" s="2739"/>
      <c r="AE14" s="2739" t="s">
        <v>260</v>
      </c>
      <c r="AF14" s="2739"/>
      <c r="AG14" s="2739"/>
      <c r="AH14" s="2739"/>
      <c r="AI14" s="2739"/>
      <c r="AJ14" s="2739"/>
      <c r="AK14" s="105"/>
    </row>
    <row r="15" spans="1:39" ht="21" customHeight="1">
      <c r="A15" s="105"/>
      <c r="B15" s="114">
        <v>1</v>
      </c>
      <c r="C15" s="2724"/>
      <c r="D15" s="2724"/>
      <c r="E15" s="2724"/>
      <c r="F15" s="2724"/>
      <c r="G15" s="2724"/>
      <c r="H15" s="2724"/>
      <c r="I15" s="2724"/>
      <c r="J15" s="2724"/>
      <c r="K15" s="2724"/>
      <c r="L15" s="2724"/>
      <c r="M15" s="2724"/>
      <c r="N15" s="2724"/>
      <c r="O15" s="2724"/>
      <c r="P15" s="2724"/>
      <c r="Q15" s="2724"/>
      <c r="R15" s="2724"/>
      <c r="S15" s="2724"/>
      <c r="T15" s="2724"/>
      <c r="U15" s="2724"/>
      <c r="V15" s="2724"/>
      <c r="W15" s="2724"/>
      <c r="X15" s="2724"/>
      <c r="Y15" s="2724"/>
      <c r="Z15" s="2724"/>
      <c r="AA15" s="2724"/>
      <c r="AB15" s="2724"/>
      <c r="AC15" s="2724"/>
      <c r="AD15" s="2724"/>
      <c r="AE15" s="2724"/>
      <c r="AF15" s="2724"/>
      <c r="AG15" s="2724"/>
      <c r="AH15" s="2724"/>
      <c r="AI15" s="2724"/>
      <c r="AJ15" s="2724"/>
      <c r="AK15" s="105"/>
    </row>
    <row r="16" spans="1:39" ht="21" customHeight="1">
      <c r="A16" s="105"/>
      <c r="B16" s="114">
        <v>2</v>
      </c>
      <c r="C16" s="2724"/>
      <c r="D16" s="2724"/>
      <c r="E16" s="2724"/>
      <c r="F16" s="2724"/>
      <c r="G16" s="2724"/>
      <c r="H16" s="2724"/>
      <c r="I16" s="2724"/>
      <c r="J16" s="2724"/>
      <c r="K16" s="2724"/>
      <c r="L16" s="2724"/>
      <c r="M16" s="2724"/>
      <c r="N16" s="2724"/>
      <c r="O16" s="2724"/>
      <c r="P16" s="2724"/>
      <c r="Q16" s="2724"/>
      <c r="R16" s="2724"/>
      <c r="S16" s="2724"/>
      <c r="T16" s="2724"/>
      <c r="U16" s="2724"/>
      <c r="V16" s="2724"/>
      <c r="W16" s="2724"/>
      <c r="X16" s="2724"/>
      <c r="Y16" s="2724"/>
      <c r="Z16" s="2724"/>
      <c r="AA16" s="2724"/>
      <c r="AB16" s="2724"/>
      <c r="AC16" s="2724"/>
      <c r="AD16" s="2724"/>
      <c r="AE16" s="2724"/>
      <c r="AF16" s="2724"/>
      <c r="AG16" s="2724"/>
      <c r="AH16" s="2724"/>
      <c r="AI16" s="2724"/>
      <c r="AJ16" s="2724"/>
      <c r="AK16" s="105"/>
    </row>
    <row r="17" spans="1:37" ht="21" customHeight="1">
      <c r="A17" s="105"/>
      <c r="B17" s="114">
        <v>3</v>
      </c>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105"/>
    </row>
    <row r="18" spans="1:37" ht="21" customHeight="1">
      <c r="A18" s="105"/>
      <c r="B18" s="114">
        <v>4</v>
      </c>
      <c r="C18" s="2724"/>
      <c r="D18" s="2724"/>
      <c r="E18" s="2724"/>
      <c r="F18" s="2724"/>
      <c r="G18" s="2724"/>
      <c r="H18" s="2724"/>
      <c r="I18" s="2724"/>
      <c r="J18" s="2724"/>
      <c r="K18" s="2724"/>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4"/>
      <c r="AK18" s="105"/>
    </row>
    <row r="19" spans="1:37" ht="21" customHeight="1">
      <c r="A19" s="105"/>
      <c r="B19" s="114">
        <v>5</v>
      </c>
      <c r="C19" s="2724"/>
      <c r="D19" s="2724"/>
      <c r="E19" s="2724"/>
      <c r="F19" s="2724"/>
      <c r="G19" s="2724"/>
      <c r="H19" s="2724"/>
      <c r="I19" s="2724"/>
      <c r="J19" s="2724"/>
      <c r="K19" s="2724"/>
      <c r="L19" s="2724"/>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4"/>
      <c r="AK19" s="105"/>
    </row>
    <row r="20" spans="1:37" ht="21" customHeight="1">
      <c r="A20" s="105"/>
      <c r="B20" s="114">
        <v>6</v>
      </c>
      <c r="C20" s="2724"/>
      <c r="D20" s="2724"/>
      <c r="E20" s="2724"/>
      <c r="F20" s="2724"/>
      <c r="G20" s="2724"/>
      <c r="H20" s="2724"/>
      <c r="I20" s="2724"/>
      <c r="J20" s="2724"/>
      <c r="K20" s="2724"/>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4"/>
      <c r="AK20" s="105"/>
    </row>
    <row r="21" spans="1:37" ht="21" customHeight="1">
      <c r="A21" s="105"/>
      <c r="B21" s="114">
        <v>7</v>
      </c>
      <c r="C21" s="2724"/>
      <c r="D21" s="2724"/>
      <c r="E21" s="2724"/>
      <c r="F21" s="2724"/>
      <c r="G21" s="2724"/>
      <c r="H21" s="2724"/>
      <c r="I21" s="2724"/>
      <c r="J21" s="2724"/>
      <c r="K21" s="2724"/>
      <c r="L21" s="2724"/>
      <c r="M21" s="2724"/>
      <c r="N21" s="2724"/>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4"/>
      <c r="AK21" s="105"/>
    </row>
    <row r="22" spans="1:37" ht="21" customHeight="1">
      <c r="A22" s="105"/>
      <c r="B22" s="114">
        <v>8</v>
      </c>
      <c r="C22" s="2724"/>
      <c r="D22" s="2724"/>
      <c r="E22" s="2724"/>
      <c r="F22" s="2724"/>
      <c r="G22" s="2724"/>
      <c r="H22" s="2724"/>
      <c r="I22" s="2724"/>
      <c r="J22" s="2724"/>
      <c r="K22" s="2724"/>
      <c r="L22" s="2724"/>
      <c r="M22" s="2724"/>
      <c r="N22" s="2724"/>
      <c r="O22" s="2724"/>
      <c r="P22" s="2724"/>
      <c r="Q22" s="2724"/>
      <c r="R22" s="2724"/>
      <c r="S22" s="2724"/>
      <c r="T22" s="2724"/>
      <c r="U22" s="2724"/>
      <c r="V22" s="2724"/>
      <c r="W22" s="2724"/>
      <c r="X22" s="2724"/>
      <c r="Y22" s="2724"/>
      <c r="Z22" s="2724"/>
      <c r="AA22" s="2724"/>
      <c r="AB22" s="2724"/>
      <c r="AC22" s="2724"/>
      <c r="AD22" s="2724"/>
      <c r="AE22" s="2724"/>
      <c r="AF22" s="2724"/>
      <c r="AG22" s="2724"/>
      <c r="AH22" s="2724"/>
      <c r="AI22" s="2724"/>
      <c r="AJ22" s="2724"/>
      <c r="AK22" s="105"/>
    </row>
    <row r="23" spans="1:37" ht="21" customHeight="1">
      <c r="A23" s="105"/>
      <c r="B23" s="114">
        <v>9</v>
      </c>
      <c r="C23" s="2724"/>
      <c r="D23" s="2724"/>
      <c r="E23" s="2724"/>
      <c r="F23" s="2724"/>
      <c r="G23" s="2724"/>
      <c r="H23" s="2724"/>
      <c r="I23" s="2724"/>
      <c r="J23" s="2724"/>
      <c r="K23" s="2724"/>
      <c r="L23" s="2724"/>
      <c r="M23" s="2724"/>
      <c r="N23" s="2724"/>
      <c r="O23" s="2724"/>
      <c r="P23" s="2724"/>
      <c r="Q23" s="2724"/>
      <c r="R23" s="2724"/>
      <c r="S23" s="2724"/>
      <c r="T23" s="2724"/>
      <c r="U23" s="2724"/>
      <c r="V23" s="2724"/>
      <c r="W23" s="2724"/>
      <c r="X23" s="2724"/>
      <c r="Y23" s="2724"/>
      <c r="Z23" s="2724"/>
      <c r="AA23" s="2724"/>
      <c r="AB23" s="2724"/>
      <c r="AC23" s="2724"/>
      <c r="AD23" s="2724"/>
      <c r="AE23" s="2724"/>
      <c r="AF23" s="2724"/>
      <c r="AG23" s="2724"/>
      <c r="AH23" s="2724"/>
      <c r="AI23" s="2724"/>
      <c r="AJ23" s="2724"/>
      <c r="AK23" s="105"/>
    </row>
    <row r="24" spans="1:37" ht="21" customHeight="1">
      <c r="A24" s="105"/>
      <c r="B24" s="114">
        <v>10</v>
      </c>
      <c r="C24" s="2724"/>
      <c r="D24" s="2724"/>
      <c r="E24" s="2724"/>
      <c r="F24" s="2724"/>
      <c r="G24" s="2724"/>
      <c r="H24" s="2724"/>
      <c r="I24" s="2724"/>
      <c r="J24" s="2724"/>
      <c r="K24" s="2724"/>
      <c r="L24" s="2724"/>
      <c r="M24" s="2724"/>
      <c r="N24" s="2724"/>
      <c r="O24" s="2724"/>
      <c r="P24" s="2724"/>
      <c r="Q24" s="2724"/>
      <c r="R24" s="2724"/>
      <c r="S24" s="2724"/>
      <c r="T24" s="2724"/>
      <c r="U24" s="2724"/>
      <c r="V24" s="2724"/>
      <c r="W24" s="2724"/>
      <c r="X24" s="2724"/>
      <c r="Y24" s="2724"/>
      <c r="Z24" s="2724"/>
      <c r="AA24" s="2724"/>
      <c r="AB24" s="2724"/>
      <c r="AC24" s="2724"/>
      <c r="AD24" s="2724"/>
      <c r="AE24" s="2724"/>
      <c r="AF24" s="2724"/>
      <c r="AG24" s="2724"/>
      <c r="AH24" s="2724"/>
      <c r="AI24" s="2724"/>
      <c r="AJ24" s="2724"/>
      <c r="AK24" s="105"/>
    </row>
    <row r="25" spans="1:37" ht="21" customHeight="1">
      <c r="A25" s="105"/>
      <c r="B25" s="2736" t="s">
        <v>261</v>
      </c>
      <c r="C25" s="2736"/>
      <c r="D25" s="2736"/>
      <c r="E25" s="2736"/>
      <c r="F25" s="2736"/>
      <c r="G25" s="2736"/>
      <c r="H25" s="2736"/>
      <c r="I25" s="2736"/>
      <c r="J25" s="2736"/>
      <c r="K25" s="2736"/>
      <c r="L25" s="2737"/>
      <c r="M25" s="2737"/>
      <c r="N25" s="2737"/>
      <c r="O25" s="2737"/>
      <c r="P25" s="2737"/>
      <c r="Q25" s="2738" t="s">
        <v>158</v>
      </c>
      <c r="R25" s="2738"/>
      <c r="S25" s="2739" t="s">
        <v>262</v>
      </c>
      <c r="T25" s="2739"/>
      <c r="U25" s="2739"/>
      <c r="V25" s="2739"/>
      <c r="W25" s="2739"/>
      <c r="X25" s="2739"/>
      <c r="Y25" s="2739"/>
      <c r="Z25" s="2739"/>
      <c r="AA25" s="2739"/>
      <c r="AB25" s="2739"/>
      <c r="AC25" s="2739"/>
      <c r="AD25" s="2739"/>
      <c r="AE25" s="2740" t="str">
        <f>IF(SUM(AE15:AJ24)=0,"",SUM(AE15:AJ24))</f>
        <v/>
      </c>
      <c r="AF25" s="2740"/>
      <c r="AG25" s="2740"/>
      <c r="AH25" s="2740"/>
      <c r="AI25" s="2740"/>
      <c r="AJ25" s="2740"/>
      <c r="AK25" s="105"/>
    </row>
    <row r="26" spans="1:37" ht="9" customHeight="1">
      <c r="A26" s="105"/>
      <c r="B26" s="115"/>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05"/>
    </row>
    <row r="27" spans="1:37" ht="21" customHeight="1">
      <c r="A27" s="105"/>
      <c r="B27" s="2729" t="s">
        <v>263</v>
      </c>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105"/>
    </row>
    <row r="28" spans="1:37" ht="21" customHeight="1" thickBot="1">
      <c r="A28" s="105"/>
      <c r="B28" s="2730" t="s">
        <v>278</v>
      </c>
      <c r="C28" s="2730"/>
      <c r="D28" s="2730"/>
      <c r="E28" s="2730"/>
      <c r="F28" s="2730"/>
      <c r="G28" s="2730"/>
      <c r="H28" s="2730"/>
      <c r="I28" s="2730"/>
      <c r="J28" s="2730"/>
      <c r="K28" s="2730"/>
      <c r="L28" s="2730"/>
      <c r="M28" s="2730"/>
      <c r="N28" s="2730"/>
      <c r="O28" s="2730"/>
      <c r="P28" s="2730"/>
      <c r="Q28" s="2730"/>
      <c r="R28" s="2730"/>
      <c r="S28" s="2731" t="str">
        <f>IF(ROUNDUP(S11/50,1)=0,"",ROUNDUP(S11/50,1))</f>
        <v/>
      </c>
      <c r="T28" s="2731"/>
      <c r="U28" s="2731"/>
      <c r="V28" s="2731"/>
      <c r="W28" s="2731"/>
      <c r="X28" s="2731"/>
      <c r="Y28" s="2731"/>
      <c r="Z28" s="2731"/>
      <c r="AA28" s="2731"/>
      <c r="AB28" s="2731"/>
      <c r="AC28" s="117" t="s">
        <v>253</v>
      </c>
      <c r="AD28" s="118"/>
      <c r="AE28" s="2732"/>
      <c r="AF28" s="2732"/>
      <c r="AG28" s="2732"/>
      <c r="AH28" s="2732"/>
      <c r="AI28" s="2732"/>
      <c r="AJ28" s="2732"/>
      <c r="AK28" s="105"/>
    </row>
    <row r="29" spans="1:37" ht="21" customHeight="1" thickTop="1">
      <c r="A29" s="105"/>
      <c r="B29" s="2733" t="s">
        <v>265</v>
      </c>
      <c r="C29" s="2733"/>
      <c r="D29" s="2733"/>
      <c r="E29" s="2733"/>
      <c r="F29" s="2733"/>
      <c r="G29" s="2733"/>
      <c r="H29" s="2733"/>
      <c r="I29" s="2733"/>
      <c r="J29" s="2733"/>
      <c r="K29" s="2733"/>
      <c r="L29" s="2733"/>
      <c r="M29" s="2733"/>
      <c r="N29" s="2733"/>
      <c r="O29" s="2733"/>
      <c r="P29" s="2733"/>
      <c r="Q29" s="2733"/>
      <c r="R29" s="2733"/>
      <c r="S29" s="2734"/>
      <c r="T29" s="2734"/>
      <c r="U29" s="2734"/>
      <c r="V29" s="2734"/>
      <c r="W29" s="2734"/>
      <c r="X29" s="2734"/>
      <c r="Y29" s="2734"/>
      <c r="Z29" s="2734"/>
      <c r="AA29" s="2734"/>
      <c r="AB29" s="2734"/>
      <c r="AC29" s="119" t="s">
        <v>253</v>
      </c>
      <c r="AD29" s="120"/>
      <c r="AE29" s="2735" t="s">
        <v>279</v>
      </c>
      <c r="AF29" s="2735"/>
      <c r="AG29" s="2735"/>
      <c r="AH29" s="2735"/>
      <c r="AI29" s="2735"/>
      <c r="AJ29" s="2735"/>
      <c r="AK29" s="105"/>
    </row>
    <row r="30" spans="1:37" ht="21" customHeight="1">
      <c r="A30" s="105"/>
      <c r="B30" s="2728" t="s">
        <v>267</v>
      </c>
      <c r="C30" s="2728"/>
      <c r="D30" s="2728"/>
      <c r="E30" s="2728"/>
      <c r="F30" s="2728"/>
      <c r="G30" s="2728"/>
      <c r="H30" s="2728"/>
      <c r="I30" s="2728"/>
      <c r="J30" s="2728"/>
      <c r="K30" s="2728"/>
      <c r="L30" s="2728"/>
      <c r="M30" s="2728"/>
      <c r="N30" s="2728"/>
      <c r="O30" s="2728"/>
      <c r="P30" s="2728"/>
      <c r="Q30" s="2728"/>
      <c r="R30" s="2728"/>
      <c r="S30" s="2728" t="s">
        <v>268</v>
      </c>
      <c r="T30" s="2728"/>
      <c r="U30" s="2728"/>
      <c r="V30" s="2728"/>
      <c r="W30" s="2728"/>
      <c r="X30" s="2728"/>
      <c r="Y30" s="2728"/>
      <c r="Z30" s="2728"/>
      <c r="AA30" s="2728"/>
      <c r="AB30" s="2728"/>
      <c r="AC30" s="2728"/>
      <c r="AD30" s="2728"/>
      <c r="AE30" s="2728"/>
      <c r="AF30" s="2728"/>
      <c r="AG30" s="2728"/>
      <c r="AH30" s="2728"/>
      <c r="AI30" s="2728"/>
      <c r="AJ30" s="2728"/>
      <c r="AK30" s="105"/>
    </row>
    <row r="31" spans="1:37" ht="21" customHeight="1">
      <c r="A31" s="105"/>
      <c r="B31" s="114">
        <v>1</v>
      </c>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c r="AK31" s="105"/>
    </row>
    <row r="32" spans="1:37" ht="21" customHeight="1">
      <c r="A32" s="105"/>
      <c r="B32" s="114">
        <v>2</v>
      </c>
      <c r="C32" s="2724"/>
      <c r="D32" s="2724"/>
      <c r="E32" s="2724"/>
      <c r="F32" s="2724"/>
      <c r="G32" s="2724"/>
      <c r="H32" s="2724"/>
      <c r="I32" s="2724"/>
      <c r="J32" s="2724"/>
      <c r="K32" s="2724"/>
      <c r="L32" s="2724"/>
      <c r="M32" s="2724"/>
      <c r="N32" s="2724"/>
      <c r="O32" s="2724"/>
      <c r="P32" s="2724"/>
      <c r="Q32" s="2724"/>
      <c r="R32" s="2724"/>
      <c r="S32" s="2724"/>
      <c r="T32" s="2724"/>
      <c r="U32" s="2724"/>
      <c r="V32" s="2724"/>
      <c r="W32" s="2724"/>
      <c r="X32" s="2724"/>
      <c r="Y32" s="2724"/>
      <c r="Z32" s="2724"/>
      <c r="AA32" s="2724"/>
      <c r="AB32" s="2724"/>
      <c r="AC32" s="2724"/>
      <c r="AD32" s="2724"/>
      <c r="AE32" s="2724"/>
      <c r="AF32" s="2724"/>
      <c r="AG32" s="2724"/>
      <c r="AH32" s="2724"/>
      <c r="AI32" s="2724"/>
      <c r="AJ32" s="2724"/>
      <c r="AK32" s="105"/>
    </row>
    <row r="33" spans="1:38" ht="21" customHeight="1">
      <c r="A33" s="105"/>
      <c r="B33" s="114">
        <v>3</v>
      </c>
      <c r="C33" s="2724"/>
      <c r="D33" s="2724"/>
      <c r="E33" s="2724"/>
      <c r="F33" s="2724"/>
      <c r="G33" s="2724"/>
      <c r="H33" s="2724"/>
      <c r="I33" s="2724"/>
      <c r="J33" s="2724"/>
      <c r="K33" s="2724"/>
      <c r="L33" s="2724"/>
      <c r="M33" s="2724"/>
      <c r="N33" s="2724"/>
      <c r="O33" s="2724"/>
      <c r="P33" s="2724"/>
      <c r="Q33" s="2724"/>
      <c r="R33" s="2724"/>
      <c r="S33" s="2724"/>
      <c r="T33" s="2724"/>
      <c r="U33" s="2724"/>
      <c r="V33" s="2724"/>
      <c r="W33" s="2724"/>
      <c r="X33" s="2724"/>
      <c r="Y33" s="2724"/>
      <c r="Z33" s="2724"/>
      <c r="AA33" s="2724"/>
      <c r="AB33" s="2724"/>
      <c r="AC33" s="2724"/>
      <c r="AD33" s="2724"/>
      <c r="AE33" s="2724"/>
      <c r="AF33" s="2724"/>
      <c r="AG33" s="2724"/>
      <c r="AH33" s="2724"/>
      <c r="AI33" s="2724"/>
      <c r="AJ33" s="2724"/>
      <c r="AK33" s="105"/>
    </row>
    <row r="34" spans="1:38" ht="8.25" customHeight="1">
      <c r="A34" s="105"/>
      <c r="B34" s="115"/>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05"/>
    </row>
    <row r="35" spans="1:38" ht="22.5" customHeight="1">
      <c r="A35" s="105"/>
      <c r="B35" s="2725" t="s">
        <v>269</v>
      </c>
      <c r="C35" s="2725"/>
      <c r="D35" s="2725"/>
      <c r="E35" s="2725"/>
      <c r="F35" s="2725"/>
      <c r="G35" s="2725"/>
      <c r="H35" s="2726" t="s">
        <v>270</v>
      </c>
      <c r="I35" s="2726"/>
      <c r="J35" s="2726"/>
      <c r="K35" s="2726"/>
      <c r="L35" s="2726"/>
      <c r="M35" s="2726"/>
      <c r="N35" s="2726"/>
      <c r="O35" s="2726"/>
      <c r="P35" s="2726"/>
      <c r="Q35" s="2726"/>
      <c r="R35" s="2726"/>
      <c r="S35" s="2726"/>
      <c r="T35" s="2726"/>
      <c r="U35" s="2726"/>
      <c r="V35" s="2726"/>
      <c r="W35" s="2726"/>
      <c r="X35" s="2726"/>
      <c r="Y35" s="2726"/>
      <c r="Z35" s="2726"/>
      <c r="AA35" s="2726"/>
      <c r="AB35" s="2726"/>
      <c r="AC35" s="2726"/>
      <c r="AD35" s="2726"/>
      <c r="AE35" s="2726"/>
      <c r="AF35" s="2726"/>
      <c r="AG35" s="2726"/>
      <c r="AH35" s="2726"/>
      <c r="AI35" s="2726"/>
      <c r="AJ35" s="2726"/>
      <c r="AK35" s="105"/>
    </row>
    <row r="36" spans="1:38" ht="8.25" customHeight="1">
      <c r="A36" s="105"/>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05"/>
    </row>
    <row r="37" spans="1:38" ht="18.75" customHeight="1">
      <c r="A37" s="105"/>
      <c r="B37" s="2727" t="s">
        <v>271</v>
      </c>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126"/>
    </row>
    <row r="38" spans="1:38" ht="18.75" customHeight="1">
      <c r="A38" s="105"/>
      <c r="B38" s="2727"/>
      <c r="C38" s="2727"/>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126"/>
    </row>
    <row r="39" spans="1:38" ht="18.75" customHeight="1">
      <c r="A39" s="105"/>
      <c r="B39" s="2727"/>
      <c r="C39" s="2727"/>
      <c r="D39" s="2727"/>
      <c r="E39" s="2727"/>
      <c r="F39" s="2727"/>
      <c r="G39" s="2727"/>
      <c r="H39" s="2727"/>
      <c r="I39" s="2727"/>
      <c r="J39" s="2727"/>
      <c r="K39" s="2727"/>
      <c r="L39" s="2727"/>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126"/>
    </row>
    <row r="40" spans="1:38" ht="18.75" customHeight="1">
      <c r="A40" s="105"/>
      <c r="B40" s="2727"/>
      <c r="C40" s="2727"/>
      <c r="D40" s="2727"/>
      <c r="E40" s="2727"/>
      <c r="F40" s="2727"/>
      <c r="G40" s="2727"/>
      <c r="H40" s="2727"/>
      <c r="I40" s="2727"/>
      <c r="J40" s="2727"/>
      <c r="K40" s="2727"/>
      <c r="L40" s="2727"/>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126"/>
    </row>
    <row r="41" spans="1:38" ht="81.75" customHeight="1">
      <c r="A41" s="105"/>
      <c r="B41" s="2727"/>
      <c r="C41" s="2727"/>
      <c r="D41" s="2727"/>
      <c r="E41" s="2727"/>
      <c r="F41" s="2727"/>
      <c r="G41" s="2727"/>
      <c r="H41" s="2727"/>
      <c r="I41" s="2727"/>
      <c r="J41" s="2727"/>
      <c r="K41" s="2727"/>
      <c r="L41" s="2727"/>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126"/>
    </row>
    <row r="42" spans="1:38" ht="15" customHeight="1">
      <c r="A42" s="105"/>
      <c r="B42" s="2723" t="s">
        <v>272</v>
      </c>
      <c r="C42" s="2723"/>
      <c r="D42" s="2723"/>
      <c r="E42" s="2723"/>
      <c r="F42" s="2723"/>
      <c r="G42" s="2723"/>
      <c r="H42" s="2723"/>
      <c r="I42" s="2723"/>
      <c r="J42" s="2723"/>
      <c r="K42" s="2723"/>
      <c r="L42" s="2723"/>
      <c r="M42" s="2723"/>
      <c r="N42" s="2723"/>
      <c r="O42" s="2723"/>
      <c r="P42" s="2723"/>
      <c r="Q42" s="2723"/>
      <c r="R42" s="2723"/>
      <c r="S42" s="2723"/>
      <c r="T42" s="2723"/>
      <c r="U42" s="2723"/>
      <c r="V42" s="2723"/>
      <c r="W42" s="2723"/>
      <c r="X42" s="2723"/>
      <c r="Y42" s="2723"/>
      <c r="Z42" s="2723"/>
      <c r="AA42" s="2723"/>
      <c r="AB42" s="2723"/>
      <c r="AC42" s="2723"/>
      <c r="AD42" s="2723"/>
      <c r="AE42" s="2723"/>
      <c r="AF42" s="2723"/>
      <c r="AG42" s="2723"/>
      <c r="AH42" s="2723"/>
      <c r="AI42" s="2723"/>
      <c r="AJ42" s="2723"/>
      <c r="AK42" s="2723"/>
      <c r="AL42" s="126"/>
    </row>
    <row r="43" spans="1:38" ht="15" customHeight="1">
      <c r="A43" s="105"/>
      <c r="B43" s="2723"/>
      <c r="C43" s="2723"/>
      <c r="D43" s="2723"/>
      <c r="E43" s="2723"/>
      <c r="F43" s="2723"/>
      <c r="G43" s="2723"/>
      <c r="H43" s="2723"/>
      <c r="I43" s="2723"/>
      <c r="J43" s="2723"/>
      <c r="K43" s="2723"/>
      <c r="L43" s="2723"/>
      <c r="M43" s="2723"/>
      <c r="N43" s="2723"/>
      <c r="O43" s="2723"/>
      <c r="P43" s="2723"/>
      <c r="Q43" s="2723"/>
      <c r="R43" s="2723"/>
      <c r="S43" s="2723"/>
      <c r="T43" s="2723"/>
      <c r="U43" s="2723"/>
      <c r="V43" s="2723"/>
      <c r="W43" s="2723"/>
      <c r="X43" s="2723"/>
      <c r="Y43" s="2723"/>
      <c r="Z43" s="2723"/>
      <c r="AA43" s="2723"/>
      <c r="AB43" s="2723"/>
      <c r="AC43" s="2723"/>
      <c r="AD43" s="2723"/>
      <c r="AE43" s="2723"/>
      <c r="AF43" s="2723"/>
      <c r="AG43" s="2723"/>
      <c r="AH43" s="2723"/>
      <c r="AI43" s="2723"/>
      <c r="AJ43" s="2723"/>
      <c r="AK43" s="2723"/>
      <c r="AL43" s="126"/>
    </row>
    <row r="44" spans="1:38" ht="15" customHeight="1">
      <c r="A44" s="105"/>
      <c r="B44" s="2723"/>
      <c r="C44" s="2723"/>
      <c r="D44" s="2723"/>
      <c r="E44" s="2723"/>
      <c r="F44" s="2723"/>
      <c r="G44" s="2723"/>
      <c r="H44" s="2723"/>
      <c r="I44" s="2723"/>
      <c r="J44" s="2723"/>
      <c r="K44" s="2723"/>
      <c r="L44" s="2723"/>
      <c r="M44" s="2723"/>
      <c r="N44" s="2723"/>
      <c r="O44" s="2723"/>
      <c r="P44" s="2723"/>
      <c r="Q44" s="2723"/>
      <c r="R44" s="2723"/>
      <c r="S44" s="2723"/>
      <c r="T44" s="2723"/>
      <c r="U44" s="2723"/>
      <c r="V44" s="2723"/>
      <c r="W44" s="2723"/>
      <c r="X44" s="2723"/>
      <c r="Y44" s="2723"/>
      <c r="Z44" s="2723"/>
      <c r="AA44" s="2723"/>
      <c r="AB44" s="2723"/>
      <c r="AC44" s="2723"/>
      <c r="AD44" s="2723"/>
      <c r="AE44" s="2723"/>
      <c r="AF44" s="2723"/>
      <c r="AG44" s="2723"/>
      <c r="AH44" s="2723"/>
      <c r="AI44" s="2723"/>
      <c r="AJ44" s="2723"/>
      <c r="AK44" s="2723"/>
      <c r="AL44" s="126"/>
    </row>
    <row r="45" spans="1:38" ht="15" customHeight="1">
      <c r="A45" s="105"/>
      <c r="B45" s="2723"/>
      <c r="C45" s="2723"/>
      <c r="D45" s="2723"/>
      <c r="E45" s="2723"/>
      <c r="F45" s="2723"/>
      <c r="G45" s="2723"/>
      <c r="H45" s="2723"/>
      <c r="I45" s="2723"/>
      <c r="J45" s="2723"/>
      <c r="K45" s="2723"/>
      <c r="L45" s="2723"/>
      <c r="M45" s="2723"/>
      <c r="N45" s="2723"/>
      <c r="O45" s="2723"/>
      <c r="P45" s="2723"/>
      <c r="Q45" s="2723"/>
      <c r="R45" s="2723"/>
      <c r="S45" s="2723"/>
      <c r="T45" s="2723"/>
      <c r="U45" s="2723"/>
      <c r="V45" s="2723"/>
      <c r="W45" s="2723"/>
      <c r="X45" s="2723"/>
      <c r="Y45" s="2723"/>
      <c r="Z45" s="2723"/>
      <c r="AA45" s="2723"/>
      <c r="AB45" s="2723"/>
      <c r="AC45" s="2723"/>
      <c r="AD45" s="2723"/>
      <c r="AE45" s="2723"/>
      <c r="AF45" s="2723"/>
      <c r="AG45" s="2723"/>
      <c r="AH45" s="2723"/>
      <c r="AI45" s="2723"/>
      <c r="AJ45" s="2723"/>
      <c r="AK45" s="2723"/>
      <c r="AL45" s="126"/>
    </row>
    <row r="46" spans="1:38" ht="36" customHeight="1">
      <c r="A46" s="105"/>
      <c r="B46" s="2723"/>
      <c r="C46" s="2723"/>
      <c r="D46" s="2723"/>
      <c r="E46" s="2723"/>
      <c r="F46" s="2723"/>
      <c r="G46" s="2723"/>
      <c r="H46" s="2723"/>
      <c r="I46" s="2723"/>
      <c r="J46" s="2723"/>
      <c r="K46" s="2723"/>
      <c r="L46" s="2723"/>
      <c r="M46" s="2723"/>
      <c r="N46" s="2723"/>
      <c r="O46" s="2723"/>
      <c r="P46" s="2723"/>
      <c r="Q46" s="2723"/>
      <c r="R46" s="2723"/>
      <c r="S46" s="2723"/>
      <c r="T46" s="2723"/>
      <c r="U46" s="2723"/>
      <c r="V46" s="2723"/>
      <c r="W46" s="2723"/>
      <c r="X46" s="2723"/>
      <c r="Y46" s="2723"/>
      <c r="Z46" s="2723"/>
      <c r="AA46" s="2723"/>
      <c r="AB46" s="2723"/>
      <c r="AC46" s="2723"/>
      <c r="AD46" s="2723"/>
      <c r="AE46" s="2723"/>
      <c r="AF46" s="2723"/>
      <c r="AG46" s="2723"/>
      <c r="AH46" s="2723"/>
      <c r="AI46" s="2723"/>
      <c r="AJ46" s="2723"/>
      <c r="AK46" s="2723"/>
      <c r="AL46" s="126"/>
    </row>
    <row r="47" spans="1:38" s="127" customFormat="1" ht="32.25" customHeight="1">
      <c r="A47" s="122"/>
      <c r="B47" s="2723" t="s">
        <v>273</v>
      </c>
      <c r="C47" s="2723"/>
      <c r="D47" s="2723"/>
      <c r="E47" s="2723"/>
      <c r="F47" s="2723"/>
      <c r="G47" s="2723"/>
      <c r="H47" s="2723"/>
      <c r="I47" s="2723"/>
      <c r="J47" s="2723"/>
      <c r="K47" s="2723"/>
      <c r="L47" s="2723"/>
      <c r="M47" s="2723"/>
      <c r="N47" s="2723"/>
      <c r="O47" s="2723"/>
      <c r="P47" s="2723"/>
      <c r="Q47" s="2723"/>
      <c r="R47" s="2723"/>
      <c r="S47" s="2723"/>
      <c r="T47" s="2723"/>
      <c r="U47" s="2723"/>
      <c r="V47" s="2723"/>
      <c r="W47" s="2723"/>
      <c r="X47" s="2723"/>
      <c r="Y47" s="2723"/>
      <c r="Z47" s="2723"/>
      <c r="AA47" s="2723"/>
      <c r="AB47" s="2723"/>
      <c r="AC47" s="2723"/>
      <c r="AD47" s="2723"/>
      <c r="AE47" s="2723"/>
      <c r="AF47" s="2723"/>
      <c r="AG47" s="2723"/>
      <c r="AH47" s="2723"/>
      <c r="AI47" s="2723"/>
      <c r="AJ47" s="2723"/>
      <c r="AK47" s="2723"/>
    </row>
    <row r="48" spans="1:38" s="127" customFormat="1" ht="36" customHeight="1">
      <c r="A48" s="122"/>
      <c r="B48" s="2723" t="s">
        <v>1950</v>
      </c>
      <c r="C48" s="2723"/>
      <c r="D48" s="2723"/>
      <c r="E48" s="2723"/>
      <c r="F48" s="2723"/>
      <c r="G48" s="2723"/>
      <c r="H48" s="2723"/>
      <c r="I48" s="2723"/>
      <c r="J48" s="2723"/>
      <c r="K48" s="2723"/>
      <c r="L48" s="2723"/>
      <c r="M48" s="2723"/>
      <c r="N48" s="2723"/>
      <c r="O48" s="2723"/>
      <c r="P48" s="2723"/>
      <c r="Q48" s="2723"/>
      <c r="R48" s="2723"/>
      <c r="S48" s="2723"/>
      <c r="T48" s="2723"/>
      <c r="U48" s="2723"/>
      <c r="V48" s="2723"/>
      <c r="W48" s="2723"/>
      <c r="X48" s="2723"/>
      <c r="Y48" s="2723"/>
      <c r="Z48" s="2723"/>
      <c r="AA48" s="2723"/>
      <c r="AB48" s="2723"/>
      <c r="AC48" s="2723"/>
      <c r="AD48" s="2723"/>
      <c r="AE48" s="2723"/>
      <c r="AF48" s="2723"/>
      <c r="AG48" s="2723"/>
      <c r="AH48" s="2723"/>
      <c r="AI48" s="2723"/>
      <c r="AJ48" s="2723"/>
      <c r="AK48" s="2723"/>
    </row>
    <row r="49" spans="2:37" s="127" customFormat="1" ht="21" customHeight="1">
      <c r="B49" s="127" t="s">
        <v>274</v>
      </c>
      <c r="AK49" s="128"/>
    </row>
    <row r="50" spans="2:37" s="127" customFormat="1" ht="21" customHeight="1">
      <c r="B50" s="127" t="s">
        <v>274</v>
      </c>
      <c r="AK50" s="12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hyperlinks>
    <hyperlink ref="AM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1:AM27"/>
  <sheetViews>
    <sheetView view="pageBreakPreview" zoomScale="115" zoomScaleNormal="100" zoomScaleSheetLayoutView="115" workbookViewId="0">
      <selection activeCell="B1" sqref="B1"/>
    </sheetView>
  </sheetViews>
  <sheetFormatPr defaultColWidth="9" defaultRowHeight="12"/>
  <cols>
    <col min="1" max="1" width="1.375" style="1000" customWidth="1"/>
    <col min="2" max="11" width="2.5" style="1000" customWidth="1"/>
    <col min="12" max="12" width="0.875" style="1000" customWidth="1"/>
    <col min="13" max="27" width="2.5" style="1000" customWidth="1"/>
    <col min="28" max="28" width="5" style="1000" customWidth="1"/>
    <col min="29" max="29" width="4.25" style="1000" customWidth="1"/>
    <col min="30" max="36" width="2.5" style="1000" customWidth="1"/>
    <col min="37" max="37" width="1.375" style="1000" customWidth="1"/>
    <col min="38" max="61" width="2.625" style="1000" customWidth="1"/>
    <col min="62" max="16384" width="9" style="1000"/>
  </cols>
  <sheetData>
    <row r="1" spans="2:39" ht="20.100000000000001" customHeight="1"/>
    <row r="2" spans="2:39" ht="20.100000000000001" customHeight="1">
      <c r="B2" s="2811" t="s">
        <v>283</v>
      </c>
      <c r="C2" s="2811"/>
      <c r="D2" s="2811"/>
      <c r="E2" s="2811"/>
      <c r="F2" s="2811"/>
      <c r="G2" s="2811"/>
      <c r="Z2" s="2757"/>
      <c r="AA2" s="2757"/>
      <c r="AB2" s="2757"/>
      <c r="AC2" s="2757"/>
      <c r="AD2" s="1000" t="s">
        <v>302</v>
      </c>
      <c r="AE2" s="2757"/>
      <c r="AF2" s="2757"/>
      <c r="AG2" s="1000" t="s">
        <v>301</v>
      </c>
      <c r="AH2" s="2757"/>
      <c r="AI2" s="2757"/>
      <c r="AJ2" s="1001" t="s">
        <v>300</v>
      </c>
      <c r="AM2" s="1667" t="s">
        <v>2163</v>
      </c>
    </row>
    <row r="3" spans="2:39" ht="20.100000000000001" customHeight="1">
      <c r="AJ3" s="1001"/>
    </row>
    <row r="4" spans="2:39" ht="20.100000000000001" customHeight="1">
      <c r="B4" s="2812" t="s">
        <v>284</v>
      </c>
      <c r="C4" s="2812"/>
      <c r="D4" s="2812"/>
      <c r="E4" s="2812"/>
      <c r="F4" s="2812"/>
      <c r="G4" s="2812"/>
      <c r="H4" s="2812"/>
      <c r="I4" s="2812"/>
      <c r="J4" s="2812"/>
      <c r="K4" s="2812"/>
      <c r="L4" s="2812"/>
      <c r="M4" s="2812"/>
      <c r="N4" s="2812"/>
      <c r="O4" s="2812"/>
      <c r="P4" s="2812"/>
      <c r="Q4" s="2812"/>
      <c r="R4" s="2812"/>
      <c r="S4" s="2812"/>
      <c r="T4" s="2812"/>
      <c r="U4" s="2812"/>
      <c r="V4" s="2812"/>
      <c r="W4" s="2812"/>
      <c r="X4" s="2812"/>
      <c r="Y4" s="2812"/>
      <c r="Z4" s="2812"/>
      <c r="AA4" s="2812"/>
      <c r="AB4" s="2812"/>
      <c r="AC4" s="2812"/>
      <c r="AD4" s="2812"/>
      <c r="AE4" s="2812"/>
      <c r="AF4" s="2812"/>
      <c r="AG4" s="2812"/>
      <c r="AH4" s="2812"/>
      <c r="AI4" s="2812"/>
      <c r="AJ4" s="2812"/>
      <c r="AK4" s="1002"/>
    </row>
    <row r="5" spans="2:39" ht="20.100000000000001" customHeight="1">
      <c r="B5" s="1003"/>
      <c r="C5" s="1003"/>
      <c r="D5" s="1003"/>
      <c r="E5" s="1003"/>
      <c r="F5" s="1003"/>
      <c r="G5" s="1002"/>
      <c r="H5" s="1002"/>
      <c r="I5" s="1002"/>
      <c r="J5" s="1002"/>
      <c r="K5" s="1002"/>
      <c r="L5" s="1002"/>
      <c r="M5" s="1002"/>
      <c r="N5" s="1002"/>
      <c r="O5" s="1002"/>
      <c r="P5" s="1002"/>
      <c r="Q5" s="1004"/>
      <c r="R5" s="1004"/>
      <c r="S5" s="1004"/>
      <c r="T5" s="1004"/>
      <c r="U5" s="1004"/>
      <c r="V5" s="1004"/>
      <c r="W5" s="1004"/>
      <c r="X5" s="1004"/>
      <c r="Y5" s="1004"/>
      <c r="Z5" s="1004"/>
      <c r="AA5" s="1004"/>
      <c r="AB5" s="1004"/>
      <c r="AC5" s="1004"/>
      <c r="AD5" s="1004"/>
      <c r="AE5" s="1004"/>
      <c r="AF5" s="1004"/>
      <c r="AG5" s="1004"/>
      <c r="AH5" s="1004"/>
      <c r="AI5" s="1004"/>
      <c r="AJ5" s="1004"/>
      <c r="AK5" s="1005"/>
    </row>
    <row r="6" spans="2:39" ht="24.75" customHeight="1">
      <c r="B6" s="2813" t="s">
        <v>285</v>
      </c>
      <c r="C6" s="2809"/>
      <c r="D6" s="2809"/>
      <c r="E6" s="2809"/>
      <c r="F6" s="2809"/>
      <c r="G6" s="2809"/>
      <c r="H6" s="2809"/>
      <c r="I6" s="2809"/>
      <c r="J6" s="2809"/>
      <c r="K6" s="2810"/>
      <c r="L6" s="2792"/>
      <c r="M6" s="2793"/>
      <c r="N6" s="2793"/>
      <c r="O6" s="2793"/>
      <c r="P6" s="2793"/>
      <c r="Q6" s="2793"/>
      <c r="R6" s="2793"/>
      <c r="S6" s="2793"/>
      <c r="T6" s="2793"/>
      <c r="U6" s="2793"/>
      <c r="V6" s="2793"/>
      <c r="W6" s="2793"/>
      <c r="X6" s="2793"/>
      <c r="Y6" s="2793"/>
      <c r="Z6" s="2793"/>
      <c r="AA6" s="2793"/>
      <c r="AB6" s="2793"/>
      <c r="AC6" s="2793"/>
      <c r="AD6" s="2793"/>
      <c r="AE6" s="2793"/>
      <c r="AF6" s="2793"/>
      <c r="AG6" s="2793"/>
      <c r="AH6" s="2793"/>
      <c r="AI6" s="2793"/>
      <c r="AJ6" s="2794"/>
      <c r="AK6" s="1005"/>
    </row>
    <row r="7" spans="2:39" ht="24.75" customHeight="1">
      <c r="B7" s="2791" t="s">
        <v>286</v>
      </c>
      <c r="C7" s="2791"/>
      <c r="D7" s="2791"/>
      <c r="E7" s="2791"/>
      <c r="F7" s="2791"/>
      <c r="G7" s="2791"/>
      <c r="H7" s="2791"/>
      <c r="I7" s="2791"/>
      <c r="J7" s="2791"/>
      <c r="K7" s="2791"/>
      <c r="L7" s="2792"/>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4"/>
      <c r="AK7" s="1005"/>
    </row>
    <row r="8" spans="2:39" ht="24.75" customHeight="1">
      <c r="B8" s="2791" t="s">
        <v>287</v>
      </c>
      <c r="C8" s="2791"/>
      <c r="D8" s="2791"/>
      <c r="E8" s="2791"/>
      <c r="F8" s="2791"/>
      <c r="G8" s="2791"/>
      <c r="H8" s="2791"/>
      <c r="I8" s="2791"/>
      <c r="J8" s="2791"/>
      <c r="K8" s="2791"/>
      <c r="L8" s="2792" t="s">
        <v>288</v>
      </c>
      <c r="M8" s="2793"/>
      <c r="N8" s="2793"/>
      <c r="O8" s="2793"/>
      <c r="P8" s="2793"/>
      <c r="Q8" s="2793"/>
      <c r="R8" s="2793"/>
      <c r="S8" s="2793"/>
      <c r="T8" s="2793"/>
      <c r="U8" s="2793"/>
      <c r="V8" s="2793"/>
      <c r="W8" s="2793"/>
      <c r="X8" s="2793"/>
      <c r="Y8" s="2793"/>
      <c r="Z8" s="2793"/>
      <c r="AA8" s="2793"/>
      <c r="AB8" s="2793"/>
      <c r="AC8" s="2793"/>
      <c r="AD8" s="2793"/>
      <c r="AE8" s="2793"/>
      <c r="AF8" s="2793"/>
      <c r="AG8" s="2793"/>
      <c r="AH8" s="2793"/>
      <c r="AI8" s="2793"/>
      <c r="AJ8" s="2794"/>
      <c r="AK8" s="1005"/>
    </row>
    <row r="9" spans="2:39" ht="24.75" customHeight="1">
      <c r="B9" s="2795" t="s">
        <v>289</v>
      </c>
      <c r="C9" s="2796"/>
      <c r="D9" s="2802" t="s">
        <v>290</v>
      </c>
      <c r="E9" s="2788"/>
      <c r="F9" s="2788"/>
      <c r="G9" s="2788"/>
      <c r="H9" s="2788"/>
      <c r="I9" s="2788"/>
      <c r="J9" s="2788"/>
      <c r="K9" s="2803"/>
      <c r="L9" s="1006"/>
      <c r="M9" s="2760" t="s">
        <v>291</v>
      </c>
      <c r="N9" s="2760"/>
      <c r="O9" s="2760"/>
      <c r="P9" s="2760"/>
      <c r="Q9" s="1007"/>
      <c r="R9" s="1007"/>
      <c r="S9" s="1007"/>
      <c r="T9" s="1007"/>
      <c r="U9" s="1008"/>
      <c r="V9" s="1009"/>
      <c r="W9" s="2760" t="s">
        <v>27</v>
      </c>
      <c r="X9" s="2760"/>
      <c r="Y9" s="2807" t="s">
        <v>151</v>
      </c>
      <c r="Z9" s="2807"/>
      <c r="AA9" s="2807"/>
      <c r="AB9" s="1010" t="s">
        <v>292</v>
      </c>
      <c r="AC9" s="2808" t="s">
        <v>28</v>
      </c>
      <c r="AD9" s="2759"/>
      <c r="AE9" s="2759"/>
      <c r="AF9" s="2807"/>
      <c r="AG9" s="2807"/>
      <c r="AH9" s="2807"/>
      <c r="AI9" s="2809" t="s">
        <v>292</v>
      </c>
      <c r="AJ9" s="2810"/>
    </row>
    <row r="10" spans="2:39" ht="24.75" customHeight="1">
      <c r="B10" s="2797"/>
      <c r="C10" s="2798"/>
      <c r="D10" s="2804"/>
      <c r="E10" s="2805"/>
      <c r="F10" s="2805"/>
      <c r="G10" s="2805"/>
      <c r="H10" s="2805"/>
      <c r="I10" s="2805"/>
      <c r="J10" s="2805"/>
      <c r="K10" s="2806"/>
      <c r="L10" s="1011"/>
      <c r="M10" s="2760" t="s">
        <v>293</v>
      </c>
      <c r="N10" s="2760"/>
      <c r="O10" s="2760"/>
      <c r="P10" s="2760"/>
      <c r="Q10" s="1012"/>
      <c r="R10" s="1012"/>
      <c r="S10" s="1012"/>
      <c r="T10" s="1012"/>
      <c r="U10" s="1013"/>
      <c r="V10" s="1014"/>
      <c r="W10" s="2785" t="s">
        <v>27</v>
      </c>
      <c r="X10" s="2785"/>
      <c r="Y10" s="2786"/>
      <c r="Z10" s="2786"/>
      <c r="AA10" s="2786"/>
      <c r="AB10" s="1015" t="s">
        <v>292</v>
      </c>
      <c r="AC10" s="2787" t="s">
        <v>28</v>
      </c>
      <c r="AD10" s="2788"/>
      <c r="AE10" s="2788"/>
      <c r="AF10" s="2786"/>
      <c r="AG10" s="2786"/>
      <c r="AH10" s="2786"/>
      <c r="AI10" s="2789" t="s">
        <v>292</v>
      </c>
      <c r="AJ10" s="2790"/>
    </row>
    <row r="11" spans="2:39" ht="53.25" customHeight="1">
      <c r="B11" s="2797"/>
      <c r="C11" s="2798"/>
      <c r="D11" s="2758" t="s">
        <v>294</v>
      </c>
      <c r="E11" s="2759"/>
      <c r="F11" s="2759"/>
      <c r="G11" s="2759"/>
      <c r="H11" s="2759"/>
      <c r="I11" s="2759"/>
      <c r="J11" s="2759"/>
      <c r="K11" s="2759"/>
      <c r="L11" s="1016"/>
      <c r="M11" s="2760" t="s">
        <v>295</v>
      </c>
      <c r="N11" s="2760"/>
      <c r="O11" s="2760"/>
      <c r="P11" s="2761"/>
      <c r="Q11" s="2762"/>
      <c r="R11" s="2763"/>
      <c r="S11" s="2763"/>
      <c r="T11" s="2763"/>
      <c r="U11" s="2763"/>
      <c r="V11" s="2763"/>
      <c r="W11" s="2763"/>
      <c r="X11" s="2763"/>
      <c r="Y11" s="2763"/>
      <c r="Z11" s="2763"/>
      <c r="AA11" s="2763"/>
      <c r="AB11" s="2763"/>
      <c r="AC11" s="2763"/>
      <c r="AD11" s="2763"/>
      <c r="AE11" s="2763"/>
      <c r="AF11" s="2763"/>
      <c r="AG11" s="2763"/>
      <c r="AH11" s="2763"/>
      <c r="AI11" s="2763"/>
      <c r="AJ11" s="2764"/>
    </row>
    <row r="12" spans="2:39" ht="24.75" customHeight="1">
      <c r="B12" s="2797"/>
      <c r="C12" s="2799"/>
      <c r="D12" s="2765" t="s">
        <v>296</v>
      </c>
      <c r="E12" s="2766"/>
      <c r="F12" s="2769" t="s">
        <v>297</v>
      </c>
      <c r="G12" s="2770"/>
      <c r="H12" s="2770"/>
      <c r="I12" s="2770"/>
      <c r="J12" s="2770"/>
      <c r="K12" s="2770"/>
      <c r="L12" s="2773"/>
      <c r="M12" s="2773"/>
      <c r="N12" s="2773"/>
      <c r="O12" s="2773"/>
      <c r="P12" s="2773"/>
      <c r="Q12" s="2773"/>
      <c r="R12" s="2773"/>
      <c r="S12" s="2773"/>
      <c r="T12" s="2773"/>
      <c r="U12" s="2773"/>
      <c r="V12" s="2773"/>
      <c r="W12" s="2773"/>
      <c r="X12" s="2773"/>
      <c r="Y12" s="2773"/>
      <c r="Z12" s="2773"/>
      <c r="AA12" s="2773"/>
      <c r="AB12" s="2773"/>
      <c r="AC12" s="2773"/>
      <c r="AD12" s="2773"/>
      <c r="AE12" s="2773"/>
      <c r="AF12" s="2773"/>
      <c r="AG12" s="2773"/>
      <c r="AH12" s="2773"/>
      <c r="AI12" s="2773"/>
      <c r="AJ12" s="2774"/>
    </row>
    <row r="13" spans="2:39" ht="24.75" customHeight="1">
      <c r="B13" s="2797"/>
      <c r="C13" s="2799"/>
      <c r="D13" s="2765"/>
      <c r="E13" s="2766"/>
      <c r="F13" s="2771"/>
      <c r="G13" s="2772"/>
      <c r="H13" s="2772"/>
      <c r="I13" s="2772"/>
      <c r="J13" s="2772"/>
      <c r="K13" s="2772"/>
      <c r="L13" s="2775"/>
      <c r="M13" s="2775"/>
      <c r="N13" s="2775"/>
      <c r="O13" s="2775"/>
      <c r="P13" s="2775"/>
      <c r="Q13" s="2775"/>
      <c r="R13" s="2775"/>
      <c r="S13" s="2775"/>
      <c r="T13" s="2775"/>
      <c r="U13" s="2775"/>
      <c r="V13" s="2775"/>
      <c r="W13" s="2775"/>
      <c r="X13" s="2775"/>
      <c r="Y13" s="2775"/>
      <c r="Z13" s="2775"/>
      <c r="AA13" s="2775"/>
      <c r="AB13" s="2775"/>
      <c r="AC13" s="2775"/>
      <c r="AD13" s="2775"/>
      <c r="AE13" s="2775"/>
      <c r="AF13" s="2775"/>
      <c r="AG13" s="2775"/>
      <c r="AH13" s="2775"/>
      <c r="AI13" s="2775"/>
      <c r="AJ13" s="2776"/>
    </row>
    <row r="14" spans="2:39" ht="24.75" customHeight="1">
      <c r="B14" s="2797"/>
      <c r="C14" s="2799"/>
      <c r="D14" s="2765"/>
      <c r="E14" s="2766"/>
      <c r="F14" s="2771" t="s">
        <v>298</v>
      </c>
      <c r="G14" s="2772"/>
      <c r="H14" s="2772"/>
      <c r="I14" s="2772"/>
      <c r="J14" s="2772"/>
      <c r="K14" s="2772"/>
      <c r="L14" s="2775"/>
      <c r="M14" s="2775"/>
      <c r="N14" s="2775"/>
      <c r="O14" s="2775"/>
      <c r="P14" s="2775"/>
      <c r="Q14" s="2775"/>
      <c r="R14" s="2775"/>
      <c r="S14" s="2775"/>
      <c r="T14" s="2775"/>
      <c r="U14" s="2775"/>
      <c r="V14" s="2775"/>
      <c r="W14" s="2775"/>
      <c r="X14" s="2775"/>
      <c r="Y14" s="2775"/>
      <c r="Z14" s="2775"/>
      <c r="AA14" s="2775"/>
      <c r="AB14" s="2775"/>
      <c r="AC14" s="2775"/>
      <c r="AD14" s="2775"/>
      <c r="AE14" s="2775"/>
      <c r="AF14" s="2775"/>
      <c r="AG14" s="2775"/>
      <c r="AH14" s="2775"/>
      <c r="AI14" s="2775"/>
      <c r="AJ14" s="2776"/>
    </row>
    <row r="15" spans="2:39" ht="24.75" customHeight="1">
      <c r="B15" s="2797"/>
      <c r="C15" s="2799"/>
      <c r="D15" s="2765"/>
      <c r="E15" s="2766"/>
      <c r="F15" s="2771"/>
      <c r="G15" s="2772"/>
      <c r="H15" s="2772"/>
      <c r="I15" s="2772"/>
      <c r="J15" s="2772"/>
      <c r="K15" s="2772"/>
      <c r="L15" s="2775"/>
      <c r="M15" s="2775"/>
      <c r="N15" s="2775"/>
      <c r="O15" s="2775"/>
      <c r="P15" s="2775"/>
      <c r="Q15" s="2775"/>
      <c r="R15" s="2775"/>
      <c r="S15" s="2775"/>
      <c r="T15" s="2775"/>
      <c r="U15" s="2775"/>
      <c r="V15" s="2775"/>
      <c r="W15" s="2775"/>
      <c r="X15" s="2775"/>
      <c r="Y15" s="2775"/>
      <c r="Z15" s="2775"/>
      <c r="AA15" s="2775"/>
      <c r="AB15" s="2775"/>
      <c r="AC15" s="2775"/>
      <c r="AD15" s="2775"/>
      <c r="AE15" s="2775"/>
      <c r="AF15" s="2775"/>
      <c r="AG15" s="2775"/>
      <c r="AH15" s="2775"/>
      <c r="AI15" s="2775"/>
      <c r="AJ15" s="2776"/>
    </row>
    <row r="16" spans="2:39" ht="24.75" customHeight="1">
      <c r="B16" s="2797"/>
      <c r="C16" s="2799"/>
      <c r="D16" s="2765"/>
      <c r="E16" s="2766"/>
      <c r="F16" s="2771"/>
      <c r="G16" s="2772"/>
      <c r="H16" s="2772"/>
      <c r="I16" s="2772"/>
      <c r="J16" s="2772"/>
      <c r="K16" s="2772"/>
      <c r="L16" s="2775"/>
      <c r="M16" s="2775"/>
      <c r="N16" s="2775"/>
      <c r="O16" s="2775"/>
      <c r="P16" s="2775"/>
      <c r="Q16" s="2775"/>
      <c r="R16" s="2775"/>
      <c r="S16" s="2775"/>
      <c r="T16" s="2775"/>
      <c r="U16" s="2775"/>
      <c r="V16" s="2775"/>
      <c r="W16" s="2775"/>
      <c r="X16" s="2775"/>
      <c r="Y16" s="2775"/>
      <c r="Z16" s="2775"/>
      <c r="AA16" s="2775"/>
      <c r="AB16" s="2775"/>
      <c r="AC16" s="2775"/>
      <c r="AD16" s="2775"/>
      <c r="AE16" s="2775"/>
      <c r="AF16" s="2775"/>
      <c r="AG16" s="2775"/>
      <c r="AH16" s="2775"/>
      <c r="AI16" s="2775"/>
      <c r="AJ16" s="2776"/>
    </row>
    <row r="17" spans="2:36" ht="24.75" customHeight="1">
      <c r="B17" s="2797"/>
      <c r="C17" s="2799"/>
      <c r="D17" s="2765"/>
      <c r="E17" s="2766"/>
      <c r="F17" s="2771"/>
      <c r="G17" s="2772"/>
      <c r="H17" s="2772"/>
      <c r="I17" s="2772"/>
      <c r="J17" s="2772"/>
      <c r="K17" s="2772"/>
      <c r="L17" s="2775"/>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6"/>
    </row>
    <row r="18" spans="2:36" ht="24.75" customHeight="1">
      <c r="B18" s="2797"/>
      <c r="C18" s="2799"/>
      <c r="D18" s="2765"/>
      <c r="E18" s="2766"/>
      <c r="F18" s="2777" t="s">
        <v>299</v>
      </c>
      <c r="G18" s="2778"/>
      <c r="H18" s="2778"/>
      <c r="I18" s="2778"/>
      <c r="J18" s="2778"/>
      <c r="K18" s="2778"/>
      <c r="L18" s="2781"/>
      <c r="M18" s="2781"/>
      <c r="N18" s="2781"/>
      <c r="O18" s="2781"/>
      <c r="P18" s="2781"/>
      <c r="Q18" s="2781"/>
      <c r="R18" s="2781"/>
      <c r="S18" s="2781"/>
      <c r="T18" s="2781"/>
      <c r="U18" s="2781"/>
      <c r="V18" s="2781"/>
      <c r="W18" s="2781"/>
      <c r="X18" s="2781"/>
      <c r="Y18" s="2781"/>
      <c r="Z18" s="2781"/>
      <c r="AA18" s="2781"/>
      <c r="AB18" s="2781"/>
      <c r="AC18" s="2781"/>
      <c r="AD18" s="2781"/>
      <c r="AE18" s="2781"/>
      <c r="AF18" s="2781"/>
      <c r="AG18" s="2781"/>
      <c r="AH18" s="2781"/>
      <c r="AI18" s="2781"/>
      <c r="AJ18" s="2782"/>
    </row>
    <row r="19" spans="2:36" ht="24.75" customHeight="1">
      <c r="B19" s="2797"/>
      <c r="C19" s="2799"/>
      <c r="D19" s="2765"/>
      <c r="E19" s="2766"/>
      <c r="F19" s="2777"/>
      <c r="G19" s="2778"/>
      <c r="H19" s="2778"/>
      <c r="I19" s="2778"/>
      <c r="J19" s="2778"/>
      <c r="K19" s="2778"/>
      <c r="L19" s="2781"/>
      <c r="M19" s="2781"/>
      <c r="N19" s="2781"/>
      <c r="O19" s="2781"/>
      <c r="P19" s="2781"/>
      <c r="Q19" s="2781"/>
      <c r="R19" s="2781"/>
      <c r="S19" s="2781"/>
      <c r="T19" s="2781"/>
      <c r="U19" s="2781"/>
      <c r="V19" s="2781"/>
      <c r="W19" s="2781"/>
      <c r="X19" s="2781"/>
      <c r="Y19" s="2781"/>
      <c r="Z19" s="2781"/>
      <c r="AA19" s="2781"/>
      <c r="AB19" s="2781"/>
      <c r="AC19" s="2781"/>
      <c r="AD19" s="2781"/>
      <c r="AE19" s="2781"/>
      <c r="AF19" s="2781"/>
      <c r="AG19" s="2781"/>
      <c r="AH19" s="2781"/>
      <c r="AI19" s="2781"/>
      <c r="AJ19" s="2782"/>
    </row>
    <row r="20" spans="2:36" ht="24.75" customHeight="1">
      <c r="B20" s="2797"/>
      <c r="C20" s="2799"/>
      <c r="D20" s="2765"/>
      <c r="E20" s="2766"/>
      <c r="F20" s="2777"/>
      <c r="G20" s="2778"/>
      <c r="H20" s="2778"/>
      <c r="I20" s="2778"/>
      <c r="J20" s="2778"/>
      <c r="K20" s="2778"/>
      <c r="L20" s="2781"/>
      <c r="M20" s="2781"/>
      <c r="N20" s="2781"/>
      <c r="O20" s="2781"/>
      <c r="P20" s="2781"/>
      <c r="Q20" s="2781"/>
      <c r="R20" s="2781"/>
      <c r="S20" s="2781"/>
      <c r="T20" s="2781"/>
      <c r="U20" s="2781"/>
      <c r="V20" s="2781"/>
      <c r="W20" s="2781"/>
      <c r="X20" s="2781"/>
      <c r="Y20" s="2781"/>
      <c r="Z20" s="2781"/>
      <c r="AA20" s="2781"/>
      <c r="AB20" s="2781"/>
      <c r="AC20" s="2781"/>
      <c r="AD20" s="2781"/>
      <c r="AE20" s="2781"/>
      <c r="AF20" s="2781"/>
      <c r="AG20" s="2781"/>
      <c r="AH20" s="2781"/>
      <c r="AI20" s="2781"/>
      <c r="AJ20" s="2782"/>
    </row>
    <row r="21" spans="2:36" ht="24.75" customHeight="1">
      <c r="B21" s="2797"/>
      <c r="C21" s="2799"/>
      <c r="D21" s="2765"/>
      <c r="E21" s="2766"/>
      <c r="F21" s="2777"/>
      <c r="G21" s="2778"/>
      <c r="H21" s="2778"/>
      <c r="I21" s="2778"/>
      <c r="J21" s="2778"/>
      <c r="K21" s="2778"/>
      <c r="L21" s="2781"/>
      <c r="M21" s="2781"/>
      <c r="N21" s="2781"/>
      <c r="O21" s="2781"/>
      <c r="P21" s="2781"/>
      <c r="Q21" s="2781"/>
      <c r="R21" s="2781"/>
      <c r="S21" s="2781"/>
      <c r="T21" s="2781"/>
      <c r="U21" s="2781"/>
      <c r="V21" s="2781"/>
      <c r="W21" s="2781"/>
      <c r="X21" s="2781"/>
      <c r="Y21" s="2781"/>
      <c r="Z21" s="2781"/>
      <c r="AA21" s="2781"/>
      <c r="AB21" s="2781"/>
      <c r="AC21" s="2781"/>
      <c r="AD21" s="2781"/>
      <c r="AE21" s="2781"/>
      <c r="AF21" s="2781"/>
      <c r="AG21" s="2781"/>
      <c r="AH21" s="2781"/>
      <c r="AI21" s="2781"/>
      <c r="AJ21" s="2782"/>
    </row>
    <row r="22" spans="2:36" ht="24.75" customHeight="1">
      <c r="B22" s="2797"/>
      <c r="C22" s="2799"/>
      <c r="D22" s="2765"/>
      <c r="E22" s="2766"/>
      <c r="F22" s="2777"/>
      <c r="G22" s="2778"/>
      <c r="H22" s="2778"/>
      <c r="I22" s="2778"/>
      <c r="J22" s="2778"/>
      <c r="K22" s="2778"/>
      <c r="L22" s="2781"/>
      <c r="M22" s="2781"/>
      <c r="N22" s="2781"/>
      <c r="O22" s="2781"/>
      <c r="P22" s="2781"/>
      <c r="Q22" s="2781"/>
      <c r="R22" s="2781"/>
      <c r="S22" s="2781"/>
      <c r="T22" s="2781"/>
      <c r="U22" s="2781"/>
      <c r="V22" s="2781"/>
      <c r="W22" s="2781"/>
      <c r="X22" s="2781"/>
      <c r="Y22" s="2781"/>
      <c r="Z22" s="2781"/>
      <c r="AA22" s="2781"/>
      <c r="AB22" s="2781"/>
      <c r="AC22" s="2781"/>
      <c r="AD22" s="2781"/>
      <c r="AE22" s="2781"/>
      <c r="AF22" s="2781"/>
      <c r="AG22" s="2781"/>
      <c r="AH22" s="2781"/>
      <c r="AI22" s="2781"/>
      <c r="AJ22" s="2782"/>
    </row>
    <row r="23" spans="2:36" ht="24.75" customHeight="1">
      <c r="B23" s="2800"/>
      <c r="C23" s="2801"/>
      <c r="D23" s="2767"/>
      <c r="E23" s="2768"/>
      <c r="F23" s="2779"/>
      <c r="G23" s="2780"/>
      <c r="H23" s="2780"/>
      <c r="I23" s="2780"/>
      <c r="J23" s="2780"/>
      <c r="K23" s="2780"/>
      <c r="L23" s="2783"/>
      <c r="M23" s="2783"/>
      <c r="N23" s="2783"/>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4"/>
    </row>
    <row r="24" spans="2:36" ht="48.75" customHeight="1">
      <c r="B24" s="2755" t="s">
        <v>2212</v>
      </c>
      <c r="C24" s="2755"/>
      <c r="D24" s="2755"/>
      <c r="E24" s="2755"/>
      <c r="F24" s="2755"/>
      <c r="G24" s="2755"/>
      <c r="H24" s="2755"/>
      <c r="I24" s="2755"/>
      <c r="J24" s="2755"/>
      <c r="K24" s="2755"/>
      <c r="L24" s="2755"/>
      <c r="M24" s="2755"/>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row>
    <row r="25" spans="2:36" ht="48.75" customHeight="1">
      <c r="B25" s="2756"/>
      <c r="C25" s="2756"/>
      <c r="D25" s="2756"/>
      <c r="E25" s="2756"/>
      <c r="F25" s="2756"/>
      <c r="G25" s="2756"/>
      <c r="H25" s="2756"/>
      <c r="I25" s="2756"/>
      <c r="J25" s="2756"/>
      <c r="K25" s="2756"/>
      <c r="L25" s="2756"/>
      <c r="M25" s="2756"/>
      <c r="N25" s="2756"/>
      <c r="O25" s="2756"/>
      <c r="P25" s="2756"/>
      <c r="Q25" s="2756"/>
      <c r="R25" s="2756"/>
      <c r="S25" s="2756"/>
      <c r="T25" s="2756"/>
      <c r="U25" s="2756"/>
      <c r="V25" s="2756"/>
      <c r="W25" s="2756"/>
      <c r="X25" s="2756"/>
      <c r="Y25" s="2756"/>
      <c r="Z25" s="2756"/>
      <c r="AA25" s="2756"/>
      <c r="AB25" s="2756"/>
      <c r="AC25" s="2756"/>
      <c r="AD25" s="2756"/>
      <c r="AE25" s="2756"/>
      <c r="AF25" s="2756"/>
      <c r="AG25" s="2756"/>
      <c r="AH25" s="2756"/>
      <c r="AI25" s="2756"/>
      <c r="AJ25" s="2756"/>
    </row>
    <row r="26" spans="2:36" ht="48.75" customHeight="1">
      <c r="B26" s="2756"/>
      <c r="C26" s="2756"/>
      <c r="D26" s="2756"/>
      <c r="E26" s="2756"/>
      <c r="F26" s="2756"/>
      <c r="G26" s="2756"/>
      <c r="H26" s="2756"/>
      <c r="I26" s="2756"/>
      <c r="J26" s="2756"/>
      <c r="K26" s="2756"/>
      <c r="L26" s="2756"/>
      <c r="M26" s="2756"/>
      <c r="N26" s="2756"/>
      <c r="O26" s="2756"/>
      <c r="P26" s="2756"/>
      <c r="Q26" s="2756"/>
      <c r="R26" s="2756"/>
      <c r="S26" s="2756"/>
      <c r="T26" s="2756"/>
      <c r="U26" s="2756"/>
      <c r="V26" s="2756"/>
      <c r="W26" s="2756"/>
      <c r="X26" s="2756"/>
      <c r="Y26" s="2756"/>
      <c r="Z26" s="2756"/>
      <c r="AA26" s="2756"/>
      <c r="AB26" s="2756"/>
      <c r="AC26" s="2756"/>
      <c r="AD26" s="2756"/>
      <c r="AE26" s="2756"/>
      <c r="AF26" s="2756"/>
      <c r="AG26" s="2756"/>
      <c r="AH26" s="2756"/>
      <c r="AI26" s="2756"/>
      <c r="AJ26" s="2756"/>
    </row>
    <row r="27" spans="2:36" ht="48.75" customHeight="1">
      <c r="B27" s="2756"/>
      <c r="C27" s="2756"/>
      <c r="D27" s="2756"/>
      <c r="E27" s="2756"/>
      <c r="F27" s="2756"/>
      <c r="G27" s="2756"/>
      <c r="H27" s="2756"/>
      <c r="I27" s="2756"/>
      <c r="J27" s="2756"/>
      <c r="K27" s="2756"/>
      <c r="L27" s="2756"/>
      <c r="M27" s="2756"/>
      <c r="N27" s="2756"/>
      <c r="O27" s="2756"/>
      <c r="P27" s="2756"/>
      <c r="Q27" s="2756"/>
      <c r="R27" s="2756"/>
      <c r="S27" s="2756"/>
      <c r="T27" s="2756"/>
      <c r="U27" s="2756"/>
      <c r="V27" s="2756"/>
      <c r="W27" s="2756"/>
      <c r="X27" s="2756"/>
      <c r="Y27" s="2756"/>
      <c r="Z27" s="2756"/>
      <c r="AA27" s="2756"/>
      <c r="AB27" s="2756"/>
      <c r="AC27" s="2756"/>
      <c r="AD27" s="2756"/>
      <c r="AE27" s="2756"/>
      <c r="AF27" s="2756"/>
      <c r="AG27" s="2756"/>
      <c r="AH27" s="2756"/>
      <c r="AI27" s="2756"/>
      <c r="AJ27" s="2756"/>
    </row>
  </sheetData>
  <mergeCells count="36">
    <mergeCell ref="B2:G2"/>
    <mergeCell ref="B4:AJ4"/>
    <mergeCell ref="B6:K6"/>
    <mergeCell ref="L6:AJ6"/>
    <mergeCell ref="B7:K7"/>
    <mergeCell ref="L7:AJ7"/>
    <mergeCell ref="Y10:AA10"/>
    <mergeCell ref="AC10:AE10"/>
    <mergeCell ref="AF10:AH10"/>
    <mergeCell ref="AI10:AJ10"/>
    <mergeCell ref="B8:K8"/>
    <mergeCell ref="L8:AJ8"/>
    <mergeCell ref="B9:C23"/>
    <mergeCell ref="D9:K10"/>
    <mergeCell ref="M9:P9"/>
    <mergeCell ref="W9:X9"/>
    <mergeCell ref="Y9:AA9"/>
    <mergeCell ref="AC9:AE9"/>
    <mergeCell ref="AF9:AH9"/>
    <mergeCell ref="AI9:AJ9"/>
    <mergeCell ref="B24:AJ27"/>
    <mergeCell ref="Z2:AC2"/>
    <mergeCell ref="AE2:AF2"/>
    <mergeCell ref="AH2:AI2"/>
    <mergeCell ref="D11:K11"/>
    <mergeCell ref="M11:P11"/>
    <mergeCell ref="Q11:AJ11"/>
    <mergeCell ref="D12:E23"/>
    <mergeCell ref="F12:K13"/>
    <mergeCell ref="L12:AJ13"/>
    <mergeCell ref="F14:K17"/>
    <mergeCell ref="L14:AJ17"/>
    <mergeCell ref="F18:K23"/>
    <mergeCell ref="L18:AJ23"/>
    <mergeCell ref="M10:P10"/>
    <mergeCell ref="W10:X10"/>
  </mergeCells>
  <phoneticPr fontId="2"/>
  <dataValidations count="1">
    <dataValidation type="list" errorStyle="warning" allowBlank="1" showInputMessage="1" showErrorMessage="1" sqref="Y9:AA10 AF9:AH10">
      <formula1>"　,１,２,３,４,５"</formula1>
    </dataValidation>
  </dataValidations>
  <hyperlinks>
    <hyperlink ref="AM2" location="加算等について体制の届出が必要なサービス一覧!A1" display="一覧へ戻る"/>
  </hyperlink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6" r:id="rId4" name="Check Box 2">
              <controlPr defaultSize="0" autoFill="0" autoLine="0" autoPict="0">
                <anchor moveWithCells="1">
                  <from>
                    <xdr:col>14</xdr:col>
                    <xdr:colOff>123825</xdr:colOff>
                    <xdr:row>6</xdr:row>
                    <xdr:rowOff>285750</xdr:rowOff>
                  </from>
                  <to>
                    <xdr:col>16</xdr:col>
                    <xdr:colOff>66675</xdr:colOff>
                    <xdr:row>8</xdr:row>
                    <xdr:rowOff>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21</xdr:col>
                    <xdr:colOff>85725</xdr:colOff>
                    <xdr:row>6</xdr:row>
                    <xdr:rowOff>285750</xdr:rowOff>
                  </from>
                  <to>
                    <xdr:col>23</xdr:col>
                    <xdr:colOff>28575</xdr:colOff>
                    <xdr:row>8</xdr:row>
                    <xdr:rowOff>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27</xdr:col>
                    <xdr:colOff>323850</xdr:colOff>
                    <xdr:row>6</xdr:row>
                    <xdr:rowOff>295275</xdr:rowOff>
                  </from>
                  <to>
                    <xdr:col>28</xdr:col>
                    <xdr:colOff>266700</xdr:colOff>
                    <xdr:row>8</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8"/>
  <sheetViews>
    <sheetView view="pageBreakPreview" zoomScaleNormal="100" zoomScaleSheetLayoutView="100" workbookViewId="0">
      <selection activeCell="B2" sqref="B2"/>
    </sheetView>
  </sheetViews>
  <sheetFormatPr defaultRowHeight="18.75"/>
  <cols>
    <col min="1" max="1" width="1.375" style="1615" customWidth="1"/>
    <col min="2" max="2" width="24.25" style="1615" customWidth="1"/>
    <col min="3" max="3" width="6.75" style="1615" customWidth="1"/>
    <col min="4" max="5" width="21.25" style="1615" customWidth="1"/>
    <col min="6" max="6" width="3.125" style="1615" customWidth="1"/>
    <col min="7" max="256" width="9" style="1615"/>
    <col min="257" max="257" width="1.375" style="1615" customWidth="1"/>
    <col min="258" max="258" width="24.25" style="1615" customWidth="1"/>
    <col min="259" max="259" width="6.75" style="1615" customWidth="1"/>
    <col min="260" max="261" width="21.25" style="1615" customWidth="1"/>
    <col min="262" max="262" width="3.125" style="1615" customWidth="1"/>
    <col min="263" max="512" width="9" style="1615"/>
    <col min="513" max="513" width="1.375" style="1615" customWidth="1"/>
    <col min="514" max="514" width="24.25" style="1615" customWidth="1"/>
    <col min="515" max="515" width="6.75" style="1615" customWidth="1"/>
    <col min="516" max="517" width="21.25" style="1615" customWidth="1"/>
    <col min="518" max="518" width="3.125" style="1615" customWidth="1"/>
    <col min="519" max="768" width="9" style="1615"/>
    <col min="769" max="769" width="1.375" style="1615" customWidth="1"/>
    <col min="770" max="770" width="24.25" style="1615" customWidth="1"/>
    <col min="771" max="771" width="6.75" style="1615" customWidth="1"/>
    <col min="772" max="773" width="21.25" style="1615" customWidth="1"/>
    <col min="774" max="774" width="3.125" style="1615" customWidth="1"/>
    <col min="775" max="1024" width="9" style="1615"/>
    <col min="1025" max="1025" width="1.375" style="1615" customWidth="1"/>
    <col min="1026" max="1026" width="24.25" style="1615" customWidth="1"/>
    <col min="1027" max="1027" width="6.75" style="1615" customWidth="1"/>
    <col min="1028" max="1029" width="21.25" style="1615" customWidth="1"/>
    <col min="1030" max="1030" width="3.125" style="1615" customWidth="1"/>
    <col min="1031" max="1280" width="9" style="1615"/>
    <col min="1281" max="1281" width="1.375" style="1615" customWidth="1"/>
    <col min="1282" max="1282" width="24.25" style="1615" customWidth="1"/>
    <col min="1283" max="1283" width="6.75" style="1615" customWidth="1"/>
    <col min="1284" max="1285" width="21.25" style="1615" customWidth="1"/>
    <col min="1286" max="1286" width="3.125" style="1615" customWidth="1"/>
    <col min="1287" max="1536" width="9" style="1615"/>
    <col min="1537" max="1537" width="1.375" style="1615" customWidth="1"/>
    <col min="1538" max="1538" width="24.25" style="1615" customWidth="1"/>
    <col min="1539" max="1539" width="6.75" style="1615" customWidth="1"/>
    <col min="1540" max="1541" width="21.25" style="1615" customWidth="1"/>
    <col min="1542" max="1542" width="3.125" style="1615" customWidth="1"/>
    <col min="1543" max="1792" width="9" style="1615"/>
    <col min="1793" max="1793" width="1.375" style="1615" customWidth="1"/>
    <col min="1794" max="1794" width="24.25" style="1615" customWidth="1"/>
    <col min="1795" max="1795" width="6.75" style="1615" customWidth="1"/>
    <col min="1796" max="1797" width="21.25" style="1615" customWidth="1"/>
    <col min="1798" max="1798" width="3.125" style="1615" customWidth="1"/>
    <col min="1799" max="2048" width="9" style="1615"/>
    <col min="2049" max="2049" width="1.375" style="1615" customWidth="1"/>
    <col min="2050" max="2050" width="24.25" style="1615" customWidth="1"/>
    <col min="2051" max="2051" width="6.75" style="1615" customWidth="1"/>
    <col min="2052" max="2053" width="21.25" style="1615" customWidth="1"/>
    <col min="2054" max="2054" width="3.125" style="1615" customWidth="1"/>
    <col min="2055" max="2304" width="9" style="1615"/>
    <col min="2305" max="2305" width="1.375" style="1615" customWidth="1"/>
    <col min="2306" max="2306" width="24.25" style="1615" customWidth="1"/>
    <col min="2307" max="2307" width="6.75" style="1615" customWidth="1"/>
    <col min="2308" max="2309" width="21.25" style="1615" customWidth="1"/>
    <col min="2310" max="2310" width="3.125" style="1615" customWidth="1"/>
    <col min="2311" max="2560" width="9" style="1615"/>
    <col min="2561" max="2561" width="1.375" style="1615" customWidth="1"/>
    <col min="2562" max="2562" width="24.25" style="1615" customWidth="1"/>
    <col min="2563" max="2563" width="6.75" style="1615" customWidth="1"/>
    <col min="2564" max="2565" width="21.25" style="1615" customWidth="1"/>
    <col min="2566" max="2566" width="3.125" style="1615" customWidth="1"/>
    <col min="2567" max="2816" width="9" style="1615"/>
    <col min="2817" max="2817" width="1.375" style="1615" customWidth="1"/>
    <col min="2818" max="2818" width="24.25" style="1615" customWidth="1"/>
    <col min="2819" max="2819" width="6.75" style="1615" customWidth="1"/>
    <col min="2820" max="2821" width="21.25" style="1615" customWidth="1"/>
    <col min="2822" max="2822" width="3.125" style="1615" customWidth="1"/>
    <col min="2823" max="3072" width="9" style="1615"/>
    <col min="3073" max="3073" width="1.375" style="1615" customWidth="1"/>
    <col min="3074" max="3074" width="24.25" style="1615" customWidth="1"/>
    <col min="3075" max="3075" width="6.75" style="1615" customWidth="1"/>
    <col min="3076" max="3077" width="21.25" style="1615" customWidth="1"/>
    <col min="3078" max="3078" width="3.125" style="1615" customWidth="1"/>
    <col min="3079" max="3328" width="9" style="1615"/>
    <col min="3329" max="3329" width="1.375" style="1615" customWidth="1"/>
    <col min="3330" max="3330" width="24.25" style="1615" customWidth="1"/>
    <col min="3331" max="3331" width="6.75" style="1615" customWidth="1"/>
    <col min="3332" max="3333" width="21.25" style="1615" customWidth="1"/>
    <col min="3334" max="3334" width="3.125" style="1615" customWidth="1"/>
    <col min="3335" max="3584" width="9" style="1615"/>
    <col min="3585" max="3585" width="1.375" style="1615" customWidth="1"/>
    <col min="3586" max="3586" width="24.25" style="1615" customWidth="1"/>
    <col min="3587" max="3587" width="6.75" style="1615" customWidth="1"/>
    <col min="3588" max="3589" width="21.25" style="1615" customWidth="1"/>
    <col min="3590" max="3590" width="3.125" style="1615" customWidth="1"/>
    <col min="3591" max="3840" width="9" style="1615"/>
    <col min="3841" max="3841" width="1.375" style="1615" customWidth="1"/>
    <col min="3842" max="3842" width="24.25" style="1615" customWidth="1"/>
    <col min="3843" max="3843" width="6.75" style="1615" customWidth="1"/>
    <col min="3844" max="3845" width="21.25" style="1615" customWidth="1"/>
    <col min="3846" max="3846" width="3.125" style="1615" customWidth="1"/>
    <col min="3847" max="4096" width="9" style="1615"/>
    <col min="4097" max="4097" width="1.375" style="1615" customWidth="1"/>
    <col min="4098" max="4098" width="24.25" style="1615" customWidth="1"/>
    <col min="4099" max="4099" width="6.75" style="1615" customWidth="1"/>
    <col min="4100" max="4101" width="21.25" style="1615" customWidth="1"/>
    <col min="4102" max="4102" width="3.125" style="1615" customWidth="1"/>
    <col min="4103" max="4352" width="9" style="1615"/>
    <col min="4353" max="4353" width="1.375" style="1615" customWidth="1"/>
    <col min="4354" max="4354" width="24.25" style="1615" customWidth="1"/>
    <col min="4355" max="4355" width="6.75" style="1615" customWidth="1"/>
    <col min="4356" max="4357" width="21.25" style="1615" customWidth="1"/>
    <col min="4358" max="4358" width="3.125" style="1615" customWidth="1"/>
    <col min="4359" max="4608" width="9" style="1615"/>
    <col min="4609" max="4609" width="1.375" style="1615" customWidth="1"/>
    <col min="4610" max="4610" width="24.25" style="1615" customWidth="1"/>
    <col min="4611" max="4611" width="6.75" style="1615" customWidth="1"/>
    <col min="4612" max="4613" width="21.25" style="1615" customWidth="1"/>
    <col min="4614" max="4614" width="3.125" style="1615" customWidth="1"/>
    <col min="4615" max="4864" width="9" style="1615"/>
    <col min="4865" max="4865" width="1.375" style="1615" customWidth="1"/>
    <col min="4866" max="4866" width="24.25" style="1615" customWidth="1"/>
    <col min="4867" max="4867" width="6.75" style="1615" customWidth="1"/>
    <col min="4868" max="4869" width="21.25" style="1615" customWidth="1"/>
    <col min="4870" max="4870" width="3.125" style="1615" customWidth="1"/>
    <col min="4871" max="5120" width="9" style="1615"/>
    <col min="5121" max="5121" width="1.375" style="1615" customWidth="1"/>
    <col min="5122" max="5122" width="24.25" style="1615" customWidth="1"/>
    <col min="5123" max="5123" width="6.75" style="1615" customWidth="1"/>
    <col min="5124" max="5125" width="21.25" style="1615" customWidth="1"/>
    <col min="5126" max="5126" width="3.125" style="1615" customWidth="1"/>
    <col min="5127" max="5376" width="9" style="1615"/>
    <col min="5377" max="5377" width="1.375" style="1615" customWidth="1"/>
    <col min="5378" max="5378" width="24.25" style="1615" customWidth="1"/>
    <col min="5379" max="5379" width="6.75" style="1615" customWidth="1"/>
    <col min="5380" max="5381" width="21.25" style="1615" customWidth="1"/>
    <col min="5382" max="5382" width="3.125" style="1615" customWidth="1"/>
    <col min="5383" max="5632" width="9" style="1615"/>
    <col min="5633" max="5633" width="1.375" style="1615" customWidth="1"/>
    <col min="5634" max="5634" width="24.25" style="1615" customWidth="1"/>
    <col min="5635" max="5635" width="6.75" style="1615" customWidth="1"/>
    <col min="5636" max="5637" width="21.25" style="1615" customWidth="1"/>
    <col min="5638" max="5638" width="3.125" style="1615" customWidth="1"/>
    <col min="5639" max="5888" width="9" style="1615"/>
    <col min="5889" max="5889" width="1.375" style="1615" customWidth="1"/>
    <col min="5890" max="5890" width="24.25" style="1615" customWidth="1"/>
    <col min="5891" max="5891" width="6.75" style="1615" customWidth="1"/>
    <col min="5892" max="5893" width="21.25" style="1615" customWidth="1"/>
    <col min="5894" max="5894" width="3.125" style="1615" customWidth="1"/>
    <col min="5895" max="6144" width="9" style="1615"/>
    <col min="6145" max="6145" width="1.375" style="1615" customWidth="1"/>
    <col min="6146" max="6146" width="24.25" style="1615" customWidth="1"/>
    <col min="6147" max="6147" width="6.75" style="1615" customWidth="1"/>
    <col min="6148" max="6149" width="21.25" style="1615" customWidth="1"/>
    <col min="6150" max="6150" width="3.125" style="1615" customWidth="1"/>
    <col min="6151" max="6400" width="9" style="1615"/>
    <col min="6401" max="6401" width="1.375" style="1615" customWidth="1"/>
    <col min="6402" max="6402" width="24.25" style="1615" customWidth="1"/>
    <col min="6403" max="6403" width="6.75" style="1615" customWidth="1"/>
    <col min="6404" max="6405" width="21.25" style="1615" customWidth="1"/>
    <col min="6406" max="6406" width="3.125" style="1615" customWidth="1"/>
    <col min="6407" max="6656" width="9" style="1615"/>
    <col min="6657" max="6657" width="1.375" style="1615" customWidth="1"/>
    <col min="6658" max="6658" width="24.25" style="1615" customWidth="1"/>
    <col min="6659" max="6659" width="6.75" style="1615" customWidth="1"/>
    <col min="6660" max="6661" width="21.25" style="1615" customWidth="1"/>
    <col min="6662" max="6662" width="3.125" style="1615" customWidth="1"/>
    <col min="6663" max="6912" width="9" style="1615"/>
    <col min="6913" max="6913" width="1.375" style="1615" customWidth="1"/>
    <col min="6914" max="6914" width="24.25" style="1615" customWidth="1"/>
    <col min="6915" max="6915" width="6.75" style="1615" customWidth="1"/>
    <col min="6916" max="6917" width="21.25" style="1615" customWidth="1"/>
    <col min="6918" max="6918" width="3.125" style="1615" customWidth="1"/>
    <col min="6919" max="7168" width="9" style="1615"/>
    <col min="7169" max="7169" width="1.375" style="1615" customWidth="1"/>
    <col min="7170" max="7170" width="24.25" style="1615" customWidth="1"/>
    <col min="7171" max="7171" width="6.75" style="1615" customWidth="1"/>
    <col min="7172" max="7173" width="21.25" style="1615" customWidth="1"/>
    <col min="7174" max="7174" width="3.125" style="1615" customWidth="1"/>
    <col min="7175" max="7424" width="9" style="1615"/>
    <col min="7425" max="7425" width="1.375" style="1615" customWidth="1"/>
    <col min="7426" max="7426" width="24.25" style="1615" customWidth="1"/>
    <col min="7427" max="7427" width="6.75" style="1615" customWidth="1"/>
    <col min="7428" max="7429" width="21.25" style="1615" customWidth="1"/>
    <col min="7430" max="7430" width="3.125" style="1615" customWidth="1"/>
    <col min="7431" max="7680" width="9" style="1615"/>
    <col min="7681" max="7681" width="1.375" style="1615" customWidth="1"/>
    <col min="7682" max="7682" width="24.25" style="1615" customWidth="1"/>
    <col min="7683" max="7683" width="6.75" style="1615" customWidth="1"/>
    <col min="7684" max="7685" width="21.25" style="1615" customWidth="1"/>
    <col min="7686" max="7686" width="3.125" style="1615" customWidth="1"/>
    <col min="7687" max="7936" width="9" style="1615"/>
    <col min="7937" max="7937" width="1.375" style="1615" customWidth="1"/>
    <col min="7938" max="7938" width="24.25" style="1615" customWidth="1"/>
    <col min="7939" max="7939" width="6.75" style="1615" customWidth="1"/>
    <col min="7940" max="7941" width="21.25" style="1615" customWidth="1"/>
    <col min="7942" max="7942" width="3.125" style="1615" customWidth="1"/>
    <col min="7943" max="8192" width="9" style="1615"/>
    <col min="8193" max="8193" width="1.375" style="1615" customWidth="1"/>
    <col min="8194" max="8194" width="24.25" style="1615" customWidth="1"/>
    <col min="8195" max="8195" width="6.75" style="1615" customWidth="1"/>
    <col min="8196" max="8197" width="21.25" style="1615" customWidth="1"/>
    <col min="8198" max="8198" width="3.125" style="1615" customWidth="1"/>
    <col min="8199" max="8448" width="9" style="1615"/>
    <col min="8449" max="8449" width="1.375" style="1615" customWidth="1"/>
    <col min="8450" max="8450" width="24.25" style="1615" customWidth="1"/>
    <col min="8451" max="8451" width="6.75" style="1615" customWidth="1"/>
    <col min="8452" max="8453" width="21.25" style="1615" customWidth="1"/>
    <col min="8454" max="8454" width="3.125" style="1615" customWidth="1"/>
    <col min="8455" max="8704" width="9" style="1615"/>
    <col min="8705" max="8705" width="1.375" style="1615" customWidth="1"/>
    <col min="8706" max="8706" width="24.25" style="1615" customWidth="1"/>
    <col min="8707" max="8707" width="6.75" style="1615" customWidth="1"/>
    <col min="8708" max="8709" width="21.25" style="1615" customWidth="1"/>
    <col min="8710" max="8710" width="3.125" style="1615" customWidth="1"/>
    <col min="8711" max="8960" width="9" style="1615"/>
    <col min="8961" max="8961" width="1.375" style="1615" customWidth="1"/>
    <col min="8962" max="8962" width="24.25" style="1615" customWidth="1"/>
    <col min="8963" max="8963" width="6.75" style="1615" customWidth="1"/>
    <col min="8964" max="8965" width="21.25" style="1615" customWidth="1"/>
    <col min="8966" max="8966" width="3.125" style="1615" customWidth="1"/>
    <col min="8967" max="9216" width="9" style="1615"/>
    <col min="9217" max="9217" width="1.375" style="1615" customWidth="1"/>
    <col min="9218" max="9218" width="24.25" style="1615" customWidth="1"/>
    <col min="9219" max="9219" width="6.75" style="1615" customWidth="1"/>
    <col min="9220" max="9221" width="21.25" style="1615" customWidth="1"/>
    <col min="9222" max="9222" width="3.125" style="1615" customWidth="1"/>
    <col min="9223" max="9472" width="9" style="1615"/>
    <col min="9473" max="9473" width="1.375" style="1615" customWidth="1"/>
    <col min="9474" max="9474" width="24.25" style="1615" customWidth="1"/>
    <col min="9475" max="9475" width="6.75" style="1615" customWidth="1"/>
    <col min="9476" max="9477" width="21.25" style="1615" customWidth="1"/>
    <col min="9478" max="9478" width="3.125" style="1615" customWidth="1"/>
    <col min="9479" max="9728" width="9" style="1615"/>
    <col min="9729" max="9729" width="1.375" style="1615" customWidth="1"/>
    <col min="9730" max="9730" width="24.25" style="1615" customWidth="1"/>
    <col min="9731" max="9731" width="6.75" style="1615" customWidth="1"/>
    <col min="9732" max="9733" width="21.25" style="1615" customWidth="1"/>
    <col min="9734" max="9734" width="3.125" style="1615" customWidth="1"/>
    <col min="9735" max="9984" width="9" style="1615"/>
    <col min="9985" max="9985" width="1.375" style="1615" customWidth="1"/>
    <col min="9986" max="9986" width="24.25" style="1615" customWidth="1"/>
    <col min="9987" max="9987" width="6.75" style="1615" customWidth="1"/>
    <col min="9988" max="9989" width="21.25" style="1615" customWidth="1"/>
    <col min="9990" max="9990" width="3.125" style="1615" customWidth="1"/>
    <col min="9991" max="10240" width="9" style="1615"/>
    <col min="10241" max="10241" width="1.375" style="1615" customWidth="1"/>
    <col min="10242" max="10242" width="24.25" style="1615" customWidth="1"/>
    <col min="10243" max="10243" width="6.75" style="1615" customWidth="1"/>
    <col min="10244" max="10245" width="21.25" style="1615" customWidth="1"/>
    <col min="10246" max="10246" width="3.125" style="1615" customWidth="1"/>
    <col min="10247" max="10496" width="9" style="1615"/>
    <col min="10497" max="10497" width="1.375" style="1615" customWidth="1"/>
    <col min="10498" max="10498" width="24.25" style="1615" customWidth="1"/>
    <col min="10499" max="10499" width="6.75" style="1615" customWidth="1"/>
    <col min="10500" max="10501" width="21.25" style="1615" customWidth="1"/>
    <col min="10502" max="10502" width="3.125" style="1615" customWidth="1"/>
    <col min="10503" max="10752" width="9" style="1615"/>
    <col min="10753" max="10753" width="1.375" style="1615" customWidth="1"/>
    <col min="10754" max="10754" width="24.25" style="1615" customWidth="1"/>
    <col min="10755" max="10755" width="6.75" style="1615" customWidth="1"/>
    <col min="10756" max="10757" width="21.25" style="1615" customWidth="1"/>
    <col min="10758" max="10758" width="3.125" style="1615" customWidth="1"/>
    <col min="10759" max="11008" width="9" style="1615"/>
    <col min="11009" max="11009" width="1.375" style="1615" customWidth="1"/>
    <col min="11010" max="11010" width="24.25" style="1615" customWidth="1"/>
    <col min="11011" max="11011" width="6.75" style="1615" customWidth="1"/>
    <col min="11012" max="11013" width="21.25" style="1615" customWidth="1"/>
    <col min="11014" max="11014" width="3.125" style="1615" customWidth="1"/>
    <col min="11015" max="11264" width="9" style="1615"/>
    <col min="11265" max="11265" width="1.375" style="1615" customWidth="1"/>
    <col min="11266" max="11266" width="24.25" style="1615" customWidth="1"/>
    <col min="11267" max="11267" width="6.75" style="1615" customWidth="1"/>
    <col min="11268" max="11269" width="21.25" style="1615" customWidth="1"/>
    <col min="11270" max="11270" width="3.125" style="1615" customWidth="1"/>
    <col min="11271" max="11520" width="9" style="1615"/>
    <col min="11521" max="11521" width="1.375" style="1615" customWidth="1"/>
    <col min="11522" max="11522" width="24.25" style="1615" customWidth="1"/>
    <col min="11523" max="11523" width="6.75" style="1615" customWidth="1"/>
    <col min="11524" max="11525" width="21.25" style="1615" customWidth="1"/>
    <col min="11526" max="11526" width="3.125" style="1615" customWidth="1"/>
    <col min="11527" max="11776" width="9" style="1615"/>
    <col min="11777" max="11777" width="1.375" style="1615" customWidth="1"/>
    <col min="11778" max="11778" width="24.25" style="1615" customWidth="1"/>
    <col min="11779" max="11779" width="6.75" style="1615" customWidth="1"/>
    <col min="11780" max="11781" width="21.25" style="1615" customWidth="1"/>
    <col min="11782" max="11782" width="3.125" style="1615" customWidth="1"/>
    <col min="11783" max="12032" width="9" style="1615"/>
    <col min="12033" max="12033" width="1.375" style="1615" customWidth="1"/>
    <col min="12034" max="12034" width="24.25" style="1615" customWidth="1"/>
    <col min="12035" max="12035" width="6.75" style="1615" customWidth="1"/>
    <col min="12036" max="12037" width="21.25" style="1615" customWidth="1"/>
    <col min="12038" max="12038" width="3.125" style="1615" customWidth="1"/>
    <col min="12039" max="12288" width="9" style="1615"/>
    <col min="12289" max="12289" width="1.375" style="1615" customWidth="1"/>
    <col min="12290" max="12290" width="24.25" style="1615" customWidth="1"/>
    <col min="12291" max="12291" width="6.75" style="1615" customWidth="1"/>
    <col min="12292" max="12293" width="21.25" style="1615" customWidth="1"/>
    <col min="12294" max="12294" width="3.125" style="1615" customWidth="1"/>
    <col min="12295" max="12544" width="9" style="1615"/>
    <col min="12545" max="12545" width="1.375" style="1615" customWidth="1"/>
    <col min="12546" max="12546" width="24.25" style="1615" customWidth="1"/>
    <col min="12547" max="12547" width="6.75" style="1615" customWidth="1"/>
    <col min="12548" max="12549" width="21.25" style="1615" customWidth="1"/>
    <col min="12550" max="12550" width="3.125" style="1615" customWidth="1"/>
    <col min="12551" max="12800" width="9" style="1615"/>
    <col min="12801" max="12801" width="1.375" style="1615" customWidth="1"/>
    <col min="12802" max="12802" width="24.25" style="1615" customWidth="1"/>
    <col min="12803" max="12803" width="6.75" style="1615" customWidth="1"/>
    <col min="12804" max="12805" width="21.25" style="1615" customWidth="1"/>
    <col min="12806" max="12806" width="3.125" style="1615" customWidth="1"/>
    <col min="12807" max="13056" width="9" style="1615"/>
    <col min="13057" max="13057" width="1.375" style="1615" customWidth="1"/>
    <col min="13058" max="13058" width="24.25" style="1615" customWidth="1"/>
    <col min="13059" max="13059" width="6.75" style="1615" customWidth="1"/>
    <col min="13060" max="13061" width="21.25" style="1615" customWidth="1"/>
    <col min="13062" max="13062" width="3.125" style="1615" customWidth="1"/>
    <col min="13063" max="13312" width="9" style="1615"/>
    <col min="13313" max="13313" width="1.375" style="1615" customWidth="1"/>
    <col min="13314" max="13314" width="24.25" style="1615" customWidth="1"/>
    <col min="13315" max="13315" width="6.75" style="1615" customWidth="1"/>
    <col min="13316" max="13317" width="21.25" style="1615" customWidth="1"/>
    <col min="13318" max="13318" width="3.125" style="1615" customWidth="1"/>
    <col min="13319" max="13568" width="9" style="1615"/>
    <col min="13569" max="13569" width="1.375" style="1615" customWidth="1"/>
    <col min="13570" max="13570" width="24.25" style="1615" customWidth="1"/>
    <col min="13571" max="13571" width="6.75" style="1615" customWidth="1"/>
    <col min="13572" max="13573" width="21.25" style="1615" customWidth="1"/>
    <col min="13574" max="13574" width="3.125" style="1615" customWidth="1"/>
    <col min="13575" max="13824" width="9" style="1615"/>
    <col min="13825" max="13825" width="1.375" style="1615" customWidth="1"/>
    <col min="13826" max="13826" width="24.25" style="1615" customWidth="1"/>
    <col min="13827" max="13827" width="6.75" style="1615" customWidth="1"/>
    <col min="13828" max="13829" width="21.25" style="1615" customWidth="1"/>
    <col min="13830" max="13830" width="3.125" style="1615" customWidth="1"/>
    <col min="13831" max="14080" width="9" style="1615"/>
    <col min="14081" max="14081" width="1.375" style="1615" customWidth="1"/>
    <col min="14082" max="14082" width="24.25" style="1615" customWidth="1"/>
    <col min="14083" max="14083" width="6.75" style="1615" customWidth="1"/>
    <col min="14084" max="14085" width="21.25" style="1615" customWidth="1"/>
    <col min="14086" max="14086" width="3.125" style="1615" customWidth="1"/>
    <col min="14087" max="14336" width="9" style="1615"/>
    <col min="14337" max="14337" width="1.375" style="1615" customWidth="1"/>
    <col min="14338" max="14338" width="24.25" style="1615" customWidth="1"/>
    <col min="14339" max="14339" width="6.75" style="1615" customWidth="1"/>
    <col min="14340" max="14341" width="21.25" style="1615" customWidth="1"/>
    <col min="14342" max="14342" width="3.125" style="1615" customWidth="1"/>
    <col min="14343" max="14592" width="9" style="1615"/>
    <col min="14593" max="14593" width="1.375" style="1615" customWidth="1"/>
    <col min="14594" max="14594" width="24.25" style="1615" customWidth="1"/>
    <col min="14595" max="14595" width="6.75" style="1615" customWidth="1"/>
    <col min="14596" max="14597" width="21.25" style="1615" customWidth="1"/>
    <col min="14598" max="14598" width="3.125" style="1615" customWidth="1"/>
    <col min="14599" max="14848" width="9" style="1615"/>
    <col min="14849" max="14849" width="1.375" style="1615" customWidth="1"/>
    <col min="14850" max="14850" width="24.25" style="1615" customWidth="1"/>
    <col min="14851" max="14851" width="6.75" style="1615" customWidth="1"/>
    <col min="14852" max="14853" width="21.25" style="1615" customWidth="1"/>
    <col min="14854" max="14854" width="3.125" style="1615" customWidth="1"/>
    <col min="14855" max="15104" width="9" style="1615"/>
    <col min="15105" max="15105" width="1.375" style="1615" customWidth="1"/>
    <col min="15106" max="15106" width="24.25" style="1615" customWidth="1"/>
    <col min="15107" max="15107" width="6.75" style="1615" customWidth="1"/>
    <col min="15108" max="15109" width="21.25" style="1615" customWidth="1"/>
    <col min="15110" max="15110" width="3.125" style="1615" customWidth="1"/>
    <col min="15111" max="15360" width="9" style="1615"/>
    <col min="15361" max="15361" width="1.375" style="1615" customWidth="1"/>
    <col min="15362" max="15362" width="24.25" style="1615" customWidth="1"/>
    <col min="15363" max="15363" width="6.75" style="1615" customWidth="1"/>
    <col min="15364" max="15365" width="21.25" style="1615" customWidth="1"/>
    <col min="15366" max="15366" width="3.125" style="1615" customWidth="1"/>
    <col min="15367" max="15616" width="9" style="1615"/>
    <col min="15617" max="15617" width="1.375" style="1615" customWidth="1"/>
    <col min="15618" max="15618" width="24.25" style="1615" customWidth="1"/>
    <col min="15619" max="15619" width="6.75" style="1615" customWidth="1"/>
    <col min="15620" max="15621" width="21.25" style="1615" customWidth="1"/>
    <col min="15622" max="15622" width="3.125" style="1615" customWidth="1"/>
    <col min="15623" max="15872" width="9" style="1615"/>
    <col min="15873" max="15873" width="1.375" style="1615" customWidth="1"/>
    <col min="15874" max="15874" width="24.25" style="1615" customWidth="1"/>
    <col min="15875" max="15875" width="6.75" style="1615" customWidth="1"/>
    <col min="15876" max="15877" width="21.25" style="1615" customWidth="1"/>
    <col min="15878" max="15878" width="3.125" style="1615" customWidth="1"/>
    <col min="15879" max="16128" width="9" style="1615"/>
    <col min="16129" max="16129" width="1.375" style="1615" customWidth="1"/>
    <col min="16130" max="16130" width="24.25" style="1615" customWidth="1"/>
    <col min="16131" max="16131" width="6.75" style="1615" customWidth="1"/>
    <col min="16132" max="16133" width="21.25" style="1615" customWidth="1"/>
    <col min="16134" max="16134" width="3.125" style="1615" customWidth="1"/>
    <col min="16135" max="16384" width="9" style="1615"/>
  </cols>
  <sheetData>
    <row r="1" spans="1:8" ht="18" customHeight="1">
      <c r="A1" s="1824"/>
      <c r="B1" s="1825"/>
      <c r="C1" s="1825"/>
      <c r="D1" s="1825"/>
      <c r="E1" s="1825"/>
      <c r="F1" s="1825"/>
    </row>
    <row r="2" spans="1:8" ht="27.75" customHeight="1">
      <c r="A2" s="1824"/>
      <c r="B2" s="1825" t="s">
        <v>2458</v>
      </c>
      <c r="C2" s="1825"/>
      <c r="D2" s="1825"/>
      <c r="E2" s="2826" t="s">
        <v>2077</v>
      </c>
      <c r="F2" s="2826"/>
    </row>
    <row r="3" spans="1:8" ht="18.75" customHeight="1">
      <c r="A3" s="1824"/>
      <c r="B3" s="1825"/>
      <c r="C3" s="1825"/>
      <c r="D3" s="1825"/>
      <c r="E3" s="1826"/>
      <c r="F3" s="1826"/>
      <c r="G3" s="1667" t="s">
        <v>2163</v>
      </c>
    </row>
    <row r="4" spans="1:8" ht="36" customHeight="1">
      <c r="A4" s="2827" t="s">
        <v>2218</v>
      </c>
      <c r="B4" s="2827"/>
      <c r="C4" s="2827"/>
      <c r="D4" s="2827"/>
      <c r="E4" s="2827"/>
      <c r="F4" s="2827"/>
    </row>
    <row r="5" spans="1:8" ht="25.5" customHeight="1">
      <c r="A5" s="1827"/>
      <c r="B5" s="1827"/>
      <c r="C5" s="1827"/>
      <c r="D5" s="1827"/>
      <c r="E5" s="1827"/>
      <c r="F5" s="1827"/>
    </row>
    <row r="6" spans="1:8" ht="42" customHeight="1">
      <c r="A6" s="1827"/>
      <c r="B6" s="1828" t="s">
        <v>2001</v>
      </c>
      <c r="C6" s="2828"/>
      <c r="D6" s="2829"/>
      <c r="E6" s="2829"/>
      <c r="F6" s="2830"/>
    </row>
    <row r="7" spans="1:8" ht="42" customHeight="1">
      <c r="A7" s="1827"/>
      <c r="B7" s="1829" t="s">
        <v>2219</v>
      </c>
      <c r="C7" s="2828"/>
      <c r="D7" s="2829"/>
      <c r="E7" s="2829"/>
      <c r="F7" s="2830"/>
    </row>
    <row r="8" spans="1:8" ht="42" customHeight="1">
      <c r="A8" s="1825"/>
      <c r="B8" s="1830" t="s">
        <v>2220</v>
      </c>
      <c r="C8" s="2831" t="s">
        <v>2221</v>
      </c>
      <c r="D8" s="2831"/>
      <c r="E8" s="2831"/>
      <c r="F8" s="2832"/>
    </row>
    <row r="9" spans="1:8" ht="71.25" customHeight="1">
      <c r="A9" s="1825"/>
      <c r="B9" s="1831" t="s">
        <v>2222</v>
      </c>
      <c r="C9" s="1832">
        <v>1</v>
      </c>
      <c r="D9" s="2818" t="s">
        <v>2223</v>
      </c>
      <c r="E9" s="2818"/>
      <c r="F9" s="2819"/>
    </row>
    <row r="10" spans="1:8" ht="71.25" customHeight="1">
      <c r="A10" s="1825"/>
      <c r="B10" s="2820" t="s">
        <v>2224</v>
      </c>
      <c r="C10" s="1828">
        <v>1</v>
      </c>
      <c r="D10" s="2818" t="s">
        <v>2225</v>
      </c>
      <c r="E10" s="2818"/>
      <c r="F10" s="2819"/>
    </row>
    <row r="11" spans="1:8" ht="71.25" customHeight="1">
      <c r="A11" s="1825"/>
      <c r="B11" s="2821"/>
      <c r="C11" s="1828">
        <v>2</v>
      </c>
      <c r="D11" s="2818" t="s">
        <v>2226</v>
      </c>
      <c r="E11" s="2818"/>
      <c r="F11" s="2819"/>
    </row>
    <row r="12" spans="1:8" ht="71.25" customHeight="1">
      <c r="A12" s="1825"/>
      <c r="B12" s="2822" t="s">
        <v>2227</v>
      </c>
      <c r="C12" s="1828">
        <v>1</v>
      </c>
      <c r="D12" s="2818" t="s">
        <v>2228</v>
      </c>
      <c r="E12" s="2818"/>
      <c r="F12" s="2819"/>
    </row>
    <row r="13" spans="1:8" ht="71.25" customHeight="1">
      <c r="A13" s="1825"/>
      <c r="B13" s="2823"/>
      <c r="C13" s="1833">
        <v>2</v>
      </c>
      <c r="D13" s="2824" t="s">
        <v>2229</v>
      </c>
      <c r="E13" s="2824"/>
      <c r="F13" s="2825"/>
    </row>
    <row r="14" spans="1:8" ht="7.5" customHeight="1">
      <c r="A14" s="1825"/>
      <c r="B14" s="1825"/>
      <c r="C14" s="1825"/>
      <c r="D14" s="1825"/>
      <c r="E14" s="1825"/>
      <c r="F14" s="1825"/>
    </row>
    <row r="15" spans="1:8" ht="18.75" customHeight="1">
      <c r="A15" s="1825"/>
      <c r="B15" s="2814" t="s">
        <v>2230</v>
      </c>
      <c r="C15" s="2815"/>
      <c r="D15" s="2815"/>
      <c r="E15" s="2815"/>
      <c r="F15" s="2815"/>
      <c r="H15" s="1825"/>
    </row>
    <row r="16" spans="1:8" ht="18.75" customHeight="1">
      <c r="A16" s="1694"/>
      <c r="B16" s="2815"/>
      <c r="C16" s="2815"/>
      <c r="D16" s="2815"/>
      <c r="E16" s="2815"/>
      <c r="F16" s="2815"/>
      <c r="H16" s="1694" t="s">
        <v>2004</v>
      </c>
    </row>
    <row r="17" spans="2:10">
      <c r="B17" s="2815"/>
      <c r="C17" s="2815"/>
      <c r="D17" s="2815"/>
      <c r="E17" s="2815"/>
      <c r="F17" s="2815"/>
      <c r="G17" s="2816"/>
      <c r="H17" s="2817"/>
      <c r="I17" s="2817"/>
      <c r="J17" s="2817"/>
    </row>
    <row r="18" spans="2:10">
      <c r="B18" s="2815"/>
      <c r="C18" s="2815"/>
      <c r="D18" s="2815"/>
      <c r="E18" s="2815"/>
      <c r="F18" s="2815"/>
    </row>
  </sheetData>
  <mergeCells count="14">
    <mergeCell ref="E2:F2"/>
    <mergeCell ref="A4:F4"/>
    <mergeCell ref="C6:F6"/>
    <mergeCell ref="C7:F7"/>
    <mergeCell ref="C8:F8"/>
    <mergeCell ref="B15:F18"/>
    <mergeCell ref="G17:J17"/>
    <mergeCell ref="D9:F9"/>
    <mergeCell ref="B10:B11"/>
    <mergeCell ref="D10:F10"/>
    <mergeCell ref="D11:F11"/>
    <mergeCell ref="B12:B13"/>
    <mergeCell ref="D12:F12"/>
    <mergeCell ref="D13:F13"/>
  </mergeCells>
  <phoneticPr fontId="2"/>
  <hyperlinks>
    <hyperlink ref="G3"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1" r:id="rId4" name="Check Box 3">
              <controlPr defaultSize="0" autoFill="0" autoLine="0" autoPict="0">
                <anchor moveWithCells="1">
                  <from>
                    <xdr:col>4</xdr:col>
                    <xdr:colOff>676275</xdr:colOff>
                    <xdr:row>0</xdr:row>
                    <xdr:rowOff>0</xdr:rowOff>
                  </from>
                  <to>
                    <xdr:col>4</xdr:col>
                    <xdr:colOff>695325</xdr:colOff>
                    <xdr:row>2</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0"/>
  <sheetViews>
    <sheetView view="pageBreakPreview" zoomScale="90" zoomScaleNormal="100" zoomScaleSheetLayoutView="90" workbookViewId="0">
      <selection activeCell="A3" sqref="A3:AI3"/>
    </sheetView>
  </sheetViews>
  <sheetFormatPr defaultRowHeight="14.25"/>
  <cols>
    <col min="1" max="40" width="2.625" style="1436" customWidth="1"/>
    <col min="41" max="256" width="9" style="1436"/>
    <col min="257" max="296" width="2.625" style="1436" customWidth="1"/>
    <col min="297" max="512" width="9" style="1436"/>
    <col min="513" max="552" width="2.625" style="1436" customWidth="1"/>
    <col min="553" max="768" width="9" style="1436"/>
    <col min="769" max="808" width="2.625" style="1436" customWidth="1"/>
    <col min="809" max="1024" width="9" style="1436"/>
    <col min="1025" max="1064" width="2.625" style="1436" customWidth="1"/>
    <col min="1065" max="1280" width="9" style="1436"/>
    <col min="1281" max="1320" width="2.625" style="1436" customWidth="1"/>
    <col min="1321" max="1536" width="9" style="1436"/>
    <col min="1537" max="1576" width="2.625" style="1436" customWidth="1"/>
    <col min="1577" max="1792" width="9" style="1436"/>
    <col min="1793" max="1832" width="2.625" style="1436" customWidth="1"/>
    <col min="1833" max="2048" width="9" style="1436"/>
    <col min="2049" max="2088" width="2.625" style="1436" customWidth="1"/>
    <col min="2089" max="2304" width="9" style="1436"/>
    <col min="2305" max="2344" width="2.625" style="1436" customWidth="1"/>
    <col min="2345" max="2560" width="9" style="1436"/>
    <col min="2561" max="2600" width="2.625" style="1436" customWidth="1"/>
    <col min="2601" max="2816" width="9" style="1436"/>
    <col min="2817" max="2856" width="2.625" style="1436" customWidth="1"/>
    <col min="2857" max="3072" width="9" style="1436"/>
    <col min="3073" max="3112" width="2.625" style="1436" customWidth="1"/>
    <col min="3113" max="3328" width="9" style="1436"/>
    <col min="3329" max="3368" width="2.625" style="1436" customWidth="1"/>
    <col min="3369" max="3584" width="9" style="1436"/>
    <col min="3585" max="3624" width="2.625" style="1436" customWidth="1"/>
    <col min="3625" max="3840" width="9" style="1436"/>
    <col min="3841" max="3880" width="2.625" style="1436" customWidth="1"/>
    <col min="3881" max="4096" width="9" style="1436"/>
    <col min="4097" max="4136" width="2.625" style="1436" customWidth="1"/>
    <col min="4137" max="4352" width="9" style="1436"/>
    <col min="4353" max="4392" width="2.625" style="1436" customWidth="1"/>
    <col min="4393" max="4608" width="9" style="1436"/>
    <col min="4609" max="4648" width="2.625" style="1436" customWidth="1"/>
    <col min="4649" max="4864" width="9" style="1436"/>
    <col min="4865" max="4904" width="2.625" style="1436" customWidth="1"/>
    <col min="4905" max="5120" width="9" style="1436"/>
    <col min="5121" max="5160" width="2.625" style="1436" customWidth="1"/>
    <col min="5161" max="5376" width="9" style="1436"/>
    <col min="5377" max="5416" width="2.625" style="1436" customWidth="1"/>
    <col min="5417" max="5632" width="9" style="1436"/>
    <col min="5633" max="5672" width="2.625" style="1436" customWidth="1"/>
    <col min="5673" max="5888" width="9" style="1436"/>
    <col min="5889" max="5928" width="2.625" style="1436" customWidth="1"/>
    <col min="5929" max="6144" width="9" style="1436"/>
    <col min="6145" max="6184" width="2.625" style="1436" customWidth="1"/>
    <col min="6185" max="6400" width="9" style="1436"/>
    <col min="6401" max="6440" width="2.625" style="1436" customWidth="1"/>
    <col min="6441" max="6656" width="9" style="1436"/>
    <col min="6657" max="6696" width="2.625" style="1436" customWidth="1"/>
    <col min="6697" max="6912" width="9" style="1436"/>
    <col min="6913" max="6952" width="2.625" style="1436" customWidth="1"/>
    <col min="6953" max="7168" width="9" style="1436"/>
    <col min="7169" max="7208" width="2.625" style="1436" customWidth="1"/>
    <col min="7209" max="7424" width="9" style="1436"/>
    <col min="7425" max="7464" width="2.625" style="1436" customWidth="1"/>
    <col min="7465" max="7680" width="9" style="1436"/>
    <col min="7681" max="7720" width="2.625" style="1436" customWidth="1"/>
    <col min="7721" max="7936" width="9" style="1436"/>
    <col min="7937" max="7976" width="2.625" style="1436" customWidth="1"/>
    <col min="7977" max="8192" width="9" style="1436"/>
    <col min="8193" max="8232" width="2.625" style="1436" customWidth="1"/>
    <col min="8233" max="8448" width="9" style="1436"/>
    <col min="8449" max="8488" width="2.625" style="1436" customWidth="1"/>
    <col min="8489" max="8704" width="9" style="1436"/>
    <col min="8705" max="8744" width="2.625" style="1436" customWidth="1"/>
    <col min="8745" max="8960" width="9" style="1436"/>
    <col min="8961" max="9000" width="2.625" style="1436" customWidth="1"/>
    <col min="9001" max="9216" width="9" style="1436"/>
    <col min="9217" max="9256" width="2.625" style="1436" customWidth="1"/>
    <col min="9257" max="9472" width="9" style="1436"/>
    <col min="9473" max="9512" width="2.625" style="1436" customWidth="1"/>
    <col min="9513" max="9728" width="9" style="1436"/>
    <col min="9729" max="9768" width="2.625" style="1436" customWidth="1"/>
    <col min="9769" max="9984" width="9" style="1436"/>
    <col min="9985" max="10024" width="2.625" style="1436" customWidth="1"/>
    <col min="10025" max="10240" width="9" style="1436"/>
    <col min="10241" max="10280" width="2.625" style="1436" customWidth="1"/>
    <col min="10281" max="10496" width="9" style="1436"/>
    <col min="10497" max="10536" width="2.625" style="1436" customWidth="1"/>
    <col min="10537" max="10752" width="9" style="1436"/>
    <col min="10753" max="10792" width="2.625" style="1436" customWidth="1"/>
    <col min="10793" max="11008" width="9" style="1436"/>
    <col min="11009" max="11048" width="2.625" style="1436" customWidth="1"/>
    <col min="11049" max="11264" width="9" style="1436"/>
    <col min="11265" max="11304" width="2.625" style="1436" customWidth="1"/>
    <col min="11305" max="11520" width="9" style="1436"/>
    <col min="11521" max="11560" width="2.625" style="1436" customWidth="1"/>
    <col min="11561" max="11776" width="9" style="1436"/>
    <col min="11777" max="11816" width="2.625" style="1436" customWidth="1"/>
    <col min="11817" max="12032" width="9" style="1436"/>
    <col min="12033" max="12072" width="2.625" style="1436" customWidth="1"/>
    <col min="12073" max="12288" width="9" style="1436"/>
    <col min="12289" max="12328" width="2.625" style="1436" customWidth="1"/>
    <col min="12329" max="12544" width="9" style="1436"/>
    <col min="12545" max="12584" width="2.625" style="1436" customWidth="1"/>
    <col min="12585" max="12800" width="9" style="1436"/>
    <col min="12801" max="12840" width="2.625" style="1436" customWidth="1"/>
    <col min="12841" max="13056" width="9" style="1436"/>
    <col min="13057" max="13096" width="2.625" style="1436" customWidth="1"/>
    <col min="13097" max="13312" width="9" style="1436"/>
    <col min="13313" max="13352" width="2.625" style="1436" customWidth="1"/>
    <col min="13353" max="13568" width="9" style="1436"/>
    <col min="13569" max="13608" width="2.625" style="1436" customWidth="1"/>
    <col min="13609" max="13824" width="9" style="1436"/>
    <col min="13825" max="13864" width="2.625" style="1436" customWidth="1"/>
    <col min="13865" max="14080" width="9" style="1436"/>
    <col min="14081" max="14120" width="2.625" style="1436" customWidth="1"/>
    <col min="14121" max="14336" width="9" style="1436"/>
    <col min="14337" max="14376" width="2.625" style="1436" customWidth="1"/>
    <col min="14377" max="14592" width="9" style="1436"/>
    <col min="14593" max="14632" width="2.625" style="1436" customWidth="1"/>
    <col min="14633" max="14848" width="9" style="1436"/>
    <col min="14849" max="14888" width="2.625" style="1436" customWidth="1"/>
    <col min="14889" max="15104" width="9" style="1436"/>
    <col min="15105" max="15144" width="2.625" style="1436" customWidth="1"/>
    <col min="15145" max="15360" width="9" style="1436"/>
    <col min="15361" max="15400" width="2.625" style="1436" customWidth="1"/>
    <col min="15401" max="15616" width="9" style="1436"/>
    <col min="15617" max="15656" width="2.625" style="1436" customWidth="1"/>
    <col min="15657" max="15872" width="9" style="1436"/>
    <col min="15873" max="15912" width="2.625" style="1436" customWidth="1"/>
    <col min="15913" max="16128" width="9" style="1436"/>
    <col min="16129" max="16168" width="2.625" style="1436" customWidth="1"/>
    <col min="16169" max="16384" width="9" style="1436"/>
  </cols>
  <sheetData>
    <row r="1" spans="1:37" ht="21" customHeight="1">
      <c r="A1" s="1435" t="s">
        <v>1953</v>
      </c>
    </row>
    <row r="2" spans="1:37" ht="21" customHeight="1">
      <c r="A2" s="1435"/>
      <c r="AA2" s="1436" t="s">
        <v>1954</v>
      </c>
      <c r="AD2" s="1436" t="s">
        <v>1955</v>
      </c>
      <c r="AG2" s="1436" t="s">
        <v>1956</v>
      </c>
      <c r="AK2" s="1667" t="s">
        <v>2163</v>
      </c>
    </row>
    <row r="3" spans="1:37" ht="35.25" customHeight="1">
      <c r="A3" s="2908" t="s">
        <v>1957</v>
      </c>
      <c r="B3" s="2908"/>
      <c r="C3" s="2908"/>
      <c r="D3" s="2908"/>
      <c r="E3" s="2908"/>
      <c r="F3" s="2908"/>
      <c r="G3" s="2908"/>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1440"/>
    </row>
    <row r="4" spans="1:37" ht="24" customHeight="1">
      <c r="J4" s="2935" t="s">
        <v>1958</v>
      </c>
      <c r="K4" s="2936"/>
      <c r="L4" s="2936"/>
      <c r="M4" s="2936"/>
      <c r="N4" s="2936"/>
      <c r="O4" s="2937"/>
      <c r="P4" s="2938" t="s">
        <v>1951</v>
      </c>
      <c r="Q4" s="2939"/>
      <c r="R4" s="2926" t="s">
        <v>1959</v>
      </c>
      <c r="S4" s="2939"/>
      <c r="T4" s="2926"/>
      <c r="U4" s="2939"/>
      <c r="V4" s="2926" t="s">
        <v>1951</v>
      </c>
      <c r="W4" s="2939"/>
      <c r="X4" s="2926" t="s">
        <v>1952</v>
      </c>
      <c r="Y4" s="2939"/>
      <c r="Z4" s="2926"/>
      <c r="AA4" s="2939"/>
      <c r="AB4" s="2926"/>
      <c r="AC4" s="2939"/>
      <c r="AD4" s="2926"/>
      <c r="AE4" s="2939"/>
      <c r="AF4" s="2926"/>
      <c r="AG4" s="2939"/>
      <c r="AH4" s="2926"/>
      <c r="AI4" s="2927"/>
      <c r="AJ4" s="1509"/>
    </row>
    <row r="5" spans="1:37" ht="24.75" customHeight="1">
      <c r="J5" s="2928" t="s">
        <v>1960</v>
      </c>
      <c r="K5" s="2929"/>
      <c r="L5" s="2929"/>
      <c r="M5" s="2929"/>
      <c r="N5" s="2929"/>
      <c r="O5" s="2930"/>
      <c r="P5" s="2931"/>
      <c r="Q5" s="2931"/>
      <c r="R5" s="2931"/>
      <c r="S5" s="2931"/>
      <c r="T5" s="2931"/>
      <c r="U5" s="2931"/>
      <c r="V5" s="2931"/>
      <c r="W5" s="2931"/>
      <c r="X5" s="2931"/>
      <c r="Y5" s="2931"/>
      <c r="Z5" s="2931"/>
      <c r="AA5" s="2931"/>
      <c r="AB5" s="2931"/>
      <c r="AC5" s="2931"/>
      <c r="AD5" s="2931"/>
      <c r="AE5" s="2931"/>
      <c r="AF5" s="2931"/>
      <c r="AG5" s="2931"/>
      <c r="AH5" s="2931"/>
      <c r="AI5" s="2932"/>
      <c r="AJ5" s="1509"/>
    </row>
    <row r="6" spans="1:37" ht="24" customHeight="1">
      <c r="A6" s="1510"/>
      <c r="B6" s="1510"/>
      <c r="C6" s="1510"/>
      <c r="D6" s="1510"/>
      <c r="E6" s="1510"/>
      <c r="F6" s="1511"/>
      <c r="G6" s="1511"/>
      <c r="H6" s="1511"/>
      <c r="I6" s="1511"/>
      <c r="J6" s="2928" t="s">
        <v>1961</v>
      </c>
      <c r="K6" s="2929"/>
      <c r="L6" s="2929"/>
      <c r="M6" s="2929"/>
      <c r="N6" s="2929"/>
      <c r="O6" s="2930"/>
      <c r="P6" s="2933"/>
      <c r="Q6" s="2933"/>
      <c r="R6" s="2933"/>
      <c r="S6" s="2933"/>
      <c r="T6" s="2933"/>
      <c r="U6" s="2933"/>
      <c r="V6" s="2933"/>
      <c r="W6" s="2933"/>
      <c r="X6" s="2933"/>
      <c r="Y6" s="2933"/>
      <c r="Z6" s="2933"/>
      <c r="AA6" s="2933"/>
      <c r="AB6" s="2933"/>
      <c r="AC6" s="2933"/>
      <c r="AD6" s="2933"/>
      <c r="AE6" s="2933"/>
      <c r="AF6" s="2933"/>
      <c r="AG6" s="2933"/>
      <c r="AH6" s="2933"/>
      <c r="AI6" s="2934"/>
      <c r="AJ6" s="1509"/>
    </row>
    <row r="7" spans="1:37" ht="7.5" customHeight="1">
      <c r="A7" s="1510"/>
      <c r="B7" s="1510"/>
      <c r="C7" s="1510"/>
      <c r="D7" s="1510"/>
      <c r="E7" s="1510"/>
      <c r="F7" s="1511"/>
      <c r="G7" s="1511"/>
      <c r="H7" s="1511"/>
      <c r="I7" s="1511"/>
      <c r="J7" s="2920" t="s">
        <v>1962</v>
      </c>
      <c r="K7" s="2921"/>
      <c r="L7" s="2921"/>
      <c r="M7" s="2921"/>
      <c r="N7" s="2921"/>
      <c r="O7" s="2922"/>
      <c r="P7" s="1511"/>
      <c r="Q7" s="1511"/>
      <c r="R7" s="1511"/>
      <c r="S7" s="1511"/>
      <c r="T7" s="1511"/>
      <c r="U7" s="1511"/>
      <c r="V7" s="1511"/>
      <c r="W7" s="1511"/>
      <c r="X7" s="1511"/>
      <c r="Y7" s="1511"/>
      <c r="Z7" s="1511"/>
      <c r="AA7" s="1511"/>
      <c r="AB7" s="1511"/>
      <c r="AC7" s="1511"/>
      <c r="AD7" s="1511"/>
      <c r="AE7" s="1511"/>
      <c r="AF7" s="1511"/>
      <c r="AG7" s="1511"/>
      <c r="AH7" s="1511"/>
      <c r="AI7" s="1512"/>
      <c r="AJ7" s="1509"/>
    </row>
    <row r="8" spans="1:37" ht="22.5" customHeight="1">
      <c r="A8" s="1510"/>
      <c r="B8" s="1510"/>
      <c r="C8" s="1510"/>
      <c r="D8" s="1510"/>
      <c r="E8" s="1510"/>
      <c r="F8" s="1511"/>
      <c r="G8" s="1511"/>
      <c r="H8" s="1511"/>
      <c r="I8" s="1511"/>
      <c r="J8" s="2920"/>
      <c r="K8" s="2921"/>
      <c r="L8" s="2921"/>
      <c r="M8" s="2921"/>
      <c r="N8" s="2921"/>
      <c r="O8" s="2922"/>
      <c r="P8" s="2908" t="s">
        <v>1895</v>
      </c>
      <c r="Q8" s="2908"/>
      <c r="R8" s="2908" t="s">
        <v>1963</v>
      </c>
      <c r="S8" s="2908"/>
      <c r="T8" s="2908"/>
      <c r="U8" s="2908"/>
      <c r="V8" s="2908" t="s">
        <v>1898</v>
      </c>
      <c r="W8" s="2908"/>
      <c r="X8" s="2908" t="s">
        <v>1885</v>
      </c>
      <c r="Y8" s="2908"/>
      <c r="Z8" s="2908"/>
      <c r="AA8" s="2908"/>
      <c r="AB8" s="2908" t="s">
        <v>1903</v>
      </c>
      <c r="AC8" s="2908"/>
      <c r="AD8" s="2908" t="s">
        <v>1886</v>
      </c>
      <c r="AE8" s="2908"/>
      <c r="AF8" s="2908"/>
      <c r="AG8" s="2908"/>
      <c r="AH8" s="1513"/>
      <c r="AI8" s="1514"/>
      <c r="AJ8" s="1509"/>
    </row>
    <row r="9" spans="1:37" ht="5.25" customHeight="1">
      <c r="A9" s="1510"/>
      <c r="B9" s="1510"/>
      <c r="C9" s="1510"/>
      <c r="D9" s="1510"/>
      <c r="E9" s="1510"/>
      <c r="F9" s="1511"/>
      <c r="G9" s="1511"/>
      <c r="H9" s="1511"/>
      <c r="I9" s="1511"/>
      <c r="J9" s="2923"/>
      <c r="K9" s="2924"/>
      <c r="L9" s="2924"/>
      <c r="M9" s="2924"/>
      <c r="N9" s="2924"/>
      <c r="O9" s="2925"/>
      <c r="P9" s="1515"/>
      <c r="Q9" s="1515"/>
      <c r="R9" s="1515"/>
      <c r="S9" s="1515"/>
      <c r="T9" s="1515"/>
      <c r="U9" s="1515"/>
      <c r="V9" s="1516"/>
      <c r="W9" s="1516"/>
      <c r="X9" s="1516"/>
      <c r="Y9" s="1516"/>
      <c r="Z9" s="1516"/>
      <c r="AA9" s="1516"/>
      <c r="AB9" s="1516"/>
      <c r="AC9" s="1516"/>
      <c r="AD9" s="1516"/>
      <c r="AE9" s="1516"/>
      <c r="AF9" s="1516"/>
      <c r="AG9" s="1516"/>
      <c r="AH9" s="1516"/>
      <c r="AI9" s="1517"/>
      <c r="AJ9" s="1509"/>
    </row>
    <row r="10" spans="1:37" ht="24" customHeight="1">
      <c r="A10" s="1518" t="s">
        <v>1964</v>
      </c>
      <c r="B10" s="1518"/>
      <c r="C10" s="1519"/>
      <c r="D10" s="1519"/>
      <c r="E10" s="1519"/>
      <c r="F10" s="1519"/>
      <c r="G10" s="1519"/>
      <c r="H10" s="1519"/>
      <c r="I10" s="1519"/>
      <c r="J10" s="1519"/>
      <c r="K10" s="1519"/>
      <c r="L10" s="1519"/>
      <c r="M10" s="1519"/>
      <c r="N10" s="1519"/>
      <c r="O10" s="1520"/>
      <c r="P10" s="1520"/>
      <c r="Q10" s="1520"/>
      <c r="R10" s="1520"/>
      <c r="S10" s="1520"/>
      <c r="T10" s="1520"/>
      <c r="U10" s="1520"/>
      <c r="V10" s="1520"/>
      <c r="W10" s="1520"/>
      <c r="X10" s="1520"/>
      <c r="Y10" s="1520"/>
      <c r="Z10" s="1520"/>
      <c r="AA10" s="1440"/>
      <c r="AB10" s="1440"/>
      <c r="AC10" s="1440"/>
      <c r="AD10" s="1440"/>
      <c r="AE10" s="1440"/>
      <c r="AF10" s="1440"/>
      <c r="AG10" s="1440"/>
      <c r="AH10" s="1440"/>
      <c r="AI10" s="1440"/>
      <c r="AJ10" s="1440"/>
    </row>
    <row r="11" spans="1:37" ht="59.25" customHeight="1">
      <c r="A11" s="1440"/>
      <c r="B11" s="1440"/>
      <c r="C11" s="2887" t="s">
        <v>1965</v>
      </c>
      <c r="D11" s="2888"/>
      <c r="E11" s="2909" t="s">
        <v>1966</v>
      </c>
      <c r="F11" s="2910"/>
      <c r="G11" s="2910"/>
      <c r="H11" s="2910"/>
      <c r="I11" s="2910"/>
      <c r="J11" s="2910"/>
      <c r="K11" s="2910"/>
      <c r="L11" s="2911"/>
      <c r="M11" s="2906"/>
      <c r="N11" s="2907"/>
      <c r="O11" s="2591" t="s">
        <v>1967</v>
      </c>
      <c r="P11" s="2592"/>
      <c r="Q11" s="2592"/>
      <c r="R11" s="2592"/>
      <c r="S11" s="2592"/>
      <c r="T11" s="2592"/>
      <c r="U11" s="2592"/>
      <c r="V11" s="2592"/>
      <c r="W11" s="2592"/>
      <c r="X11" s="2592"/>
      <c r="Y11" s="2592"/>
      <c r="Z11" s="2592"/>
      <c r="AA11" s="2592"/>
      <c r="AB11" s="2592"/>
      <c r="AC11" s="2592"/>
      <c r="AD11" s="2592"/>
      <c r="AE11" s="2592"/>
      <c r="AF11" s="2592"/>
      <c r="AG11" s="2592"/>
      <c r="AH11" s="2592"/>
      <c r="AI11" s="2593"/>
      <c r="AJ11" s="1440"/>
    </row>
    <row r="12" spans="1:37" ht="57.75" customHeight="1" thickBot="1">
      <c r="A12" s="1440"/>
      <c r="B12" s="1440"/>
      <c r="C12" s="2889"/>
      <c r="D12" s="2890"/>
      <c r="E12" s="2912" t="s">
        <v>1968</v>
      </c>
      <c r="F12" s="2913"/>
      <c r="G12" s="2913"/>
      <c r="H12" s="2913"/>
      <c r="I12" s="2913"/>
      <c r="J12" s="2913"/>
      <c r="K12" s="2913"/>
      <c r="L12" s="2914"/>
      <c r="M12" s="2915"/>
      <c r="N12" s="2916"/>
      <c r="O12" s="2917" t="s">
        <v>1969</v>
      </c>
      <c r="P12" s="2918"/>
      <c r="Q12" s="2918"/>
      <c r="R12" s="2918"/>
      <c r="S12" s="2918"/>
      <c r="T12" s="2918"/>
      <c r="U12" s="2918"/>
      <c r="V12" s="2918"/>
      <c r="W12" s="2918"/>
      <c r="X12" s="2918"/>
      <c r="Y12" s="2918"/>
      <c r="Z12" s="2918"/>
      <c r="AA12" s="2918"/>
      <c r="AB12" s="2918"/>
      <c r="AC12" s="2918"/>
      <c r="AD12" s="2918"/>
      <c r="AE12" s="2918"/>
      <c r="AF12" s="2918"/>
      <c r="AG12" s="2918"/>
      <c r="AH12" s="2918"/>
      <c r="AI12" s="2919"/>
      <c r="AJ12" s="1440"/>
    </row>
    <row r="13" spans="1:37" ht="35.25" customHeight="1" thickTop="1">
      <c r="A13" s="1440"/>
      <c r="B13" s="1440"/>
      <c r="C13" s="2891" t="s">
        <v>1970</v>
      </c>
      <c r="D13" s="2892"/>
      <c r="E13" s="2895" t="s">
        <v>1971</v>
      </c>
      <c r="F13" s="2896"/>
      <c r="G13" s="2896"/>
      <c r="H13" s="2896"/>
      <c r="I13" s="2896"/>
      <c r="J13" s="2896"/>
      <c r="K13" s="2896"/>
      <c r="L13" s="2897"/>
      <c r="M13" s="2901"/>
      <c r="N13" s="2902"/>
      <c r="O13" s="2903" t="s">
        <v>1972</v>
      </c>
      <c r="P13" s="2904"/>
      <c r="Q13" s="2904"/>
      <c r="R13" s="2904"/>
      <c r="S13" s="2904"/>
      <c r="T13" s="2904"/>
      <c r="U13" s="2904"/>
      <c r="V13" s="2904"/>
      <c r="W13" s="2904"/>
      <c r="X13" s="2904"/>
      <c r="Y13" s="2904"/>
      <c r="Z13" s="2904"/>
      <c r="AA13" s="2904"/>
      <c r="AB13" s="2904"/>
      <c r="AC13" s="2904"/>
      <c r="AD13" s="2904"/>
      <c r="AE13" s="2904"/>
      <c r="AF13" s="2904"/>
      <c r="AG13" s="2904"/>
      <c r="AH13" s="2904"/>
      <c r="AI13" s="2905"/>
      <c r="AJ13" s="1440"/>
    </row>
    <row r="14" spans="1:37" ht="49.5" customHeight="1">
      <c r="A14" s="1440"/>
      <c r="B14" s="1440"/>
      <c r="C14" s="2891"/>
      <c r="D14" s="2892"/>
      <c r="E14" s="2895"/>
      <c r="F14" s="2896"/>
      <c r="G14" s="2896"/>
      <c r="H14" s="2896"/>
      <c r="I14" s="2896"/>
      <c r="J14" s="2896"/>
      <c r="K14" s="2896"/>
      <c r="L14" s="2897"/>
      <c r="M14" s="2906"/>
      <c r="N14" s="2907"/>
      <c r="O14" s="2591" t="s">
        <v>1973</v>
      </c>
      <c r="P14" s="2592"/>
      <c r="Q14" s="2592"/>
      <c r="R14" s="2592"/>
      <c r="S14" s="2592"/>
      <c r="T14" s="2592"/>
      <c r="U14" s="2592"/>
      <c r="V14" s="2592"/>
      <c r="W14" s="2592"/>
      <c r="X14" s="2592"/>
      <c r="Y14" s="2592"/>
      <c r="Z14" s="2592"/>
      <c r="AA14" s="2592"/>
      <c r="AB14" s="2592"/>
      <c r="AC14" s="2592"/>
      <c r="AD14" s="2592"/>
      <c r="AE14" s="2592"/>
      <c r="AF14" s="2592"/>
      <c r="AG14" s="2592"/>
      <c r="AH14" s="2592"/>
      <c r="AI14" s="2593"/>
      <c r="AJ14" s="1440"/>
    </row>
    <row r="15" spans="1:37" ht="31.5" customHeight="1">
      <c r="A15" s="1440"/>
      <c r="B15" s="1440"/>
      <c r="C15" s="2891"/>
      <c r="D15" s="2892"/>
      <c r="E15" s="2895"/>
      <c r="F15" s="2896"/>
      <c r="G15" s="2896"/>
      <c r="H15" s="2896"/>
      <c r="I15" s="2896"/>
      <c r="J15" s="2896"/>
      <c r="K15" s="2896"/>
      <c r="L15" s="2897"/>
      <c r="M15" s="2906"/>
      <c r="N15" s="2907"/>
      <c r="O15" s="2591" t="s">
        <v>1974</v>
      </c>
      <c r="P15" s="2592"/>
      <c r="Q15" s="2592"/>
      <c r="R15" s="2592"/>
      <c r="S15" s="2592"/>
      <c r="T15" s="2592"/>
      <c r="U15" s="2592"/>
      <c r="V15" s="2592"/>
      <c r="W15" s="2592"/>
      <c r="X15" s="2592"/>
      <c r="Y15" s="2592"/>
      <c r="Z15" s="2592"/>
      <c r="AA15" s="2592"/>
      <c r="AB15" s="2592"/>
      <c r="AC15" s="2592"/>
      <c r="AD15" s="2592"/>
      <c r="AE15" s="2592"/>
      <c r="AF15" s="2592"/>
      <c r="AG15" s="2592"/>
      <c r="AH15" s="2592"/>
      <c r="AI15" s="2593"/>
      <c r="AJ15" s="1440"/>
    </row>
    <row r="16" spans="1:37" ht="33.75" customHeight="1">
      <c r="A16" s="1440"/>
      <c r="B16" s="1440"/>
      <c r="C16" s="2893"/>
      <c r="D16" s="2894"/>
      <c r="E16" s="2898"/>
      <c r="F16" s="2899"/>
      <c r="G16" s="2899"/>
      <c r="H16" s="2899"/>
      <c r="I16" s="2899"/>
      <c r="J16" s="2899"/>
      <c r="K16" s="2899"/>
      <c r="L16" s="2900"/>
      <c r="M16" s="2906"/>
      <c r="N16" s="2907"/>
      <c r="O16" s="2591" t="s">
        <v>1975</v>
      </c>
      <c r="P16" s="2592"/>
      <c r="Q16" s="2592"/>
      <c r="R16" s="2592"/>
      <c r="S16" s="2592"/>
      <c r="T16" s="2592"/>
      <c r="U16" s="2592"/>
      <c r="V16" s="2592"/>
      <c r="W16" s="2592"/>
      <c r="X16" s="2592"/>
      <c r="Y16" s="2592"/>
      <c r="Z16" s="2592"/>
      <c r="AA16" s="2592"/>
      <c r="AB16" s="2592"/>
      <c r="AC16" s="2592"/>
      <c r="AD16" s="2592"/>
      <c r="AE16" s="2592"/>
      <c r="AF16" s="2592"/>
      <c r="AG16" s="2592"/>
      <c r="AH16" s="2592"/>
      <c r="AI16" s="2593"/>
      <c r="AJ16" s="1440"/>
    </row>
    <row r="17" spans="1:36" ht="24" customHeight="1">
      <c r="A17" s="2860" t="s">
        <v>1976</v>
      </c>
      <c r="B17" s="2860"/>
      <c r="C17" s="2868"/>
      <c r="D17" s="2868"/>
      <c r="E17" s="2868"/>
      <c r="F17" s="2868"/>
      <c r="G17" s="2868"/>
      <c r="H17" s="2868"/>
      <c r="I17" s="2868"/>
      <c r="J17" s="2868"/>
      <c r="K17" s="2868"/>
      <c r="L17" s="2868"/>
      <c r="M17" s="2868"/>
      <c r="N17" s="2868"/>
      <c r="O17" s="1817" t="s">
        <v>2265</v>
      </c>
      <c r="P17" s="1519"/>
      <c r="Q17" s="1519"/>
      <c r="R17" s="1519"/>
      <c r="S17" s="1519"/>
      <c r="T17" s="1519"/>
      <c r="U17" s="1519"/>
      <c r="V17" s="1519"/>
      <c r="W17" s="1519"/>
      <c r="X17" s="1519"/>
      <c r="Y17" s="1519"/>
      <c r="Z17" s="1519"/>
      <c r="AA17" s="1440"/>
      <c r="AB17" s="1440"/>
      <c r="AC17" s="1440"/>
      <c r="AD17" s="1440"/>
      <c r="AE17" s="1440"/>
      <c r="AF17" s="1440"/>
      <c r="AG17" s="1440"/>
      <c r="AH17" s="1440"/>
      <c r="AI17" s="1440"/>
      <c r="AJ17" s="1440"/>
    </row>
    <row r="18" spans="1:36" ht="24" customHeight="1" thickBot="1">
      <c r="A18" s="2869"/>
      <c r="B18" s="2870"/>
      <c r="C18" s="2871"/>
      <c r="D18" s="2872"/>
      <c r="E18" s="2872"/>
      <c r="F18" s="2872"/>
      <c r="G18" s="2872"/>
      <c r="H18" s="2873"/>
      <c r="I18" s="2844" t="s">
        <v>1977</v>
      </c>
      <c r="J18" s="2845"/>
      <c r="K18" s="2845"/>
      <c r="L18" s="2845"/>
      <c r="M18" s="2845"/>
      <c r="N18" s="2845"/>
      <c r="O18" s="2845"/>
      <c r="P18" s="2845"/>
      <c r="Q18" s="2845"/>
      <c r="R18" s="2844" t="s">
        <v>1978</v>
      </c>
      <c r="S18" s="2845"/>
      <c r="T18" s="2845"/>
      <c r="U18" s="2845"/>
      <c r="V18" s="2845"/>
      <c r="W18" s="2845"/>
      <c r="X18" s="2845"/>
      <c r="Y18" s="2845"/>
      <c r="Z18" s="2846"/>
      <c r="AA18" s="1521"/>
      <c r="AB18" s="1522"/>
      <c r="AC18" s="1522"/>
      <c r="AD18" s="1522"/>
      <c r="AE18" s="1522"/>
      <c r="AF18" s="1522"/>
      <c r="AG18" s="1522"/>
      <c r="AH18" s="1522"/>
      <c r="AI18" s="1522"/>
    </row>
    <row r="19" spans="1:36" ht="24" customHeight="1" thickTop="1">
      <c r="A19" s="2869"/>
      <c r="B19" s="2870"/>
      <c r="C19" s="2847" t="s">
        <v>1979</v>
      </c>
      <c r="D19" s="2848"/>
      <c r="E19" s="2848"/>
      <c r="F19" s="2848"/>
      <c r="G19" s="2848"/>
      <c r="H19" s="2849"/>
      <c r="I19" s="2874" t="s">
        <v>151</v>
      </c>
      <c r="J19" s="2875"/>
      <c r="K19" s="2875"/>
      <c r="L19" s="2875"/>
      <c r="M19" s="2875"/>
      <c r="N19" s="2875"/>
      <c r="O19" s="2875"/>
      <c r="P19" s="2876" t="s">
        <v>1980</v>
      </c>
      <c r="Q19" s="2877"/>
      <c r="R19" s="2878" t="s">
        <v>1981</v>
      </c>
      <c r="S19" s="2879"/>
      <c r="T19" s="2879"/>
      <c r="U19" s="2879"/>
      <c r="V19" s="2879"/>
      <c r="W19" s="2879"/>
      <c r="X19" s="2879"/>
      <c r="Y19" s="2876" t="s">
        <v>1980</v>
      </c>
      <c r="Z19" s="2877"/>
      <c r="AA19" s="2861"/>
      <c r="AB19" s="2839"/>
      <c r="AC19" s="2839"/>
      <c r="AD19" s="2839"/>
      <c r="AE19" s="2839"/>
      <c r="AF19" s="2839"/>
      <c r="AG19" s="2839"/>
      <c r="AH19" s="2840"/>
      <c r="AI19" s="2840"/>
    </row>
    <row r="20" spans="1:36" ht="24" customHeight="1">
      <c r="A20" s="2869"/>
      <c r="B20" s="2870"/>
      <c r="C20" s="2833" t="s">
        <v>1982</v>
      </c>
      <c r="D20" s="2834"/>
      <c r="E20" s="2834"/>
      <c r="F20" s="2834"/>
      <c r="G20" s="2834"/>
      <c r="H20" s="2835"/>
      <c r="I20" s="2862" t="s">
        <v>151</v>
      </c>
      <c r="J20" s="2863"/>
      <c r="K20" s="2863"/>
      <c r="L20" s="2863"/>
      <c r="M20" s="2863"/>
      <c r="N20" s="2863"/>
      <c r="O20" s="2863"/>
      <c r="P20" s="2864" t="s">
        <v>1980</v>
      </c>
      <c r="Q20" s="2865"/>
      <c r="R20" s="2866" t="s">
        <v>151</v>
      </c>
      <c r="S20" s="2867"/>
      <c r="T20" s="2867"/>
      <c r="U20" s="2867"/>
      <c r="V20" s="2867"/>
      <c r="W20" s="2867"/>
      <c r="X20" s="2867"/>
      <c r="Y20" s="2864" t="s">
        <v>1980</v>
      </c>
      <c r="Z20" s="2865"/>
      <c r="AA20" s="2861"/>
      <c r="AB20" s="2839"/>
      <c r="AC20" s="2839"/>
      <c r="AD20" s="2839"/>
      <c r="AE20" s="2839"/>
      <c r="AF20" s="2839"/>
      <c r="AG20" s="2839"/>
      <c r="AH20" s="2840"/>
      <c r="AI20" s="2840"/>
    </row>
    <row r="21" spans="1:36" ht="3" customHeight="1">
      <c r="A21" s="2869"/>
      <c r="B21" s="2870"/>
      <c r="C21" s="2880" t="s">
        <v>1983</v>
      </c>
      <c r="D21" s="2881"/>
      <c r="E21" s="2881"/>
      <c r="F21" s="2881"/>
      <c r="G21" s="2881"/>
      <c r="H21" s="2882"/>
      <c r="I21" s="1523"/>
      <c r="J21" s="1524"/>
      <c r="K21" s="1524"/>
      <c r="L21" s="1524"/>
      <c r="M21" s="1524"/>
      <c r="N21" s="1524"/>
      <c r="O21" s="1524"/>
      <c r="P21" s="1525"/>
      <c r="Q21" s="1526"/>
      <c r="R21" s="1523"/>
      <c r="S21" s="1524"/>
      <c r="T21" s="1524"/>
      <c r="U21" s="1524"/>
      <c r="V21" s="1524"/>
      <c r="W21" s="1524"/>
      <c r="X21" s="1524"/>
      <c r="Y21" s="1525"/>
      <c r="Z21" s="1526"/>
      <c r="AA21" s="1527"/>
      <c r="AB21" s="1528"/>
      <c r="AC21" s="1528"/>
      <c r="AD21" s="1528"/>
      <c r="AE21" s="1528"/>
      <c r="AF21" s="1528"/>
      <c r="AG21" s="1528"/>
      <c r="AH21" s="1522"/>
      <c r="AI21" s="1522"/>
    </row>
    <row r="22" spans="1:36" ht="24" customHeight="1">
      <c r="A22" s="2869"/>
      <c r="B22" s="2870"/>
      <c r="C22" s="2883"/>
      <c r="D22" s="2884"/>
      <c r="E22" s="2884"/>
      <c r="F22" s="2884"/>
      <c r="G22" s="2884"/>
      <c r="H22" s="2885"/>
      <c r="I22" s="1529"/>
      <c r="J22" s="2886" t="s">
        <v>1984</v>
      </c>
      <c r="K22" s="2886"/>
      <c r="L22" s="2886"/>
      <c r="M22" s="1530"/>
      <c r="N22" s="2886" t="s">
        <v>1985</v>
      </c>
      <c r="O22" s="2886"/>
      <c r="P22" s="2886"/>
      <c r="Q22" s="1531"/>
      <c r="R22" s="1532"/>
      <c r="S22" s="2854" t="s">
        <v>1984</v>
      </c>
      <c r="T22" s="2854"/>
      <c r="U22" s="2854"/>
      <c r="V22" s="1533"/>
      <c r="W22" s="2854" t="s">
        <v>1986</v>
      </c>
      <c r="X22" s="2854"/>
      <c r="Y22" s="2854"/>
      <c r="Z22" s="1534"/>
      <c r="AA22" s="1535"/>
      <c r="AB22" s="2854"/>
      <c r="AC22" s="2854"/>
      <c r="AD22" s="2854"/>
      <c r="AE22" s="1533"/>
      <c r="AF22" s="2854"/>
      <c r="AG22" s="2854"/>
      <c r="AH22" s="2854"/>
      <c r="AI22" s="1465"/>
    </row>
    <row r="23" spans="1:36" ht="24" customHeight="1">
      <c r="A23" s="2869"/>
      <c r="B23" s="2870"/>
      <c r="C23" s="2883"/>
      <c r="D23" s="2884"/>
      <c r="E23" s="2884"/>
      <c r="F23" s="2884"/>
      <c r="G23" s="2884"/>
      <c r="H23" s="2885"/>
      <c r="I23" s="1529"/>
      <c r="J23" s="2854" t="s">
        <v>1987</v>
      </c>
      <c r="K23" s="2854"/>
      <c r="L23" s="2854"/>
      <c r="M23" s="2854"/>
      <c r="N23" s="2854"/>
      <c r="O23" s="2854"/>
      <c r="P23" s="2854"/>
      <c r="Q23" s="1531"/>
      <c r="R23" s="1532"/>
      <c r="S23" s="2854"/>
      <c r="T23" s="2854"/>
      <c r="U23" s="2854"/>
      <c r="V23" s="1533"/>
      <c r="W23" s="2854"/>
      <c r="X23" s="2854"/>
      <c r="Y23" s="2854"/>
      <c r="Z23" s="1534"/>
      <c r="AA23" s="1535"/>
      <c r="AB23" s="2854"/>
      <c r="AC23" s="2854"/>
      <c r="AD23" s="2854"/>
      <c r="AE23" s="1533"/>
      <c r="AF23" s="2854"/>
      <c r="AG23" s="2854"/>
      <c r="AH23" s="2854"/>
      <c r="AI23" s="1465"/>
    </row>
    <row r="24" spans="1:36" ht="3" customHeight="1">
      <c r="A24" s="2869"/>
      <c r="B24" s="2870"/>
      <c r="C24" s="2883"/>
      <c r="D24" s="2884"/>
      <c r="E24" s="2884"/>
      <c r="F24" s="2884"/>
      <c r="G24" s="2884"/>
      <c r="H24" s="2885"/>
      <c r="I24" s="1536"/>
      <c r="J24" s="1537"/>
      <c r="K24" s="1537"/>
      <c r="L24" s="1537"/>
      <c r="M24" s="1537"/>
      <c r="N24" s="1537"/>
      <c r="O24" s="1537"/>
      <c r="P24" s="1537"/>
      <c r="Q24" s="1538"/>
      <c r="R24" s="1539"/>
      <c r="S24" s="1540"/>
      <c r="T24" s="1540"/>
      <c r="U24" s="1540"/>
      <c r="V24" s="1540"/>
      <c r="W24" s="1540"/>
      <c r="X24" s="1540"/>
      <c r="Y24" s="1540"/>
      <c r="Z24" s="1541"/>
      <c r="AA24" s="1535"/>
      <c r="AB24" s="1465"/>
      <c r="AC24" s="1465"/>
      <c r="AD24" s="1465"/>
      <c r="AE24" s="1465"/>
      <c r="AF24" s="1465"/>
      <c r="AG24" s="1465"/>
      <c r="AH24" s="1465"/>
      <c r="AI24" s="1465"/>
    </row>
    <row r="25" spans="1:36" ht="32.25" customHeight="1">
      <c r="A25" s="2869"/>
      <c r="B25" s="2870"/>
      <c r="C25" s="2833" t="s">
        <v>1988</v>
      </c>
      <c r="D25" s="2834"/>
      <c r="E25" s="2834"/>
      <c r="F25" s="2834"/>
      <c r="G25" s="2834"/>
      <c r="H25" s="2835"/>
      <c r="I25" s="2855"/>
      <c r="J25" s="2856"/>
      <c r="K25" s="2856"/>
      <c r="L25" s="2856"/>
      <c r="M25" s="2856"/>
      <c r="N25" s="2856"/>
      <c r="O25" s="2856"/>
      <c r="P25" s="2856"/>
      <c r="Q25" s="2857"/>
      <c r="R25" s="2855"/>
      <c r="S25" s="2856"/>
      <c r="T25" s="2856"/>
      <c r="U25" s="2856"/>
      <c r="V25" s="2856"/>
      <c r="W25" s="2856"/>
      <c r="X25" s="2856"/>
      <c r="Y25" s="2856"/>
      <c r="Z25" s="2857"/>
      <c r="AA25" s="2858"/>
      <c r="AB25" s="2859"/>
      <c r="AC25" s="2859"/>
      <c r="AD25" s="2859"/>
      <c r="AE25" s="2859"/>
      <c r="AF25" s="2859"/>
      <c r="AG25" s="2859"/>
      <c r="AH25" s="2859"/>
      <c r="AI25" s="2859"/>
    </row>
    <row r="26" spans="1:36" ht="27.75" customHeight="1">
      <c r="A26" s="2860" t="s">
        <v>2433</v>
      </c>
      <c r="B26" s="2860"/>
      <c r="C26" s="2860"/>
      <c r="D26" s="2860"/>
      <c r="E26" s="2860"/>
      <c r="F26" s="2860"/>
      <c r="G26" s="2860"/>
      <c r="H26" s="2860"/>
      <c r="I26" s="2860"/>
      <c r="J26" s="2860"/>
      <c r="K26" s="2860"/>
      <c r="L26" s="2860"/>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1542"/>
    </row>
    <row r="27" spans="1:36" ht="27.75" customHeight="1" thickBot="1">
      <c r="A27" s="1543"/>
      <c r="B27" s="1543"/>
      <c r="C27" s="2841" t="s">
        <v>1989</v>
      </c>
      <c r="D27" s="2842"/>
      <c r="E27" s="2842"/>
      <c r="F27" s="2842"/>
      <c r="G27" s="2842"/>
      <c r="H27" s="2842"/>
      <c r="I27" s="2842"/>
      <c r="J27" s="2843"/>
      <c r="K27" s="2844" t="s">
        <v>1990</v>
      </c>
      <c r="L27" s="2845"/>
      <c r="M27" s="2845"/>
      <c r="N27" s="2845"/>
      <c r="O27" s="2845"/>
      <c r="P27" s="2845"/>
      <c r="Q27" s="2845"/>
      <c r="R27" s="2845"/>
      <c r="S27" s="2845"/>
      <c r="T27" s="2845"/>
      <c r="U27" s="2845"/>
      <c r="V27" s="2845"/>
      <c r="W27" s="2845"/>
      <c r="X27" s="2845"/>
      <c r="Y27" s="2845"/>
      <c r="Z27" s="2846"/>
      <c r="AA27" s="2604"/>
      <c r="AB27" s="2604"/>
      <c r="AC27" s="2604"/>
      <c r="AD27" s="2604"/>
      <c r="AE27" s="2604"/>
      <c r="AF27" s="2604"/>
      <c r="AG27" s="2604"/>
      <c r="AH27" s="2604"/>
      <c r="AI27" s="2604"/>
    </row>
    <row r="28" spans="1:36" ht="26.25" customHeight="1" thickTop="1">
      <c r="A28" s="1543"/>
      <c r="B28" s="1543"/>
      <c r="C28" s="2847" t="s">
        <v>1991</v>
      </c>
      <c r="D28" s="2848"/>
      <c r="E28" s="2848"/>
      <c r="F28" s="2848"/>
      <c r="G28" s="2848"/>
      <c r="H28" s="2848"/>
      <c r="I28" s="2848"/>
      <c r="J28" s="2849"/>
      <c r="K28" s="2850"/>
      <c r="L28" s="2851"/>
      <c r="M28" s="2851"/>
      <c r="N28" s="2851"/>
      <c r="O28" s="2851"/>
      <c r="P28" s="2851"/>
      <c r="Q28" s="2851"/>
      <c r="R28" s="2851"/>
      <c r="S28" s="2851"/>
      <c r="T28" s="2851"/>
      <c r="U28" s="2851"/>
      <c r="V28" s="2851"/>
      <c r="W28" s="2851"/>
      <c r="X28" s="2851"/>
      <c r="Y28" s="2851"/>
      <c r="Z28" s="2852"/>
      <c r="AA28" s="2839"/>
      <c r="AB28" s="2839"/>
      <c r="AC28" s="2839"/>
      <c r="AD28" s="2839"/>
      <c r="AE28" s="2839"/>
      <c r="AF28" s="2839"/>
      <c r="AG28" s="2839"/>
      <c r="AH28" s="2840"/>
      <c r="AI28" s="2840"/>
    </row>
    <row r="29" spans="1:36" ht="26.25" customHeight="1">
      <c r="A29" s="1543"/>
      <c r="B29" s="1543"/>
      <c r="C29" s="2833" t="s">
        <v>1979</v>
      </c>
      <c r="D29" s="2834"/>
      <c r="E29" s="2834"/>
      <c r="F29" s="2834"/>
      <c r="G29" s="2834"/>
      <c r="H29" s="2834"/>
      <c r="I29" s="2834"/>
      <c r="J29" s="2835"/>
      <c r="K29" s="2836"/>
      <c r="L29" s="2837"/>
      <c r="M29" s="2837"/>
      <c r="N29" s="2837"/>
      <c r="O29" s="2837"/>
      <c r="P29" s="2837"/>
      <c r="Q29" s="2837"/>
      <c r="R29" s="2837"/>
      <c r="S29" s="2837"/>
      <c r="T29" s="2837"/>
      <c r="U29" s="2837"/>
      <c r="V29" s="2837"/>
      <c r="W29" s="2837"/>
      <c r="X29" s="2837"/>
      <c r="Y29" s="2837"/>
      <c r="Z29" s="2838"/>
      <c r="AA29" s="2839"/>
      <c r="AB29" s="2839"/>
      <c r="AC29" s="2839"/>
      <c r="AD29" s="2839"/>
      <c r="AE29" s="2839"/>
      <c r="AF29" s="2839"/>
      <c r="AG29" s="2839"/>
      <c r="AH29" s="2840"/>
      <c r="AI29" s="2840"/>
    </row>
    <row r="30" spans="1:36" ht="26.25" customHeight="1">
      <c r="A30" s="1543"/>
      <c r="B30" s="1543"/>
      <c r="C30" s="2833" t="s">
        <v>1992</v>
      </c>
      <c r="D30" s="2834"/>
      <c r="E30" s="2834"/>
      <c r="F30" s="2834"/>
      <c r="G30" s="2834"/>
      <c r="H30" s="2834"/>
      <c r="I30" s="2834"/>
      <c r="J30" s="2835"/>
      <c r="K30" s="2836"/>
      <c r="L30" s="2837"/>
      <c r="M30" s="2837"/>
      <c r="N30" s="2837"/>
      <c r="O30" s="2837"/>
      <c r="P30" s="2837"/>
      <c r="Q30" s="2837"/>
      <c r="R30" s="2837"/>
      <c r="S30" s="2837"/>
      <c r="T30" s="2837"/>
      <c r="U30" s="2837"/>
      <c r="V30" s="2837"/>
      <c r="W30" s="2837"/>
      <c r="X30" s="2837"/>
      <c r="Y30" s="2837"/>
      <c r="Z30" s="2838"/>
      <c r="AA30" s="2839"/>
      <c r="AB30" s="2839"/>
      <c r="AC30" s="2839"/>
      <c r="AD30" s="2839"/>
      <c r="AE30" s="2839"/>
      <c r="AF30" s="2839"/>
      <c r="AG30" s="2839"/>
      <c r="AH30" s="2840"/>
      <c r="AI30" s="2840"/>
    </row>
    <row r="31" spans="1:36" ht="25.5" customHeight="1">
      <c r="A31" s="1543"/>
      <c r="B31" s="1543"/>
      <c r="C31" s="2833"/>
      <c r="D31" s="2834"/>
      <c r="E31" s="2834"/>
      <c r="F31" s="2834"/>
      <c r="G31" s="2834"/>
      <c r="H31" s="2834"/>
      <c r="I31" s="2834"/>
      <c r="J31" s="2835"/>
      <c r="K31" s="2836"/>
      <c r="L31" s="2837"/>
      <c r="M31" s="2837"/>
      <c r="N31" s="2837"/>
      <c r="O31" s="2837"/>
      <c r="P31" s="2837"/>
      <c r="Q31" s="2837"/>
      <c r="R31" s="2837"/>
      <c r="S31" s="2837"/>
      <c r="T31" s="2837"/>
      <c r="U31" s="2837"/>
      <c r="V31" s="2837"/>
      <c r="W31" s="2837"/>
      <c r="X31" s="2837"/>
      <c r="Y31" s="2837"/>
      <c r="Z31" s="2838"/>
      <c r="AA31" s="2839"/>
      <c r="AB31" s="2839"/>
      <c r="AC31" s="2839"/>
      <c r="AD31" s="2839"/>
      <c r="AE31" s="2839"/>
      <c r="AF31" s="2839"/>
      <c r="AG31" s="2839"/>
      <c r="AH31" s="2840"/>
      <c r="AI31" s="2840"/>
    </row>
    <row r="32" spans="1:36" ht="26.25" customHeight="1">
      <c r="A32" s="1543"/>
      <c r="B32" s="1543"/>
      <c r="C32" s="2833"/>
      <c r="D32" s="2834"/>
      <c r="E32" s="2834"/>
      <c r="F32" s="2834"/>
      <c r="G32" s="2834"/>
      <c r="H32" s="2834"/>
      <c r="I32" s="2834"/>
      <c r="J32" s="2835"/>
      <c r="K32" s="2836"/>
      <c r="L32" s="2837"/>
      <c r="M32" s="2837"/>
      <c r="N32" s="2837"/>
      <c r="O32" s="2837"/>
      <c r="P32" s="2837"/>
      <c r="Q32" s="2837"/>
      <c r="R32" s="2837"/>
      <c r="S32" s="2837"/>
      <c r="T32" s="2837"/>
      <c r="U32" s="2837"/>
      <c r="V32" s="2837"/>
      <c r="W32" s="2837"/>
      <c r="X32" s="2837"/>
      <c r="Y32" s="2837"/>
      <c r="Z32" s="2838"/>
      <c r="AA32" s="2839"/>
      <c r="AB32" s="2839"/>
      <c r="AC32" s="2839"/>
      <c r="AD32" s="2839"/>
      <c r="AE32" s="2839"/>
      <c r="AF32" s="2839"/>
      <c r="AG32" s="2839"/>
      <c r="AH32" s="2840"/>
      <c r="AI32" s="2840"/>
    </row>
    <row r="33" spans="1:35" ht="6.75" customHeight="1">
      <c r="A33" s="1543"/>
      <c r="B33" s="1543"/>
      <c r="C33" s="1520"/>
      <c r="D33" s="1520"/>
      <c r="E33" s="1520"/>
      <c r="F33" s="1520"/>
      <c r="G33" s="1520"/>
      <c r="H33" s="1520"/>
      <c r="I33" s="1520"/>
      <c r="J33" s="1520"/>
      <c r="K33" s="1520"/>
      <c r="L33" s="1520"/>
      <c r="M33" s="1520"/>
      <c r="N33" s="1520"/>
      <c r="O33" s="1520"/>
      <c r="P33" s="1520"/>
      <c r="Q33" s="1520"/>
      <c r="R33" s="1520"/>
      <c r="S33" s="1520"/>
      <c r="T33" s="1542"/>
      <c r="U33" s="1542"/>
      <c r="V33" s="1542"/>
      <c r="W33" s="1542"/>
      <c r="X33" s="1542"/>
      <c r="Y33" s="1542"/>
      <c r="Z33" s="1542"/>
      <c r="AA33" s="1542"/>
      <c r="AB33" s="1542"/>
      <c r="AC33" s="1542"/>
      <c r="AD33" s="1542"/>
      <c r="AE33" s="1542"/>
      <c r="AF33" s="1542"/>
      <c r="AG33" s="1542"/>
      <c r="AH33" s="1542"/>
      <c r="AI33" s="1542"/>
    </row>
    <row r="34" spans="1:35" ht="15" customHeight="1">
      <c r="A34" s="2853" t="s">
        <v>1993</v>
      </c>
      <c r="B34" s="2853"/>
      <c r="C34" s="2853"/>
      <c r="D34" s="2853"/>
      <c r="E34" s="2853"/>
      <c r="F34" s="2853"/>
      <c r="G34" s="2853"/>
      <c r="H34" s="2853"/>
      <c r="I34" s="2853"/>
      <c r="J34" s="2853"/>
      <c r="K34" s="2853"/>
      <c r="L34" s="2853"/>
      <c r="M34" s="2853"/>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row>
    <row r="35" spans="1:35" s="1544" customFormat="1" ht="15" customHeight="1">
      <c r="A35" s="2853" t="s">
        <v>1994</v>
      </c>
      <c r="B35" s="2853"/>
      <c r="C35" s="2853"/>
      <c r="D35" s="2853"/>
      <c r="E35" s="2853"/>
      <c r="F35" s="2853"/>
      <c r="G35" s="2853"/>
      <c r="H35" s="2853"/>
      <c r="I35" s="2853"/>
      <c r="J35" s="2853"/>
      <c r="K35" s="2853"/>
      <c r="L35" s="2853"/>
      <c r="M35" s="2853"/>
      <c r="N35" s="2853"/>
      <c r="O35" s="2853"/>
      <c r="P35" s="2853"/>
      <c r="Q35" s="2853"/>
      <c r="R35" s="2853"/>
      <c r="S35" s="2853"/>
      <c r="T35" s="2853"/>
      <c r="U35" s="2853"/>
      <c r="V35" s="2853"/>
      <c r="W35" s="2853"/>
      <c r="X35" s="2853"/>
      <c r="Y35" s="2853"/>
      <c r="Z35" s="2853"/>
      <c r="AA35" s="2853"/>
      <c r="AB35" s="2853"/>
      <c r="AC35" s="2853"/>
      <c r="AD35" s="2853"/>
      <c r="AE35" s="2853"/>
      <c r="AF35" s="2853"/>
      <c r="AG35" s="2853"/>
      <c r="AH35" s="2853"/>
      <c r="AI35" s="2853"/>
    </row>
    <row r="36" spans="1:35" ht="28.5" customHeight="1">
      <c r="A36" s="2853" t="s">
        <v>1995</v>
      </c>
      <c r="B36" s="2853"/>
      <c r="C36" s="2853"/>
      <c r="D36" s="2853"/>
      <c r="E36" s="2853"/>
      <c r="F36" s="2853"/>
      <c r="G36" s="2853"/>
      <c r="H36" s="2853"/>
      <c r="I36" s="2853"/>
      <c r="J36" s="2853"/>
      <c r="K36" s="2853"/>
      <c r="L36" s="2853"/>
      <c r="M36" s="2853"/>
      <c r="N36" s="2853"/>
      <c r="O36" s="2853"/>
      <c r="P36" s="2853"/>
      <c r="Q36" s="2853"/>
      <c r="R36" s="2853"/>
      <c r="S36" s="2853"/>
      <c r="T36" s="2853"/>
      <c r="U36" s="2853"/>
      <c r="V36" s="2853"/>
      <c r="W36" s="2853"/>
      <c r="X36" s="2853"/>
      <c r="Y36" s="2853"/>
      <c r="Z36" s="2853"/>
      <c r="AA36" s="2853"/>
      <c r="AB36" s="2853"/>
      <c r="AC36" s="2853"/>
      <c r="AD36" s="2853"/>
      <c r="AE36" s="2853"/>
      <c r="AF36" s="2853"/>
      <c r="AG36" s="2853"/>
      <c r="AH36" s="2853"/>
      <c r="AI36" s="2853"/>
    </row>
    <row r="37" spans="1:35" ht="29.25" customHeight="1">
      <c r="A37" s="2853" t="s">
        <v>1996</v>
      </c>
      <c r="B37" s="2853"/>
      <c r="C37" s="2853"/>
      <c r="D37" s="2853"/>
      <c r="E37" s="2853"/>
      <c r="F37" s="2853"/>
      <c r="G37" s="2853"/>
      <c r="H37" s="2853"/>
      <c r="I37" s="2853"/>
      <c r="J37" s="2853"/>
      <c r="K37" s="2853"/>
      <c r="L37" s="2853"/>
      <c r="M37" s="2853"/>
      <c r="N37" s="2853"/>
      <c r="O37" s="2853"/>
      <c r="P37" s="2853"/>
      <c r="Q37" s="2853"/>
      <c r="R37" s="2853"/>
      <c r="S37" s="2853"/>
      <c r="T37" s="2853"/>
      <c r="U37" s="2853"/>
      <c r="V37" s="2853"/>
      <c r="W37" s="2853"/>
      <c r="X37" s="2853"/>
      <c r="Y37" s="2853"/>
      <c r="Z37" s="2853"/>
      <c r="AA37" s="2853"/>
      <c r="AB37" s="2853"/>
      <c r="AC37" s="2853"/>
      <c r="AD37" s="2853"/>
      <c r="AE37" s="2853"/>
      <c r="AF37" s="2853"/>
      <c r="AG37" s="2853"/>
      <c r="AH37" s="2853"/>
      <c r="AI37" s="2853"/>
    </row>
    <row r="38" spans="1:35" s="1544" customFormat="1" ht="29.25" customHeight="1">
      <c r="A38" s="2853" t="s">
        <v>1997</v>
      </c>
      <c r="B38" s="2853"/>
      <c r="C38" s="2853"/>
      <c r="D38" s="2853"/>
      <c r="E38" s="2853"/>
      <c r="F38" s="2853"/>
      <c r="G38" s="2853"/>
      <c r="H38" s="2853"/>
      <c r="I38" s="2853"/>
      <c r="J38" s="2853"/>
      <c r="K38" s="2853"/>
      <c r="L38" s="2853"/>
      <c r="M38" s="2853"/>
      <c r="N38" s="2853"/>
      <c r="O38" s="2853"/>
      <c r="P38" s="2853"/>
      <c r="Q38" s="2853"/>
      <c r="R38" s="2853"/>
      <c r="S38" s="2853"/>
      <c r="T38" s="2853"/>
      <c r="U38" s="2853"/>
      <c r="V38" s="2853"/>
      <c r="W38" s="2853"/>
      <c r="X38" s="2853"/>
      <c r="Y38" s="2853"/>
      <c r="Z38" s="2853"/>
      <c r="AA38" s="2853"/>
      <c r="AB38" s="2853"/>
      <c r="AC38" s="2853"/>
      <c r="AD38" s="2853"/>
      <c r="AE38" s="2853"/>
      <c r="AF38" s="2853"/>
      <c r="AG38" s="2853"/>
      <c r="AH38" s="2853"/>
      <c r="AI38" s="2853"/>
    </row>
    <row r="39" spans="1:35" s="1544" customFormat="1" ht="6" customHeight="1">
      <c r="A39" s="2853"/>
      <c r="B39" s="2853"/>
      <c r="C39" s="2853"/>
      <c r="D39" s="2853"/>
      <c r="E39" s="2853"/>
      <c r="F39" s="2853"/>
      <c r="G39" s="2853"/>
      <c r="H39" s="2853"/>
      <c r="I39" s="2853"/>
      <c r="J39" s="2853"/>
      <c r="K39" s="2853"/>
      <c r="L39" s="2853"/>
      <c r="M39" s="2853"/>
      <c r="N39" s="2853"/>
      <c r="O39" s="2853"/>
      <c r="P39" s="2853"/>
      <c r="Q39" s="2853"/>
      <c r="R39" s="2853"/>
      <c r="S39" s="2853"/>
      <c r="T39" s="2853"/>
      <c r="U39" s="2853"/>
      <c r="V39" s="2853"/>
      <c r="W39" s="2853"/>
      <c r="X39" s="2853"/>
      <c r="Y39" s="2853"/>
      <c r="Z39" s="2853"/>
      <c r="AA39" s="2853"/>
      <c r="AB39" s="2853"/>
      <c r="AC39" s="2853"/>
      <c r="AD39" s="2853"/>
      <c r="AE39" s="2853"/>
      <c r="AF39" s="2853"/>
      <c r="AG39" s="2853"/>
      <c r="AH39" s="2853"/>
      <c r="AI39" s="2853"/>
    </row>
    <row r="40" spans="1:35" ht="21" customHeight="1">
      <c r="A40" s="1545"/>
    </row>
  </sheetData>
  <mergeCells count="101">
    <mergeCell ref="AH4:AI4"/>
    <mergeCell ref="J5:O5"/>
    <mergeCell ref="P5:AI5"/>
    <mergeCell ref="J6:O6"/>
    <mergeCell ref="P6:AI6"/>
    <mergeCell ref="A3:AI3"/>
    <mergeCell ref="J4:O4"/>
    <mergeCell ref="P4:Q4"/>
    <mergeCell ref="R4:S4"/>
    <mergeCell ref="T4:U4"/>
    <mergeCell ref="V4:W4"/>
    <mergeCell ref="X4:Y4"/>
    <mergeCell ref="Z4:AA4"/>
    <mergeCell ref="AB4:AC4"/>
    <mergeCell ref="AD4:AE4"/>
    <mergeCell ref="AF4:AG4"/>
    <mergeCell ref="AB8:AC8"/>
    <mergeCell ref="AD8:AG8"/>
    <mergeCell ref="E11:L11"/>
    <mergeCell ref="M11:N11"/>
    <mergeCell ref="O11:AI11"/>
    <mergeCell ref="E12:L12"/>
    <mergeCell ref="M12:N12"/>
    <mergeCell ref="O12:AI12"/>
    <mergeCell ref="J7:O9"/>
    <mergeCell ref="P8:Q8"/>
    <mergeCell ref="R8:U8"/>
    <mergeCell ref="V8:W8"/>
    <mergeCell ref="X8:AA8"/>
    <mergeCell ref="C11:D12"/>
    <mergeCell ref="C13:D16"/>
    <mergeCell ref="E13:L16"/>
    <mergeCell ref="M13:N13"/>
    <mergeCell ref="O13:AI13"/>
    <mergeCell ref="M14:N14"/>
    <mergeCell ref="O14:AI14"/>
    <mergeCell ref="M15:N15"/>
    <mergeCell ref="O15:AI15"/>
    <mergeCell ref="M16:N16"/>
    <mergeCell ref="O16:AI16"/>
    <mergeCell ref="A17:N17"/>
    <mergeCell ref="A18:B25"/>
    <mergeCell ref="C18:H18"/>
    <mergeCell ref="I18:Q18"/>
    <mergeCell ref="R18:Z18"/>
    <mergeCell ref="C19:H19"/>
    <mergeCell ref="I19:O19"/>
    <mergeCell ref="P19:Q19"/>
    <mergeCell ref="R19:X19"/>
    <mergeCell ref="Y19:Z19"/>
    <mergeCell ref="C21:H24"/>
    <mergeCell ref="J22:L22"/>
    <mergeCell ref="N22:P22"/>
    <mergeCell ref="S22:U23"/>
    <mergeCell ref="W22:Y23"/>
    <mergeCell ref="AB22:AD23"/>
    <mergeCell ref="AF22:AH23"/>
    <mergeCell ref="J23:P23"/>
    <mergeCell ref="C25:H25"/>
    <mergeCell ref="I25:Q25"/>
    <mergeCell ref="R25:Z25"/>
    <mergeCell ref="AA25:AI25"/>
    <mergeCell ref="A26:AH26"/>
    <mergeCell ref="AA19:AG19"/>
    <mergeCell ref="AH19:AI19"/>
    <mergeCell ref="C20:H20"/>
    <mergeCell ref="I20:O20"/>
    <mergeCell ref="P20:Q20"/>
    <mergeCell ref="R20:X20"/>
    <mergeCell ref="Y20:Z20"/>
    <mergeCell ref="AA20:AG20"/>
    <mergeCell ref="AH20:AI20"/>
    <mergeCell ref="A39:AI39"/>
    <mergeCell ref="A34:AI34"/>
    <mergeCell ref="A35:AI35"/>
    <mergeCell ref="A36:AI36"/>
    <mergeCell ref="A37:AI37"/>
    <mergeCell ref="A38:AI38"/>
    <mergeCell ref="C31:J31"/>
    <mergeCell ref="K31:Z31"/>
    <mergeCell ref="AA31:AG31"/>
    <mergeCell ref="AH31:AI31"/>
    <mergeCell ref="C32:J32"/>
    <mergeCell ref="K32:Z32"/>
    <mergeCell ref="AA32:AG32"/>
    <mergeCell ref="AH32:AI32"/>
    <mergeCell ref="C29:J29"/>
    <mergeCell ref="K29:Z29"/>
    <mergeCell ref="AA29:AG29"/>
    <mergeCell ref="AH29:AI29"/>
    <mergeCell ref="C30:J30"/>
    <mergeCell ref="K30:Z30"/>
    <mergeCell ref="AA30:AG30"/>
    <mergeCell ref="AH30:AI30"/>
    <mergeCell ref="C27:J27"/>
    <mergeCell ref="K27:Z27"/>
    <mergeCell ref="AA27:AI27"/>
    <mergeCell ref="C28:J28"/>
    <mergeCell ref="K28:Z28"/>
    <mergeCell ref="AA28:AG28"/>
    <mergeCell ref="AH28:AI28"/>
  </mergeCells>
  <phoneticPr fontId="2"/>
  <dataValidations count="3">
    <dataValidation type="list" allowBlank="1" showInputMessage="1" showErrorMessage="1" sqref="I19:O21 JE19:JK21 TA19:TG21 ACW19:ADC21 AMS19:AMY21 AWO19:AWU21 BGK19:BGQ21 BQG19:BQM21 CAC19:CAI21 CJY19:CKE21 CTU19:CUA21 DDQ19:DDW21 DNM19:DNS21 DXI19:DXO21 EHE19:EHK21 ERA19:ERG21 FAW19:FBC21 FKS19:FKY21 FUO19:FUU21 GEK19:GEQ21 GOG19:GOM21 GYC19:GYI21 HHY19:HIE21 HRU19:HSA21 IBQ19:IBW21 ILM19:ILS21 IVI19:IVO21 JFE19:JFK21 JPA19:JPG21 JYW19:JZC21 KIS19:KIY21 KSO19:KSU21 LCK19:LCQ21 LMG19:LMM21 LWC19:LWI21 MFY19:MGE21 MPU19:MQA21 MZQ19:MZW21 NJM19:NJS21 NTI19:NTO21 ODE19:ODK21 ONA19:ONG21 OWW19:OXC21 PGS19:PGY21 PQO19:PQU21 QAK19:QAQ21 QKG19:QKM21 QUC19:QUI21 RDY19:REE21 RNU19:ROA21 RXQ19:RXW21 SHM19:SHS21 SRI19:SRO21 TBE19:TBK21 TLA19:TLG21 TUW19:TVC21 UES19:UEY21 UOO19:UOU21 UYK19:UYQ21 VIG19:VIM21 VSC19:VSI21 WBY19:WCE21 WLU19:WMA21 WVQ19:WVW21 I65555:O65557 JE65555:JK65557 TA65555:TG65557 ACW65555:ADC65557 AMS65555:AMY65557 AWO65555:AWU65557 BGK65555:BGQ65557 BQG65555:BQM65557 CAC65555:CAI65557 CJY65555:CKE65557 CTU65555:CUA65557 DDQ65555:DDW65557 DNM65555:DNS65557 DXI65555:DXO65557 EHE65555:EHK65557 ERA65555:ERG65557 FAW65555:FBC65557 FKS65555:FKY65557 FUO65555:FUU65557 GEK65555:GEQ65557 GOG65555:GOM65557 GYC65555:GYI65557 HHY65555:HIE65557 HRU65555:HSA65557 IBQ65555:IBW65557 ILM65555:ILS65557 IVI65555:IVO65557 JFE65555:JFK65557 JPA65555:JPG65557 JYW65555:JZC65557 KIS65555:KIY65557 KSO65555:KSU65557 LCK65555:LCQ65557 LMG65555:LMM65557 LWC65555:LWI65557 MFY65555:MGE65557 MPU65555:MQA65557 MZQ65555:MZW65557 NJM65555:NJS65557 NTI65555:NTO65557 ODE65555:ODK65557 ONA65555:ONG65557 OWW65555:OXC65557 PGS65555:PGY65557 PQO65555:PQU65557 QAK65555:QAQ65557 QKG65555:QKM65557 QUC65555:QUI65557 RDY65555:REE65557 RNU65555:ROA65557 RXQ65555:RXW65557 SHM65555:SHS65557 SRI65555:SRO65557 TBE65555:TBK65557 TLA65555:TLG65557 TUW65555:TVC65557 UES65555:UEY65557 UOO65555:UOU65557 UYK65555:UYQ65557 VIG65555:VIM65557 VSC65555:VSI65557 WBY65555:WCE65557 WLU65555:WMA65557 WVQ65555:WVW65557 I131091:O131093 JE131091:JK131093 TA131091:TG131093 ACW131091:ADC131093 AMS131091:AMY131093 AWO131091:AWU131093 BGK131091:BGQ131093 BQG131091:BQM131093 CAC131091:CAI131093 CJY131091:CKE131093 CTU131091:CUA131093 DDQ131091:DDW131093 DNM131091:DNS131093 DXI131091:DXO131093 EHE131091:EHK131093 ERA131091:ERG131093 FAW131091:FBC131093 FKS131091:FKY131093 FUO131091:FUU131093 GEK131091:GEQ131093 GOG131091:GOM131093 GYC131091:GYI131093 HHY131091:HIE131093 HRU131091:HSA131093 IBQ131091:IBW131093 ILM131091:ILS131093 IVI131091:IVO131093 JFE131091:JFK131093 JPA131091:JPG131093 JYW131091:JZC131093 KIS131091:KIY131093 KSO131091:KSU131093 LCK131091:LCQ131093 LMG131091:LMM131093 LWC131091:LWI131093 MFY131091:MGE131093 MPU131091:MQA131093 MZQ131091:MZW131093 NJM131091:NJS131093 NTI131091:NTO131093 ODE131091:ODK131093 ONA131091:ONG131093 OWW131091:OXC131093 PGS131091:PGY131093 PQO131091:PQU131093 QAK131091:QAQ131093 QKG131091:QKM131093 QUC131091:QUI131093 RDY131091:REE131093 RNU131091:ROA131093 RXQ131091:RXW131093 SHM131091:SHS131093 SRI131091:SRO131093 TBE131091:TBK131093 TLA131091:TLG131093 TUW131091:TVC131093 UES131091:UEY131093 UOO131091:UOU131093 UYK131091:UYQ131093 VIG131091:VIM131093 VSC131091:VSI131093 WBY131091:WCE131093 WLU131091:WMA131093 WVQ131091:WVW131093 I196627:O196629 JE196627:JK196629 TA196627:TG196629 ACW196627:ADC196629 AMS196627:AMY196629 AWO196627:AWU196629 BGK196627:BGQ196629 BQG196627:BQM196629 CAC196627:CAI196629 CJY196627:CKE196629 CTU196627:CUA196629 DDQ196627:DDW196629 DNM196627:DNS196629 DXI196627:DXO196629 EHE196627:EHK196629 ERA196627:ERG196629 FAW196627:FBC196629 FKS196627:FKY196629 FUO196627:FUU196629 GEK196627:GEQ196629 GOG196627:GOM196629 GYC196627:GYI196629 HHY196627:HIE196629 HRU196627:HSA196629 IBQ196627:IBW196629 ILM196627:ILS196629 IVI196627:IVO196629 JFE196627:JFK196629 JPA196627:JPG196629 JYW196627:JZC196629 KIS196627:KIY196629 KSO196627:KSU196629 LCK196627:LCQ196629 LMG196627:LMM196629 LWC196627:LWI196629 MFY196627:MGE196629 MPU196627:MQA196629 MZQ196627:MZW196629 NJM196627:NJS196629 NTI196627:NTO196629 ODE196627:ODK196629 ONA196627:ONG196629 OWW196627:OXC196629 PGS196627:PGY196629 PQO196627:PQU196629 QAK196627:QAQ196629 QKG196627:QKM196629 QUC196627:QUI196629 RDY196627:REE196629 RNU196627:ROA196629 RXQ196627:RXW196629 SHM196627:SHS196629 SRI196627:SRO196629 TBE196627:TBK196629 TLA196627:TLG196629 TUW196627:TVC196629 UES196627:UEY196629 UOO196627:UOU196629 UYK196627:UYQ196629 VIG196627:VIM196629 VSC196627:VSI196629 WBY196627:WCE196629 WLU196627:WMA196629 WVQ196627:WVW196629 I262163:O262165 JE262163:JK262165 TA262163:TG262165 ACW262163:ADC262165 AMS262163:AMY262165 AWO262163:AWU262165 BGK262163:BGQ262165 BQG262163:BQM262165 CAC262163:CAI262165 CJY262163:CKE262165 CTU262163:CUA262165 DDQ262163:DDW262165 DNM262163:DNS262165 DXI262163:DXO262165 EHE262163:EHK262165 ERA262163:ERG262165 FAW262163:FBC262165 FKS262163:FKY262165 FUO262163:FUU262165 GEK262163:GEQ262165 GOG262163:GOM262165 GYC262163:GYI262165 HHY262163:HIE262165 HRU262163:HSA262165 IBQ262163:IBW262165 ILM262163:ILS262165 IVI262163:IVO262165 JFE262163:JFK262165 JPA262163:JPG262165 JYW262163:JZC262165 KIS262163:KIY262165 KSO262163:KSU262165 LCK262163:LCQ262165 LMG262163:LMM262165 LWC262163:LWI262165 MFY262163:MGE262165 MPU262163:MQA262165 MZQ262163:MZW262165 NJM262163:NJS262165 NTI262163:NTO262165 ODE262163:ODK262165 ONA262163:ONG262165 OWW262163:OXC262165 PGS262163:PGY262165 PQO262163:PQU262165 QAK262163:QAQ262165 QKG262163:QKM262165 QUC262163:QUI262165 RDY262163:REE262165 RNU262163:ROA262165 RXQ262163:RXW262165 SHM262163:SHS262165 SRI262163:SRO262165 TBE262163:TBK262165 TLA262163:TLG262165 TUW262163:TVC262165 UES262163:UEY262165 UOO262163:UOU262165 UYK262163:UYQ262165 VIG262163:VIM262165 VSC262163:VSI262165 WBY262163:WCE262165 WLU262163:WMA262165 WVQ262163:WVW262165 I327699:O327701 JE327699:JK327701 TA327699:TG327701 ACW327699:ADC327701 AMS327699:AMY327701 AWO327699:AWU327701 BGK327699:BGQ327701 BQG327699:BQM327701 CAC327699:CAI327701 CJY327699:CKE327701 CTU327699:CUA327701 DDQ327699:DDW327701 DNM327699:DNS327701 DXI327699:DXO327701 EHE327699:EHK327701 ERA327699:ERG327701 FAW327699:FBC327701 FKS327699:FKY327701 FUO327699:FUU327701 GEK327699:GEQ327701 GOG327699:GOM327701 GYC327699:GYI327701 HHY327699:HIE327701 HRU327699:HSA327701 IBQ327699:IBW327701 ILM327699:ILS327701 IVI327699:IVO327701 JFE327699:JFK327701 JPA327699:JPG327701 JYW327699:JZC327701 KIS327699:KIY327701 KSO327699:KSU327701 LCK327699:LCQ327701 LMG327699:LMM327701 LWC327699:LWI327701 MFY327699:MGE327701 MPU327699:MQA327701 MZQ327699:MZW327701 NJM327699:NJS327701 NTI327699:NTO327701 ODE327699:ODK327701 ONA327699:ONG327701 OWW327699:OXC327701 PGS327699:PGY327701 PQO327699:PQU327701 QAK327699:QAQ327701 QKG327699:QKM327701 QUC327699:QUI327701 RDY327699:REE327701 RNU327699:ROA327701 RXQ327699:RXW327701 SHM327699:SHS327701 SRI327699:SRO327701 TBE327699:TBK327701 TLA327699:TLG327701 TUW327699:TVC327701 UES327699:UEY327701 UOO327699:UOU327701 UYK327699:UYQ327701 VIG327699:VIM327701 VSC327699:VSI327701 WBY327699:WCE327701 WLU327699:WMA327701 WVQ327699:WVW327701 I393235:O393237 JE393235:JK393237 TA393235:TG393237 ACW393235:ADC393237 AMS393235:AMY393237 AWO393235:AWU393237 BGK393235:BGQ393237 BQG393235:BQM393237 CAC393235:CAI393237 CJY393235:CKE393237 CTU393235:CUA393237 DDQ393235:DDW393237 DNM393235:DNS393237 DXI393235:DXO393237 EHE393235:EHK393237 ERA393235:ERG393237 FAW393235:FBC393237 FKS393235:FKY393237 FUO393235:FUU393237 GEK393235:GEQ393237 GOG393235:GOM393237 GYC393235:GYI393237 HHY393235:HIE393237 HRU393235:HSA393237 IBQ393235:IBW393237 ILM393235:ILS393237 IVI393235:IVO393237 JFE393235:JFK393237 JPA393235:JPG393237 JYW393235:JZC393237 KIS393235:KIY393237 KSO393235:KSU393237 LCK393235:LCQ393237 LMG393235:LMM393237 LWC393235:LWI393237 MFY393235:MGE393237 MPU393235:MQA393237 MZQ393235:MZW393237 NJM393235:NJS393237 NTI393235:NTO393237 ODE393235:ODK393237 ONA393235:ONG393237 OWW393235:OXC393237 PGS393235:PGY393237 PQO393235:PQU393237 QAK393235:QAQ393237 QKG393235:QKM393237 QUC393235:QUI393237 RDY393235:REE393237 RNU393235:ROA393237 RXQ393235:RXW393237 SHM393235:SHS393237 SRI393235:SRO393237 TBE393235:TBK393237 TLA393235:TLG393237 TUW393235:TVC393237 UES393235:UEY393237 UOO393235:UOU393237 UYK393235:UYQ393237 VIG393235:VIM393237 VSC393235:VSI393237 WBY393235:WCE393237 WLU393235:WMA393237 WVQ393235:WVW393237 I458771:O458773 JE458771:JK458773 TA458771:TG458773 ACW458771:ADC458773 AMS458771:AMY458773 AWO458771:AWU458773 BGK458771:BGQ458773 BQG458771:BQM458773 CAC458771:CAI458773 CJY458771:CKE458773 CTU458771:CUA458773 DDQ458771:DDW458773 DNM458771:DNS458773 DXI458771:DXO458773 EHE458771:EHK458773 ERA458771:ERG458773 FAW458771:FBC458773 FKS458771:FKY458773 FUO458771:FUU458773 GEK458771:GEQ458773 GOG458771:GOM458773 GYC458771:GYI458773 HHY458771:HIE458773 HRU458771:HSA458773 IBQ458771:IBW458773 ILM458771:ILS458773 IVI458771:IVO458773 JFE458771:JFK458773 JPA458771:JPG458773 JYW458771:JZC458773 KIS458771:KIY458773 KSO458771:KSU458773 LCK458771:LCQ458773 LMG458771:LMM458773 LWC458771:LWI458773 MFY458771:MGE458773 MPU458771:MQA458773 MZQ458771:MZW458773 NJM458771:NJS458773 NTI458771:NTO458773 ODE458771:ODK458773 ONA458771:ONG458773 OWW458771:OXC458773 PGS458771:PGY458773 PQO458771:PQU458773 QAK458771:QAQ458773 QKG458771:QKM458773 QUC458771:QUI458773 RDY458771:REE458773 RNU458771:ROA458773 RXQ458771:RXW458773 SHM458771:SHS458773 SRI458771:SRO458773 TBE458771:TBK458773 TLA458771:TLG458773 TUW458771:TVC458773 UES458771:UEY458773 UOO458771:UOU458773 UYK458771:UYQ458773 VIG458771:VIM458773 VSC458771:VSI458773 WBY458771:WCE458773 WLU458771:WMA458773 WVQ458771:WVW458773 I524307:O524309 JE524307:JK524309 TA524307:TG524309 ACW524307:ADC524309 AMS524307:AMY524309 AWO524307:AWU524309 BGK524307:BGQ524309 BQG524307:BQM524309 CAC524307:CAI524309 CJY524307:CKE524309 CTU524307:CUA524309 DDQ524307:DDW524309 DNM524307:DNS524309 DXI524307:DXO524309 EHE524307:EHK524309 ERA524307:ERG524309 FAW524307:FBC524309 FKS524307:FKY524309 FUO524307:FUU524309 GEK524307:GEQ524309 GOG524307:GOM524309 GYC524307:GYI524309 HHY524307:HIE524309 HRU524307:HSA524309 IBQ524307:IBW524309 ILM524307:ILS524309 IVI524307:IVO524309 JFE524307:JFK524309 JPA524307:JPG524309 JYW524307:JZC524309 KIS524307:KIY524309 KSO524307:KSU524309 LCK524307:LCQ524309 LMG524307:LMM524309 LWC524307:LWI524309 MFY524307:MGE524309 MPU524307:MQA524309 MZQ524307:MZW524309 NJM524307:NJS524309 NTI524307:NTO524309 ODE524307:ODK524309 ONA524307:ONG524309 OWW524307:OXC524309 PGS524307:PGY524309 PQO524307:PQU524309 QAK524307:QAQ524309 QKG524307:QKM524309 QUC524307:QUI524309 RDY524307:REE524309 RNU524307:ROA524309 RXQ524307:RXW524309 SHM524307:SHS524309 SRI524307:SRO524309 TBE524307:TBK524309 TLA524307:TLG524309 TUW524307:TVC524309 UES524307:UEY524309 UOO524307:UOU524309 UYK524307:UYQ524309 VIG524307:VIM524309 VSC524307:VSI524309 WBY524307:WCE524309 WLU524307:WMA524309 WVQ524307:WVW524309 I589843:O589845 JE589843:JK589845 TA589843:TG589845 ACW589843:ADC589845 AMS589843:AMY589845 AWO589843:AWU589845 BGK589843:BGQ589845 BQG589843:BQM589845 CAC589843:CAI589845 CJY589843:CKE589845 CTU589843:CUA589845 DDQ589843:DDW589845 DNM589843:DNS589845 DXI589843:DXO589845 EHE589843:EHK589845 ERA589843:ERG589845 FAW589843:FBC589845 FKS589843:FKY589845 FUO589843:FUU589845 GEK589843:GEQ589845 GOG589843:GOM589845 GYC589843:GYI589845 HHY589843:HIE589845 HRU589843:HSA589845 IBQ589843:IBW589845 ILM589843:ILS589845 IVI589843:IVO589845 JFE589843:JFK589845 JPA589843:JPG589845 JYW589843:JZC589845 KIS589843:KIY589845 KSO589843:KSU589845 LCK589843:LCQ589845 LMG589843:LMM589845 LWC589843:LWI589845 MFY589843:MGE589845 MPU589843:MQA589845 MZQ589843:MZW589845 NJM589843:NJS589845 NTI589843:NTO589845 ODE589843:ODK589845 ONA589843:ONG589845 OWW589843:OXC589845 PGS589843:PGY589845 PQO589843:PQU589845 QAK589843:QAQ589845 QKG589843:QKM589845 QUC589843:QUI589845 RDY589843:REE589845 RNU589843:ROA589845 RXQ589843:RXW589845 SHM589843:SHS589845 SRI589843:SRO589845 TBE589843:TBK589845 TLA589843:TLG589845 TUW589843:TVC589845 UES589843:UEY589845 UOO589843:UOU589845 UYK589843:UYQ589845 VIG589843:VIM589845 VSC589843:VSI589845 WBY589843:WCE589845 WLU589843:WMA589845 WVQ589843:WVW589845 I655379:O655381 JE655379:JK655381 TA655379:TG655381 ACW655379:ADC655381 AMS655379:AMY655381 AWO655379:AWU655381 BGK655379:BGQ655381 BQG655379:BQM655381 CAC655379:CAI655381 CJY655379:CKE655381 CTU655379:CUA655381 DDQ655379:DDW655381 DNM655379:DNS655381 DXI655379:DXO655381 EHE655379:EHK655381 ERA655379:ERG655381 FAW655379:FBC655381 FKS655379:FKY655381 FUO655379:FUU655381 GEK655379:GEQ655381 GOG655379:GOM655381 GYC655379:GYI655381 HHY655379:HIE655381 HRU655379:HSA655381 IBQ655379:IBW655381 ILM655379:ILS655381 IVI655379:IVO655381 JFE655379:JFK655381 JPA655379:JPG655381 JYW655379:JZC655381 KIS655379:KIY655381 KSO655379:KSU655381 LCK655379:LCQ655381 LMG655379:LMM655381 LWC655379:LWI655381 MFY655379:MGE655381 MPU655379:MQA655381 MZQ655379:MZW655381 NJM655379:NJS655381 NTI655379:NTO655381 ODE655379:ODK655381 ONA655379:ONG655381 OWW655379:OXC655381 PGS655379:PGY655381 PQO655379:PQU655381 QAK655379:QAQ655381 QKG655379:QKM655381 QUC655379:QUI655381 RDY655379:REE655381 RNU655379:ROA655381 RXQ655379:RXW655381 SHM655379:SHS655381 SRI655379:SRO655381 TBE655379:TBK655381 TLA655379:TLG655381 TUW655379:TVC655381 UES655379:UEY655381 UOO655379:UOU655381 UYK655379:UYQ655381 VIG655379:VIM655381 VSC655379:VSI655381 WBY655379:WCE655381 WLU655379:WMA655381 WVQ655379:WVW655381 I720915:O720917 JE720915:JK720917 TA720915:TG720917 ACW720915:ADC720917 AMS720915:AMY720917 AWO720915:AWU720917 BGK720915:BGQ720917 BQG720915:BQM720917 CAC720915:CAI720917 CJY720915:CKE720917 CTU720915:CUA720917 DDQ720915:DDW720917 DNM720915:DNS720917 DXI720915:DXO720917 EHE720915:EHK720917 ERA720915:ERG720917 FAW720915:FBC720917 FKS720915:FKY720917 FUO720915:FUU720917 GEK720915:GEQ720917 GOG720915:GOM720917 GYC720915:GYI720917 HHY720915:HIE720917 HRU720915:HSA720917 IBQ720915:IBW720917 ILM720915:ILS720917 IVI720915:IVO720917 JFE720915:JFK720917 JPA720915:JPG720917 JYW720915:JZC720917 KIS720915:KIY720917 KSO720915:KSU720917 LCK720915:LCQ720917 LMG720915:LMM720917 LWC720915:LWI720917 MFY720915:MGE720917 MPU720915:MQA720917 MZQ720915:MZW720917 NJM720915:NJS720917 NTI720915:NTO720917 ODE720915:ODK720917 ONA720915:ONG720917 OWW720915:OXC720917 PGS720915:PGY720917 PQO720915:PQU720917 QAK720915:QAQ720917 QKG720915:QKM720917 QUC720915:QUI720917 RDY720915:REE720917 RNU720915:ROA720917 RXQ720915:RXW720917 SHM720915:SHS720917 SRI720915:SRO720917 TBE720915:TBK720917 TLA720915:TLG720917 TUW720915:TVC720917 UES720915:UEY720917 UOO720915:UOU720917 UYK720915:UYQ720917 VIG720915:VIM720917 VSC720915:VSI720917 WBY720915:WCE720917 WLU720915:WMA720917 WVQ720915:WVW720917 I786451:O786453 JE786451:JK786453 TA786451:TG786453 ACW786451:ADC786453 AMS786451:AMY786453 AWO786451:AWU786453 BGK786451:BGQ786453 BQG786451:BQM786453 CAC786451:CAI786453 CJY786451:CKE786453 CTU786451:CUA786453 DDQ786451:DDW786453 DNM786451:DNS786453 DXI786451:DXO786453 EHE786451:EHK786453 ERA786451:ERG786453 FAW786451:FBC786453 FKS786451:FKY786453 FUO786451:FUU786453 GEK786451:GEQ786453 GOG786451:GOM786453 GYC786451:GYI786453 HHY786451:HIE786453 HRU786451:HSA786453 IBQ786451:IBW786453 ILM786451:ILS786453 IVI786451:IVO786453 JFE786451:JFK786453 JPA786451:JPG786453 JYW786451:JZC786453 KIS786451:KIY786453 KSO786451:KSU786453 LCK786451:LCQ786453 LMG786451:LMM786453 LWC786451:LWI786453 MFY786451:MGE786453 MPU786451:MQA786453 MZQ786451:MZW786453 NJM786451:NJS786453 NTI786451:NTO786453 ODE786451:ODK786453 ONA786451:ONG786453 OWW786451:OXC786453 PGS786451:PGY786453 PQO786451:PQU786453 QAK786451:QAQ786453 QKG786451:QKM786453 QUC786451:QUI786453 RDY786451:REE786453 RNU786451:ROA786453 RXQ786451:RXW786453 SHM786451:SHS786453 SRI786451:SRO786453 TBE786451:TBK786453 TLA786451:TLG786453 TUW786451:TVC786453 UES786451:UEY786453 UOO786451:UOU786453 UYK786451:UYQ786453 VIG786451:VIM786453 VSC786451:VSI786453 WBY786451:WCE786453 WLU786451:WMA786453 WVQ786451:WVW786453 I851987:O851989 JE851987:JK851989 TA851987:TG851989 ACW851987:ADC851989 AMS851987:AMY851989 AWO851987:AWU851989 BGK851987:BGQ851989 BQG851987:BQM851989 CAC851987:CAI851989 CJY851987:CKE851989 CTU851987:CUA851989 DDQ851987:DDW851989 DNM851987:DNS851989 DXI851987:DXO851989 EHE851987:EHK851989 ERA851987:ERG851989 FAW851987:FBC851989 FKS851987:FKY851989 FUO851987:FUU851989 GEK851987:GEQ851989 GOG851987:GOM851989 GYC851987:GYI851989 HHY851987:HIE851989 HRU851987:HSA851989 IBQ851987:IBW851989 ILM851987:ILS851989 IVI851987:IVO851989 JFE851987:JFK851989 JPA851987:JPG851989 JYW851987:JZC851989 KIS851987:KIY851989 KSO851987:KSU851989 LCK851987:LCQ851989 LMG851987:LMM851989 LWC851987:LWI851989 MFY851987:MGE851989 MPU851987:MQA851989 MZQ851987:MZW851989 NJM851987:NJS851989 NTI851987:NTO851989 ODE851987:ODK851989 ONA851987:ONG851989 OWW851987:OXC851989 PGS851987:PGY851989 PQO851987:PQU851989 QAK851987:QAQ851989 QKG851987:QKM851989 QUC851987:QUI851989 RDY851987:REE851989 RNU851987:ROA851989 RXQ851987:RXW851989 SHM851987:SHS851989 SRI851987:SRO851989 TBE851987:TBK851989 TLA851987:TLG851989 TUW851987:TVC851989 UES851987:UEY851989 UOO851987:UOU851989 UYK851987:UYQ851989 VIG851987:VIM851989 VSC851987:VSI851989 WBY851987:WCE851989 WLU851987:WMA851989 WVQ851987:WVW851989 I917523:O917525 JE917523:JK917525 TA917523:TG917525 ACW917523:ADC917525 AMS917523:AMY917525 AWO917523:AWU917525 BGK917523:BGQ917525 BQG917523:BQM917525 CAC917523:CAI917525 CJY917523:CKE917525 CTU917523:CUA917525 DDQ917523:DDW917525 DNM917523:DNS917525 DXI917523:DXO917525 EHE917523:EHK917525 ERA917523:ERG917525 FAW917523:FBC917525 FKS917523:FKY917525 FUO917523:FUU917525 GEK917523:GEQ917525 GOG917523:GOM917525 GYC917523:GYI917525 HHY917523:HIE917525 HRU917523:HSA917525 IBQ917523:IBW917525 ILM917523:ILS917525 IVI917523:IVO917525 JFE917523:JFK917525 JPA917523:JPG917525 JYW917523:JZC917525 KIS917523:KIY917525 KSO917523:KSU917525 LCK917523:LCQ917525 LMG917523:LMM917525 LWC917523:LWI917525 MFY917523:MGE917525 MPU917523:MQA917525 MZQ917523:MZW917525 NJM917523:NJS917525 NTI917523:NTO917525 ODE917523:ODK917525 ONA917523:ONG917525 OWW917523:OXC917525 PGS917523:PGY917525 PQO917523:PQU917525 QAK917523:QAQ917525 QKG917523:QKM917525 QUC917523:QUI917525 RDY917523:REE917525 RNU917523:ROA917525 RXQ917523:RXW917525 SHM917523:SHS917525 SRI917523:SRO917525 TBE917523:TBK917525 TLA917523:TLG917525 TUW917523:TVC917525 UES917523:UEY917525 UOO917523:UOU917525 UYK917523:UYQ917525 VIG917523:VIM917525 VSC917523:VSI917525 WBY917523:WCE917525 WLU917523:WMA917525 WVQ917523:WVW917525 I983059:O983061 JE983059:JK983061 TA983059:TG983061 ACW983059:ADC983061 AMS983059:AMY983061 AWO983059:AWU983061 BGK983059:BGQ983061 BQG983059:BQM983061 CAC983059:CAI983061 CJY983059:CKE983061 CTU983059:CUA983061 DDQ983059:DDW983061 DNM983059:DNS983061 DXI983059:DXO983061 EHE983059:EHK983061 ERA983059:ERG983061 FAW983059:FBC983061 FKS983059:FKY983061 FUO983059:FUU983061 GEK983059:GEQ983061 GOG983059:GOM983061 GYC983059:GYI983061 HHY983059:HIE983061 HRU983059:HSA983061 IBQ983059:IBW983061 ILM983059:ILS983061 IVI983059:IVO983061 JFE983059:JFK983061 JPA983059:JPG983061 JYW983059:JZC983061 KIS983059:KIY983061 KSO983059:KSU983061 LCK983059:LCQ983061 LMG983059:LMM983061 LWC983059:LWI983061 MFY983059:MGE983061 MPU983059:MQA983061 MZQ983059:MZW983061 NJM983059:NJS983061 NTI983059:NTO983061 ODE983059:ODK983061 ONA983059:ONG983061 OWW983059:OXC983061 PGS983059:PGY983061 PQO983059:PQU983061 QAK983059:QAQ983061 QKG983059:QKM983061 QUC983059:QUI983061 RDY983059:REE983061 RNU983059:ROA983061 RXQ983059:RXW983061 SHM983059:SHS983061 SRI983059:SRO983061 TBE983059:TBK983061 TLA983059:TLG983061 TUW983059:TVC983061 UES983059:UEY983061 UOO983059:UOU983061 UYK983059:UYQ983061 VIG983059:VIM983061 VSC983059:VSI983061 WBY983059:WCE983061 WLU983059:WMA983061 WVQ983059:WVW983061 AA21:AG21 JW21:KC21 TS21:TY21 ADO21:ADU21 ANK21:ANQ21 AXG21:AXM21 BHC21:BHI21 BQY21:BRE21 CAU21:CBA21 CKQ21:CKW21 CUM21:CUS21 DEI21:DEO21 DOE21:DOK21 DYA21:DYG21 EHW21:EIC21 ERS21:ERY21 FBO21:FBU21 FLK21:FLQ21 FVG21:FVM21 GFC21:GFI21 GOY21:GPE21 GYU21:GZA21 HIQ21:HIW21 HSM21:HSS21 ICI21:ICO21 IME21:IMK21 IWA21:IWG21 JFW21:JGC21 JPS21:JPY21 JZO21:JZU21 KJK21:KJQ21 KTG21:KTM21 LDC21:LDI21 LMY21:LNE21 LWU21:LXA21 MGQ21:MGW21 MQM21:MQS21 NAI21:NAO21 NKE21:NKK21 NUA21:NUG21 ODW21:OEC21 ONS21:ONY21 OXO21:OXU21 PHK21:PHQ21 PRG21:PRM21 QBC21:QBI21 QKY21:QLE21 QUU21:QVA21 REQ21:REW21 ROM21:ROS21 RYI21:RYO21 SIE21:SIK21 SSA21:SSG21 TBW21:TCC21 TLS21:TLY21 TVO21:TVU21 UFK21:UFQ21 UPG21:UPM21 UZC21:UZI21 VIY21:VJE21 VSU21:VTA21 WCQ21:WCW21 WMM21:WMS21 WWI21:WWO21 AA65557:AG65557 JW65557:KC65557 TS65557:TY65557 ADO65557:ADU65557 ANK65557:ANQ65557 AXG65557:AXM65557 BHC65557:BHI65557 BQY65557:BRE65557 CAU65557:CBA65557 CKQ65557:CKW65557 CUM65557:CUS65557 DEI65557:DEO65557 DOE65557:DOK65557 DYA65557:DYG65557 EHW65557:EIC65557 ERS65557:ERY65557 FBO65557:FBU65557 FLK65557:FLQ65557 FVG65557:FVM65557 GFC65557:GFI65557 GOY65557:GPE65557 GYU65557:GZA65557 HIQ65557:HIW65557 HSM65557:HSS65557 ICI65557:ICO65557 IME65557:IMK65557 IWA65557:IWG65557 JFW65557:JGC65557 JPS65557:JPY65557 JZO65557:JZU65557 KJK65557:KJQ65557 KTG65557:KTM65557 LDC65557:LDI65557 LMY65557:LNE65557 LWU65557:LXA65557 MGQ65557:MGW65557 MQM65557:MQS65557 NAI65557:NAO65557 NKE65557:NKK65557 NUA65557:NUG65557 ODW65557:OEC65557 ONS65557:ONY65557 OXO65557:OXU65557 PHK65557:PHQ65557 PRG65557:PRM65557 QBC65557:QBI65557 QKY65557:QLE65557 QUU65557:QVA65557 REQ65557:REW65557 ROM65557:ROS65557 RYI65557:RYO65557 SIE65557:SIK65557 SSA65557:SSG65557 TBW65557:TCC65557 TLS65557:TLY65557 TVO65557:TVU65557 UFK65557:UFQ65557 UPG65557:UPM65557 UZC65557:UZI65557 VIY65557:VJE65557 VSU65557:VTA65557 WCQ65557:WCW65557 WMM65557:WMS65557 WWI65557:WWO65557 AA131093:AG131093 JW131093:KC131093 TS131093:TY131093 ADO131093:ADU131093 ANK131093:ANQ131093 AXG131093:AXM131093 BHC131093:BHI131093 BQY131093:BRE131093 CAU131093:CBA131093 CKQ131093:CKW131093 CUM131093:CUS131093 DEI131093:DEO131093 DOE131093:DOK131093 DYA131093:DYG131093 EHW131093:EIC131093 ERS131093:ERY131093 FBO131093:FBU131093 FLK131093:FLQ131093 FVG131093:FVM131093 GFC131093:GFI131093 GOY131093:GPE131093 GYU131093:GZA131093 HIQ131093:HIW131093 HSM131093:HSS131093 ICI131093:ICO131093 IME131093:IMK131093 IWA131093:IWG131093 JFW131093:JGC131093 JPS131093:JPY131093 JZO131093:JZU131093 KJK131093:KJQ131093 KTG131093:KTM131093 LDC131093:LDI131093 LMY131093:LNE131093 LWU131093:LXA131093 MGQ131093:MGW131093 MQM131093:MQS131093 NAI131093:NAO131093 NKE131093:NKK131093 NUA131093:NUG131093 ODW131093:OEC131093 ONS131093:ONY131093 OXO131093:OXU131093 PHK131093:PHQ131093 PRG131093:PRM131093 QBC131093:QBI131093 QKY131093:QLE131093 QUU131093:QVA131093 REQ131093:REW131093 ROM131093:ROS131093 RYI131093:RYO131093 SIE131093:SIK131093 SSA131093:SSG131093 TBW131093:TCC131093 TLS131093:TLY131093 TVO131093:TVU131093 UFK131093:UFQ131093 UPG131093:UPM131093 UZC131093:UZI131093 VIY131093:VJE131093 VSU131093:VTA131093 WCQ131093:WCW131093 WMM131093:WMS131093 WWI131093:WWO131093 AA196629:AG196629 JW196629:KC196629 TS196629:TY196629 ADO196629:ADU196629 ANK196629:ANQ196629 AXG196629:AXM196629 BHC196629:BHI196629 BQY196629:BRE196629 CAU196629:CBA196629 CKQ196629:CKW196629 CUM196629:CUS196629 DEI196629:DEO196629 DOE196629:DOK196629 DYA196629:DYG196629 EHW196629:EIC196629 ERS196629:ERY196629 FBO196629:FBU196629 FLK196629:FLQ196629 FVG196629:FVM196629 GFC196629:GFI196629 GOY196629:GPE196629 GYU196629:GZA196629 HIQ196629:HIW196629 HSM196629:HSS196629 ICI196629:ICO196629 IME196629:IMK196629 IWA196629:IWG196629 JFW196629:JGC196629 JPS196629:JPY196629 JZO196629:JZU196629 KJK196629:KJQ196629 KTG196629:KTM196629 LDC196629:LDI196629 LMY196629:LNE196629 LWU196629:LXA196629 MGQ196629:MGW196629 MQM196629:MQS196629 NAI196629:NAO196629 NKE196629:NKK196629 NUA196629:NUG196629 ODW196629:OEC196629 ONS196629:ONY196629 OXO196629:OXU196629 PHK196629:PHQ196629 PRG196629:PRM196629 QBC196629:QBI196629 QKY196629:QLE196629 QUU196629:QVA196629 REQ196629:REW196629 ROM196629:ROS196629 RYI196629:RYO196629 SIE196629:SIK196629 SSA196629:SSG196629 TBW196629:TCC196629 TLS196629:TLY196629 TVO196629:TVU196629 UFK196629:UFQ196629 UPG196629:UPM196629 UZC196629:UZI196629 VIY196629:VJE196629 VSU196629:VTA196629 WCQ196629:WCW196629 WMM196629:WMS196629 WWI196629:WWO196629 AA262165:AG262165 JW262165:KC262165 TS262165:TY262165 ADO262165:ADU262165 ANK262165:ANQ262165 AXG262165:AXM262165 BHC262165:BHI262165 BQY262165:BRE262165 CAU262165:CBA262165 CKQ262165:CKW262165 CUM262165:CUS262165 DEI262165:DEO262165 DOE262165:DOK262165 DYA262165:DYG262165 EHW262165:EIC262165 ERS262165:ERY262165 FBO262165:FBU262165 FLK262165:FLQ262165 FVG262165:FVM262165 GFC262165:GFI262165 GOY262165:GPE262165 GYU262165:GZA262165 HIQ262165:HIW262165 HSM262165:HSS262165 ICI262165:ICO262165 IME262165:IMK262165 IWA262165:IWG262165 JFW262165:JGC262165 JPS262165:JPY262165 JZO262165:JZU262165 KJK262165:KJQ262165 KTG262165:KTM262165 LDC262165:LDI262165 LMY262165:LNE262165 LWU262165:LXA262165 MGQ262165:MGW262165 MQM262165:MQS262165 NAI262165:NAO262165 NKE262165:NKK262165 NUA262165:NUG262165 ODW262165:OEC262165 ONS262165:ONY262165 OXO262165:OXU262165 PHK262165:PHQ262165 PRG262165:PRM262165 QBC262165:QBI262165 QKY262165:QLE262165 QUU262165:QVA262165 REQ262165:REW262165 ROM262165:ROS262165 RYI262165:RYO262165 SIE262165:SIK262165 SSA262165:SSG262165 TBW262165:TCC262165 TLS262165:TLY262165 TVO262165:TVU262165 UFK262165:UFQ262165 UPG262165:UPM262165 UZC262165:UZI262165 VIY262165:VJE262165 VSU262165:VTA262165 WCQ262165:WCW262165 WMM262165:WMS262165 WWI262165:WWO262165 AA327701:AG327701 JW327701:KC327701 TS327701:TY327701 ADO327701:ADU327701 ANK327701:ANQ327701 AXG327701:AXM327701 BHC327701:BHI327701 BQY327701:BRE327701 CAU327701:CBA327701 CKQ327701:CKW327701 CUM327701:CUS327701 DEI327701:DEO327701 DOE327701:DOK327701 DYA327701:DYG327701 EHW327701:EIC327701 ERS327701:ERY327701 FBO327701:FBU327701 FLK327701:FLQ327701 FVG327701:FVM327701 GFC327701:GFI327701 GOY327701:GPE327701 GYU327701:GZA327701 HIQ327701:HIW327701 HSM327701:HSS327701 ICI327701:ICO327701 IME327701:IMK327701 IWA327701:IWG327701 JFW327701:JGC327701 JPS327701:JPY327701 JZO327701:JZU327701 KJK327701:KJQ327701 KTG327701:KTM327701 LDC327701:LDI327701 LMY327701:LNE327701 LWU327701:LXA327701 MGQ327701:MGW327701 MQM327701:MQS327701 NAI327701:NAO327701 NKE327701:NKK327701 NUA327701:NUG327701 ODW327701:OEC327701 ONS327701:ONY327701 OXO327701:OXU327701 PHK327701:PHQ327701 PRG327701:PRM327701 QBC327701:QBI327701 QKY327701:QLE327701 QUU327701:QVA327701 REQ327701:REW327701 ROM327701:ROS327701 RYI327701:RYO327701 SIE327701:SIK327701 SSA327701:SSG327701 TBW327701:TCC327701 TLS327701:TLY327701 TVO327701:TVU327701 UFK327701:UFQ327701 UPG327701:UPM327701 UZC327701:UZI327701 VIY327701:VJE327701 VSU327701:VTA327701 WCQ327701:WCW327701 WMM327701:WMS327701 WWI327701:WWO327701 AA393237:AG393237 JW393237:KC393237 TS393237:TY393237 ADO393237:ADU393237 ANK393237:ANQ393237 AXG393237:AXM393237 BHC393237:BHI393237 BQY393237:BRE393237 CAU393237:CBA393237 CKQ393237:CKW393237 CUM393237:CUS393237 DEI393237:DEO393237 DOE393237:DOK393237 DYA393237:DYG393237 EHW393237:EIC393237 ERS393237:ERY393237 FBO393237:FBU393237 FLK393237:FLQ393237 FVG393237:FVM393237 GFC393237:GFI393237 GOY393237:GPE393237 GYU393237:GZA393237 HIQ393237:HIW393237 HSM393237:HSS393237 ICI393237:ICO393237 IME393237:IMK393237 IWA393237:IWG393237 JFW393237:JGC393237 JPS393237:JPY393237 JZO393237:JZU393237 KJK393237:KJQ393237 KTG393237:KTM393237 LDC393237:LDI393237 LMY393237:LNE393237 LWU393237:LXA393237 MGQ393237:MGW393237 MQM393237:MQS393237 NAI393237:NAO393237 NKE393237:NKK393237 NUA393237:NUG393237 ODW393237:OEC393237 ONS393237:ONY393237 OXO393237:OXU393237 PHK393237:PHQ393237 PRG393237:PRM393237 QBC393237:QBI393237 QKY393237:QLE393237 QUU393237:QVA393237 REQ393237:REW393237 ROM393237:ROS393237 RYI393237:RYO393237 SIE393237:SIK393237 SSA393237:SSG393237 TBW393237:TCC393237 TLS393237:TLY393237 TVO393237:TVU393237 UFK393237:UFQ393237 UPG393237:UPM393237 UZC393237:UZI393237 VIY393237:VJE393237 VSU393237:VTA393237 WCQ393237:WCW393237 WMM393237:WMS393237 WWI393237:WWO393237 AA458773:AG458773 JW458773:KC458773 TS458773:TY458773 ADO458773:ADU458773 ANK458773:ANQ458773 AXG458773:AXM458773 BHC458773:BHI458773 BQY458773:BRE458773 CAU458773:CBA458773 CKQ458773:CKW458773 CUM458773:CUS458773 DEI458773:DEO458773 DOE458773:DOK458773 DYA458773:DYG458773 EHW458773:EIC458773 ERS458773:ERY458773 FBO458773:FBU458773 FLK458773:FLQ458773 FVG458773:FVM458773 GFC458773:GFI458773 GOY458773:GPE458773 GYU458773:GZA458773 HIQ458773:HIW458773 HSM458773:HSS458773 ICI458773:ICO458773 IME458773:IMK458773 IWA458773:IWG458773 JFW458773:JGC458773 JPS458773:JPY458773 JZO458773:JZU458773 KJK458773:KJQ458773 KTG458773:KTM458773 LDC458773:LDI458773 LMY458773:LNE458773 LWU458773:LXA458773 MGQ458773:MGW458773 MQM458773:MQS458773 NAI458773:NAO458773 NKE458773:NKK458773 NUA458773:NUG458773 ODW458773:OEC458773 ONS458773:ONY458773 OXO458773:OXU458773 PHK458773:PHQ458773 PRG458773:PRM458773 QBC458773:QBI458773 QKY458773:QLE458773 QUU458773:QVA458773 REQ458773:REW458773 ROM458773:ROS458773 RYI458773:RYO458773 SIE458773:SIK458773 SSA458773:SSG458773 TBW458773:TCC458773 TLS458773:TLY458773 TVO458773:TVU458773 UFK458773:UFQ458773 UPG458773:UPM458773 UZC458773:UZI458773 VIY458773:VJE458773 VSU458773:VTA458773 WCQ458773:WCW458773 WMM458773:WMS458773 WWI458773:WWO458773 AA524309:AG524309 JW524309:KC524309 TS524309:TY524309 ADO524309:ADU524309 ANK524309:ANQ524309 AXG524309:AXM524309 BHC524309:BHI524309 BQY524309:BRE524309 CAU524309:CBA524309 CKQ524309:CKW524309 CUM524309:CUS524309 DEI524309:DEO524309 DOE524309:DOK524309 DYA524309:DYG524309 EHW524309:EIC524309 ERS524309:ERY524309 FBO524309:FBU524309 FLK524309:FLQ524309 FVG524309:FVM524309 GFC524309:GFI524309 GOY524309:GPE524309 GYU524309:GZA524309 HIQ524309:HIW524309 HSM524309:HSS524309 ICI524309:ICO524309 IME524309:IMK524309 IWA524309:IWG524309 JFW524309:JGC524309 JPS524309:JPY524309 JZO524309:JZU524309 KJK524309:KJQ524309 KTG524309:KTM524309 LDC524309:LDI524309 LMY524309:LNE524309 LWU524309:LXA524309 MGQ524309:MGW524309 MQM524309:MQS524309 NAI524309:NAO524309 NKE524309:NKK524309 NUA524309:NUG524309 ODW524309:OEC524309 ONS524309:ONY524309 OXO524309:OXU524309 PHK524309:PHQ524309 PRG524309:PRM524309 QBC524309:QBI524309 QKY524309:QLE524309 QUU524309:QVA524309 REQ524309:REW524309 ROM524309:ROS524309 RYI524309:RYO524309 SIE524309:SIK524309 SSA524309:SSG524309 TBW524309:TCC524309 TLS524309:TLY524309 TVO524309:TVU524309 UFK524309:UFQ524309 UPG524309:UPM524309 UZC524309:UZI524309 VIY524309:VJE524309 VSU524309:VTA524309 WCQ524309:WCW524309 WMM524309:WMS524309 WWI524309:WWO524309 AA589845:AG589845 JW589845:KC589845 TS589845:TY589845 ADO589845:ADU589845 ANK589845:ANQ589845 AXG589845:AXM589845 BHC589845:BHI589845 BQY589845:BRE589845 CAU589845:CBA589845 CKQ589845:CKW589845 CUM589845:CUS589845 DEI589845:DEO589845 DOE589845:DOK589845 DYA589845:DYG589845 EHW589845:EIC589845 ERS589845:ERY589845 FBO589845:FBU589845 FLK589845:FLQ589845 FVG589845:FVM589845 GFC589845:GFI589845 GOY589845:GPE589845 GYU589845:GZA589845 HIQ589845:HIW589845 HSM589845:HSS589845 ICI589845:ICO589845 IME589845:IMK589845 IWA589845:IWG589845 JFW589845:JGC589845 JPS589845:JPY589845 JZO589845:JZU589845 KJK589845:KJQ589845 KTG589845:KTM589845 LDC589845:LDI589845 LMY589845:LNE589845 LWU589845:LXA589845 MGQ589845:MGW589845 MQM589845:MQS589845 NAI589845:NAO589845 NKE589845:NKK589845 NUA589845:NUG589845 ODW589845:OEC589845 ONS589845:ONY589845 OXO589845:OXU589845 PHK589845:PHQ589845 PRG589845:PRM589845 QBC589845:QBI589845 QKY589845:QLE589845 QUU589845:QVA589845 REQ589845:REW589845 ROM589845:ROS589845 RYI589845:RYO589845 SIE589845:SIK589845 SSA589845:SSG589845 TBW589845:TCC589845 TLS589845:TLY589845 TVO589845:TVU589845 UFK589845:UFQ589845 UPG589845:UPM589845 UZC589845:UZI589845 VIY589845:VJE589845 VSU589845:VTA589845 WCQ589845:WCW589845 WMM589845:WMS589845 WWI589845:WWO589845 AA655381:AG655381 JW655381:KC655381 TS655381:TY655381 ADO655381:ADU655381 ANK655381:ANQ655381 AXG655381:AXM655381 BHC655381:BHI655381 BQY655381:BRE655381 CAU655381:CBA655381 CKQ655381:CKW655381 CUM655381:CUS655381 DEI655381:DEO655381 DOE655381:DOK655381 DYA655381:DYG655381 EHW655381:EIC655381 ERS655381:ERY655381 FBO655381:FBU655381 FLK655381:FLQ655381 FVG655381:FVM655381 GFC655381:GFI655381 GOY655381:GPE655381 GYU655381:GZA655381 HIQ655381:HIW655381 HSM655381:HSS655381 ICI655381:ICO655381 IME655381:IMK655381 IWA655381:IWG655381 JFW655381:JGC655381 JPS655381:JPY655381 JZO655381:JZU655381 KJK655381:KJQ655381 KTG655381:KTM655381 LDC655381:LDI655381 LMY655381:LNE655381 LWU655381:LXA655381 MGQ655381:MGW655381 MQM655381:MQS655381 NAI655381:NAO655381 NKE655381:NKK655381 NUA655381:NUG655381 ODW655381:OEC655381 ONS655381:ONY655381 OXO655381:OXU655381 PHK655381:PHQ655381 PRG655381:PRM655381 QBC655381:QBI655381 QKY655381:QLE655381 QUU655381:QVA655381 REQ655381:REW655381 ROM655381:ROS655381 RYI655381:RYO655381 SIE655381:SIK655381 SSA655381:SSG655381 TBW655381:TCC655381 TLS655381:TLY655381 TVO655381:TVU655381 UFK655381:UFQ655381 UPG655381:UPM655381 UZC655381:UZI655381 VIY655381:VJE655381 VSU655381:VTA655381 WCQ655381:WCW655381 WMM655381:WMS655381 WWI655381:WWO655381 AA720917:AG720917 JW720917:KC720917 TS720917:TY720917 ADO720917:ADU720917 ANK720917:ANQ720917 AXG720917:AXM720917 BHC720917:BHI720917 BQY720917:BRE720917 CAU720917:CBA720917 CKQ720917:CKW720917 CUM720917:CUS720917 DEI720917:DEO720917 DOE720917:DOK720917 DYA720917:DYG720917 EHW720917:EIC720917 ERS720917:ERY720917 FBO720917:FBU720917 FLK720917:FLQ720917 FVG720917:FVM720917 GFC720917:GFI720917 GOY720917:GPE720917 GYU720917:GZA720917 HIQ720917:HIW720917 HSM720917:HSS720917 ICI720917:ICO720917 IME720917:IMK720917 IWA720917:IWG720917 JFW720917:JGC720917 JPS720917:JPY720917 JZO720917:JZU720917 KJK720917:KJQ720917 KTG720917:KTM720917 LDC720917:LDI720917 LMY720917:LNE720917 LWU720917:LXA720917 MGQ720917:MGW720917 MQM720917:MQS720917 NAI720917:NAO720917 NKE720917:NKK720917 NUA720917:NUG720917 ODW720917:OEC720917 ONS720917:ONY720917 OXO720917:OXU720917 PHK720917:PHQ720917 PRG720917:PRM720917 QBC720917:QBI720917 QKY720917:QLE720917 QUU720917:QVA720917 REQ720917:REW720917 ROM720917:ROS720917 RYI720917:RYO720917 SIE720917:SIK720917 SSA720917:SSG720917 TBW720917:TCC720917 TLS720917:TLY720917 TVO720917:TVU720917 UFK720917:UFQ720917 UPG720917:UPM720917 UZC720917:UZI720917 VIY720917:VJE720917 VSU720917:VTA720917 WCQ720917:WCW720917 WMM720917:WMS720917 WWI720917:WWO720917 AA786453:AG786453 JW786453:KC786453 TS786453:TY786453 ADO786453:ADU786453 ANK786453:ANQ786453 AXG786453:AXM786453 BHC786453:BHI786453 BQY786453:BRE786453 CAU786453:CBA786453 CKQ786453:CKW786453 CUM786453:CUS786453 DEI786453:DEO786453 DOE786453:DOK786453 DYA786453:DYG786453 EHW786453:EIC786453 ERS786453:ERY786453 FBO786453:FBU786453 FLK786453:FLQ786453 FVG786453:FVM786453 GFC786453:GFI786453 GOY786453:GPE786453 GYU786453:GZA786453 HIQ786453:HIW786453 HSM786453:HSS786453 ICI786453:ICO786453 IME786453:IMK786453 IWA786453:IWG786453 JFW786453:JGC786453 JPS786453:JPY786453 JZO786453:JZU786453 KJK786453:KJQ786453 KTG786453:KTM786453 LDC786453:LDI786453 LMY786453:LNE786453 LWU786453:LXA786453 MGQ786453:MGW786453 MQM786453:MQS786453 NAI786453:NAO786453 NKE786453:NKK786453 NUA786453:NUG786453 ODW786453:OEC786453 ONS786453:ONY786453 OXO786453:OXU786453 PHK786453:PHQ786453 PRG786453:PRM786453 QBC786453:QBI786453 QKY786453:QLE786453 QUU786453:QVA786453 REQ786453:REW786453 ROM786453:ROS786453 RYI786453:RYO786453 SIE786453:SIK786453 SSA786453:SSG786453 TBW786453:TCC786453 TLS786453:TLY786453 TVO786453:TVU786453 UFK786453:UFQ786453 UPG786453:UPM786453 UZC786453:UZI786453 VIY786453:VJE786453 VSU786453:VTA786453 WCQ786453:WCW786453 WMM786453:WMS786453 WWI786453:WWO786453 AA851989:AG851989 JW851989:KC851989 TS851989:TY851989 ADO851989:ADU851989 ANK851989:ANQ851989 AXG851989:AXM851989 BHC851989:BHI851989 BQY851989:BRE851989 CAU851989:CBA851989 CKQ851989:CKW851989 CUM851989:CUS851989 DEI851989:DEO851989 DOE851989:DOK851989 DYA851989:DYG851989 EHW851989:EIC851989 ERS851989:ERY851989 FBO851989:FBU851989 FLK851989:FLQ851989 FVG851989:FVM851989 GFC851989:GFI851989 GOY851989:GPE851989 GYU851989:GZA851989 HIQ851989:HIW851989 HSM851989:HSS851989 ICI851989:ICO851989 IME851989:IMK851989 IWA851989:IWG851989 JFW851989:JGC851989 JPS851989:JPY851989 JZO851989:JZU851989 KJK851989:KJQ851989 KTG851989:KTM851989 LDC851989:LDI851989 LMY851989:LNE851989 LWU851989:LXA851989 MGQ851989:MGW851989 MQM851989:MQS851989 NAI851989:NAO851989 NKE851989:NKK851989 NUA851989:NUG851989 ODW851989:OEC851989 ONS851989:ONY851989 OXO851989:OXU851989 PHK851989:PHQ851989 PRG851989:PRM851989 QBC851989:QBI851989 QKY851989:QLE851989 QUU851989:QVA851989 REQ851989:REW851989 ROM851989:ROS851989 RYI851989:RYO851989 SIE851989:SIK851989 SSA851989:SSG851989 TBW851989:TCC851989 TLS851989:TLY851989 TVO851989:TVU851989 UFK851989:UFQ851989 UPG851989:UPM851989 UZC851989:UZI851989 VIY851989:VJE851989 VSU851989:VTA851989 WCQ851989:WCW851989 WMM851989:WMS851989 WWI851989:WWO851989 AA917525:AG917525 JW917525:KC917525 TS917525:TY917525 ADO917525:ADU917525 ANK917525:ANQ917525 AXG917525:AXM917525 BHC917525:BHI917525 BQY917525:BRE917525 CAU917525:CBA917525 CKQ917525:CKW917525 CUM917525:CUS917525 DEI917525:DEO917525 DOE917525:DOK917525 DYA917525:DYG917525 EHW917525:EIC917525 ERS917525:ERY917525 FBO917525:FBU917525 FLK917525:FLQ917525 FVG917525:FVM917525 GFC917525:GFI917525 GOY917525:GPE917525 GYU917525:GZA917525 HIQ917525:HIW917525 HSM917525:HSS917525 ICI917525:ICO917525 IME917525:IMK917525 IWA917525:IWG917525 JFW917525:JGC917525 JPS917525:JPY917525 JZO917525:JZU917525 KJK917525:KJQ917525 KTG917525:KTM917525 LDC917525:LDI917525 LMY917525:LNE917525 LWU917525:LXA917525 MGQ917525:MGW917525 MQM917525:MQS917525 NAI917525:NAO917525 NKE917525:NKK917525 NUA917525:NUG917525 ODW917525:OEC917525 ONS917525:ONY917525 OXO917525:OXU917525 PHK917525:PHQ917525 PRG917525:PRM917525 QBC917525:QBI917525 QKY917525:QLE917525 QUU917525:QVA917525 REQ917525:REW917525 ROM917525:ROS917525 RYI917525:RYO917525 SIE917525:SIK917525 SSA917525:SSG917525 TBW917525:TCC917525 TLS917525:TLY917525 TVO917525:TVU917525 UFK917525:UFQ917525 UPG917525:UPM917525 UZC917525:UZI917525 VIY917525:VJE917525 VSU917525:VTA917525 WCQ917525:WCW917525 WMM917525:WMS917525 WWI917525:WWO917525 AA983061:AG983061 JW983061:KC983061 TS983061:TY983061 ADO983061:ADU983061 ANK983061:ANQ983061 AXG983061:AXM983061 BHC983061:BHI983061 BQY983061:BRE983061 CAU983061:CBA983061 CKQ983061:CKW983061 CUM983061:CUS983061 DEI983061:DEO983061 DOE983061:DOK983061 DYA983061:DYG983061 EHW983061:EIC983061 ERS983061:ERY983061 FBO983061:FBU983061 FLK983061:FLQ983061 FVG983061:FVM983061 GFC983061:GFI983061 GOY983061:GPE983061 GYU983061:GZA983061 HIQ983061:HIW983061 HSM983061:HSS983061 ICI983061:ICO983061 IME983061:IMK983061 IWA983061:IWG983061 JFW983061:JGC983061 JPS983061:JPY983061 JZO983061:JZU983061 KJK983061:KJQ983061 KTG983061:KTM983061 LDC983061:LDI983061 LMY983061:LNE983061 LWU983061:LXA983061 MGQ983061:MGW983061 MQM983061:MQS983061 NAI983061:NAO983061 NKE983061:NKK983061 NUA983061:NUG983061 ODW983061:OEC983061 ONS983061:ONY983061 OXO983061:OXU983061 PHK983061:PHQ983061 PRG983061:PRM983061 QBC983061:QBI983061 QKY983061:QLE983061 QUU983061:QVA983061 REQ983061:REW983061 ROM983061:ROS983061 RYI983061:RYO983061 SIE983061:SIK983061 SSA983061:SSG983061 TBW983061:TCC983061 TLS983061:TLY983061 TVO983061:TVU983061 UFK983061:UFQ983061 UPG983061:UPM983061 UZC983061:UZI983061 VIY983061:VJE983061 VSU983061:VTA983061 WCQ983061:WCW983061 WMM983061:WMS983061 WWI983061:WWO983061 R19:X21 JN19:JT21 TJ19:TP21 ADF19:ADL21 ANB19:ANH21 AWX19:AXD21 BGT19:BGZ21 BQP19:BQV21 CAL19:CAR21 CKH19:CKN21 CUD19:CUJ21 DDZ19:DEF21 DNV19:DOB21 DXR19:DXX21 EHN19:EHT21 ERJ19:ERP21 FBF19:FBL21 FLB19:FLH21 FUX19:FVD21 GET19:GEZ21 GOP19:GOV21 GYL19:GYR21 HIH19:HIN21 HSD19:HSJ21 IBZ19:ICF21 ILV19:IMB21 IVR19:IVX21 JFN19:JFT21 JPJ19:JPP21 JZF19:JZL21 KJB19:KJH21 KSX19:KTD21 LCT19:LCZ21 LMP19:LMV21 LWL19:LWR21 MGH19:MGN21 MQD19:MQJ21 MZZ19:NAF21 NJV19:NKB21 NTR19:NTX21 ODN19:ODT21 ONJ19:ONP21 OXF19:OXL21 PHB19:PHH21 PQX19:PRD21 QAT19:QAZ21 QKP19:QKV21 QUL19:QUR21 REH19:REN21 ROD19:ROJ21 RXZ19:RYF21 SHV19:SIB21 SRR19:SRX21 TBN19:TBT21 TLJ19:TLP21 TVF19:TVL21 UFB19:UFH21 UOX19:UPD21 UYT19:UYZ21 VIP19:VIV21 VSL19:VSR21 WCH19:WCN21 WMD19:WMJ21 WVZ19:WWF21 R65555:X65557 JN65555:JT65557 TJ65555:TP65557 ADF65555:ADL65557 ANB65555:ANH65557 AWX65555:AXD65557 BGT65555:BGZ65557 BQP65555:BQV65557 CAL65555:CAR65557 CKH65555:CKN65557 CUD65555:CUJ65557 DDZ65555:DEF65557 DNV65555:DOB65557 DXR65555:DXX65557 EHN65555:EHT65557 ERJ65555:ERP65557 FBF65555:FBL65557 FLB65555:FLH65557 FUX65555:FVD65557 GET65555:GEZ65557 GOP65555:GOV65557 GYL65555:GYR65557 HIH65555:HIN65557 HSD65555:HSJ65557 IBZ65555:ICF65557 ILV65555:IMB65557 IVR65555:IVX65557 JFN65555:JFT65557 JPJ65555:JPP65557 JZF65555:JZL65557 KJB65555:KJH65557 KSX65555:KTD65557 LCT65555:LCZ65557 LMP65555:LMV65557 LWL65555:LWR65557 MGH65555:MGN65557 MQD65555:MQJ65557 MZZ65555:NAF65557 NJV65555:NKB65557 NTR65555:NTX65557 ODN65555:ODT65557 ONJ65555:ONP65557 OXF65555:OXL65557 PHB65555:PHH65557 PQX65555:PRD65557 QAT65555:QAZ65557 QKP65555:QKV65557 QUL65555:QUR65557 REH65555:REN65557 ROD65555:ROJ65557 RXZ65555:RYF65557 SHV65555:SIB65557 SRR65555:SRX65557 TBN65555:TBT65557 TLJ65555:TLP65557 TVF65555:TVL65557 UFB65555:UFH65557 UOX65555:UPD65557 UYT65555:UYZ65557 VIP65555:VIV65557 VSL65555:VSR65557 WCH65555:WCN65557 WMD65555:WMJ65557 WVZ65555:WWF65557 R131091:X131093 JN131091:JT131093 TJ131091:TP131093 ADF131091:ADL131093 ANB131091:ANH131093 AWX131091:AXD131093 BGT131091:BGZ131093 BQP131091:BQV131093 CAL131091:CAR131093 CKH131091:CKN131093 CUD131091:CUJ131093 DDZ131091:DEF131093 DNV131091:DOB131093 DXR131091:DXX131093 EHN131091:EHT131093 ERJ131091:ERP131093 FBF131091:FBL131093 FLB131091:FLH131093 FUX131091:FVD131093 GET131091:GEZ131093 GOP131091:GOV131093 GYL131091:GYR131093 HIH131091:HIN131093 HSD131091:HSJ131093 IBZ131091:ICF131093 ILV131091:IMB131093 IVR131091:IVX131093 JFN131091:JFT131093 JPJ131091:JPP131093 JZF131091:JZL131093 KJB131091:KJH131093 KSX131091:KTD131093 LCT131091:LCZ131093 LMP131091:LMV131093 LWL131091:LWR131093 MGH131091:MGN131093 MQD131091:MQJ131093 MZZ131091:NAF131093 NJV131091:NKB131093 NTR131091:NTX131093 ODN131091:ODT131093 ONJ131091:ONP131093 OXF131091:OXL131093 PHB131091:PHH131093 PQX131091:PRD131093 QAT131091:QAZ131093 QKP131091:QKV131093 QUL131091:QUR131093 REH131091:REN131093 ROD131091:ROJ131093 RXZ131091:RYF131093 SHV131091:SIB131093 SRR131091:SRX131093 TBN131091:TBT131093 TLJ131091:TLP131093 TVF131091:TVL131093 UFB131091:UFH131093 UOX131091:UPD131093 UYT131091:UYZ131093 VIP131091:VIV131093 VSL131091:VSR131093 WCH131091:WCN131093 WMD131091:WMJ131093 WVZ131091:WWF131093 R196627:X196629 JN196627:JT196629 TJ196627:TP196629 ADF196627:ADL196629 ANB196627:ANH196629 AWX196627:AXD196629 BGT196627:BGZ196629 BQP196627:BQV196629 CAL196627:CAR196629 CKH196627:CKN196629 CUD196627:CUJ196629 DDZ196627:DEF196629 DNV196627:DOB196629 DXR196627:DXX196629 EHN196627:EHT196629 ERJ196627:ERP196629 FBF196627:FBL196629 FLB196627:FLH196629 FUX196627:FVD196629 GET196627:GEZ196629 GOP196627:GOV196629 GYL196627:GYR196629 HIH196627:HIN196629 HSD196627:HSJ196629 IBZ196627:ICF196629 ILV196627:IMB196629 IVR196627:IVX196629 JFN196627:JFT196629 JPJ196627:JPP196629 JZF196627:JZL196629 KJB196627:KJH196629 KSX196627:KTD196629 LCT196627:LCZ196629 LMP196627:LMV196629 LWL196627:LWR196629 MGH196627:MGN196629 MQD196627:MQJ196629 MZZ196627:NAF196629 NJV196627:NKB196629 NTR196627:NTX196629 ODN196627:ODT196629 ONJ196627:ONP196629 OXF196627:OXL196629 PHB196627:PHH196629 PQX196627:PRD196629 QAT196627:QAZ196629 QKP196627:QKV196629 QUL196627:QUR196629 REH196627:REN196629 ROD196627:ROJ196629 RXZ196627:RYF196629 SHV196627:SIB196629 SRR196627:SRX196629 TBN196627:TBT196629 TLJ196627:TLP196629 TVF196627:TVL196629 UFB196627:UFH196629 UOX196627:UPD196629 UYT196627:UYZ196629 VIP196627:VIV196629 VSL196627:VSR196629 WCH196627:WCN196629 WMD196627:WMJ196629 WVZ196627:WWF196629 R262163:X262165 JN262163:JT262165 TJ262163:TP262165 ADF262163:ADL262165 ANB262163:ANH262165 AWX262163:AXD262165 BGT262163:BGZ262165 BQP262163:BQV262165 CAL262163:CAR262165 CKH262163:CKN262165 CUD262163:CUJ262165 DDZ262163:DEF262165 DNV262163:DOB262165 DXR262163:DXX262165 EHN262163:EHT262165 ERJ262163:ERP262165 FBF262163:FBL262165 FLB262163:FLH262165 FUX262163:FVD262165 GET262163:GEZ262165 GOP262163:GOV262165 GYL262163:GYR262165 HIH262163:HIN262165 HSD262163:HSJ262165 IBZ262163:ICF262165 ILV262163:IMB262165 IVR262163:IVX262165 JFN262163:JFT262165 JPJ262163:JPP262165 JZF262163:JZL262165 KJB262163:KJH262165 KSX262163:KTD262165 LCT262163:LCZ262165 LMP262163:LMV262165 LWL262163:LWR262165 MGH262163:MGN262165 MQD262163:MQJ262165 MZZ262163:NAF262165 NJV262163:NKB262165 NTR262163:NTX262165 ODN262163:ODT262165 ONJ262163:ONP262165 OXF262163:OXL262165 PHB262163:PHH262165 PQX262163:PRD262165 QAT262163:QAZ262165 QKP262163:QKV262165 QUL262163:QUR262165 REH262163:REN262165 ROD262163:ROJ262165 RXZ262163:RYF262165 SHV262163:SIB262165 SRR262163:SRX262165 TBN262163:TBT262165 TLJ262163:TLP262165 TVF262163:TVL262165 UFB262163:UFH262165 UOX262163:UPD262165 UYT262163:UYZ262165 VIP262163:VIV262165 VSL262163:VSR262165 WCH262163:WCN262165 WMD262163:WMJ262165 WVZ262163:WWF262165 R327699:X327701 JN327699:JT327701 TJ327699:TP327701 ADF327699:ADL327701 ANB327699:ANH327701 AWX327699:AXD327701 BGT327699:BGZ327701 BQP327699:BQV327701 CAL327699:CAR327701 CKH327699:CKN327701 CUD327699:CUJ327701 DDZ327699:DEF327701 DNV327699:DOB327701 DXR327699:DXX327701 EHN327699:EHT327701 ERJ327699:ERP327701 FBF327699:FBL327701 FLB327699:FLH327701 FUX327699:FVD327701 GET327699:GEZ327701 GOP327699:GOV327701 GYL327699:GYR327701 HIH327699:HIN327701 HSD327699:HSJ327701 IBZ327699:ICF327701 ILV327699:IMB327701 IVR327699:IVX327701 JFN327699:JFT327701 JPJ327699:JPP327701 JZF327699:JZL327701 KJB327699:KJH327701 KSX327699:KTD327701 LCT327699:LCZ327701 LMP327699:LMV327701 LWL327699:LWR327701 MGH327699:MGN327701 MQD327699:MQJ327701 MZZ327699:NAF327701 NJV327699:NKB327701 NTR327699:NTX327701 ODN327699:ODT327701 ONJ327699:ONP327701 OXF327699:OXL327701 PHB327699:PHH327701 PQX327699:PRD327701 QAT327699:QAZ327701 QKP327699:QKV327701 QUL327699:QUR327701 REH327699:REN327701 ROD327699:ROJ327701 RXZ327699:RYF327701 SHV327699:SIB327701 SRR327699:SRX327701 TBN327699:TBT327701 TLJ327699:TLP327701 TVF327699:TVL327701 UFB327699:UFH327701 UOX327699:UPD327701 UYT327699:UYZ327701 VIP327699:VIV327701 VSL327699:VSR327701 WCH327699:WCN327701 WMD327699:WMJ327701 WVZ327699:WWF327701 R393235:X393237 JN393235:JT393237 TJ393235:TP393237 ADF393235:ADL393237 ANB393235:ANH393237 AWX393235:AXD393237 BGT393235:BGZ393237 BQP393235:BQV393237 CAL393235:CAR393237 CKH393235:CKN393237 CUD393235:CUJ393237 DDZ393235:DEF393237 DNV393235:DOB393237 DXR393235:DXX393237 EHN393235:EHT393237 ERJ393235:ERP393237 FBF393235:FBL393237 FLB393235:FLH393237 FUX393235:FVD393237 GET393235:GEZ393237 GOP393235:GOV393237 GYL393235:GYR393237 HIH393235:HIN393237 HSD393235:HSJ393237 IBZ393235:ICF393237 ILV393235:IMB393237 IVR393235:IVX393237 JFN393235:JFT393237 JPJ393235:JPP393237 JZF393235:JZL393237 KJB393235:KJH393237 KSX393235:KTD393237 LCT393235:LCZ393237 LMP393235:LMV393237 LWL393235:LWR393237 MGH393235:MGN393237 MQD393235:MQJ393237 MZZ393235:NAF393237 NJV393235:NKB393237 NTR393235:NTX393237 ODN393235:ODT393237 ONJ393235:ONP393237 OXF393235:OXL393237 PHB393235:PHH393237 PQX393235:PRD393237 QAT393235:QAZ393237 QKP393235:QKV393237 QUL393235:QUR393237 REH393235:REN393237 ROD393235:ROJ393237 RXZ393235:RYF393237 SHV393235:SIB393237 SRR393235:SRX393237 TBN393235:TBT393237 TLJ393235:TLP393237 TVF393235:TVL393237 UFB393235:UFH393237 UOX393235:UPD393237 UYT393235:UYZ393237 VIP393235:VIV393237 VSL393235:VSR393237 WCH393235:WCN393237 WMD393235:WMJ393237 WVZ393235:WWF393237 R458771:X458773 JN458771:JT458773 TJ458771:TP458773 ADF458771:ADL458773 ANB458771:ANH458773 AWX458771:AXD458773 BGT458771:BGZ458773 BQP458771:BQV458773 CAL458771:CAR458773 CKH458771:CKN458773 CUD458771:CUJ458773 DDZ458771:DEF458773 DNV458771:DOB458773 DXR458771:DXX458773 EHN458771:EHT458773 ERJ458771:ERP458773 FBF458771:FBL458773 FLB458771:FLH458773 FUX458771:FVD458773 GET458771:GEZ458773 GOP458771:GOV458773 GYL458771:GYR458773 HIH458771:HIN458773 HSD458771:HSJ458773 IBZ458771:ICF458773 ILV458771:IMB458773 IVR458771:IVX458773 JFN458771:JFT458773 JPJ458771:JPP458773 JZF458771:JZL458773 KJB458771:KJH458773 KSX458771:KTD458773 LCT458771:LCZ458773 LMP458771:LMV458773 LWL458771:LWR458773 MGH458771:MGN458773 MQD458771:MQJ458773 MZZ458771:NAF458773 NJV458771:NKB458773 NTR458771:NTX458773 ODN458771:ODT458773 ONJ458771:ONP458773 OXF458771:OXL458773 PHB458771:PHH458773 PQX458771:PRD458773 QAT458771:QAZ458773 QKP458771:QKV458773 QUL458771:QUR458773 REH458771:REN458773 ROD458771:ROJ458773 RXZ458771:RYF458773 SHV458771:SIB458773 SRR458771:SRX458773 TBN458771:TBT458773 TLJ458771:TLP458773 TVF458771:TVL458773 UFB458771:UFH458773 UOX458771:UPD458773 UYT458771:UYZ458773 VIP458771:VIV458773 VSL458771:VSR458773 WCH458771:WCN458773 WMD458771:WMJ458773 WVZ458771:WWF458773 R524307:X524309 JN524307:JT524309 TJ524307:TP524309 ADF524307:ADL524309 ANB524307:ANH524309 AWX524307:AXD524309 BGT524307:BGZ524309 BQP524307:BQV524309 CAL524307:CAR524309 CKH524307:CKN524309 CUD524307:CUJ524309 DDZ524307:DEF524309 DNV524307:DOB524309 DXR524307:DXX524309 EHN524307:EHT524309 ERJ524307:ERP524309 FBF524307:FBL524309 FLB524307:FLH524309 FUX524307:FVD524309 GET524307:GEZ524309 GOP524307:GOV524309 GYL524307:GYR524309 HIH524307:HIN524309 HSD524307:HSJ524309 IBZ524307:ICF524309 ILV524307:IMB524309 IVR524307:IVX524309 JFN524307:JFT524309 JPJ524307:JPP524309 JZF524307:JZL524309 KJB524307:KJH524309 KSX524307:KTD524309 LCT524307:LCZ524309 LMP524307:LMV524309 LWL524307:LWR524309 MGH524307:MGN524309 MQD524307:MQJ524309 MZZ524307:NAF524309 NJV524307:NKB524309 NTR524307:NTX524309 ODN524307:ODT524309 ONJ524307:ONP524309 OXF524307:OXL524309 PHB524307:PHH524309 PQX524307:PRD524309 QAT524307:QAZ524309 QKP524307:QKV524309 QUL524307:QUR524309 REH524307:REN524309 ROD524307:ROJ524309 RXZ524307:RYF524309 SHV524307:SIB524309 SRR524307:SRX524309 TBN524307:TBT524309 TLJ524307:TLP524309 TVF524307:TVL524309 UFB524307:UFH524309 UOX524307:UPD524309 UYT524307:UYZ524309 VIP524307:VIV524309 VSL524307:VSR524309 WCH524307:WCN524309 WMD524307:WMJ524309 WVZ524307:WWF524309 R589843:X589845 JN589843:JT589845 TJ589843:TP589845 ADF589843:ADL589845 ANB589843:ANH589845 AWX589843:AXD589845 BGT589843:BGZ589845 BQP589843:BQV589845 CAL589843:CAR589845 CKH589843:CKN589845 CUD589843:CUJ589845 DDZ589843:DEF589845 DNV589843:DOB589845 DXR589843:DXX589845 EHN589843:EHT589845 ERJ589843:ERP589845 FBF589843:FBL589845 FLB589843:FLH589845 FUX589843:FVD589845 GET589843:GEZ589845 GOP589843:GOV589845 GYL589843:GYR589845 HIH589843:HIN589845 HSD589843:HSJ589845 IBZ589843:ICF589845 ILV589843:IMB589845 IVR589843:IVX589845 JFN589843:JFT589845 JPJ589843:JPP589845 JZF589843:JZL589845 KJB589843:KJH589845 KSX589843:KTD589845 LCT589843:LCZ589845 LMP589843:LMV589845 LWL589843:LWR589845 MGH589843:MGN589845 MQD589843:MQJ589845 MZZ589843:NAF589845 NJV589843:NKB589845 NTR589843:NTX589845 ODN589843:ODT589845 ONJ589843:ONP589845 OXF589843:OXL589845 PHB589843:PHH589845 PQX589843:PRD589845 QAT589843:QAZ589845 QKP589843:QKV589845 QUL589843:QUR589845 REH589843:REN589845 ROD589843:ROJ589845 RXZ589843:RYF589845 SHV589843:SIB589845 SRR589843:SRX589845 TBN589843:TBT589845 TLJ589843:TLP589845 TVF589843:TVL589845 UFB589843:UFH589845 UOX589843:UPD589845 UYT589843:UYZ589845 VIP589843:VIV589845 VSL589843:VSR589845 WCH589843:WCN589845 WMD589843:WMJ589845 WVZ589843:WWF589845 R655379:X655381 JN655379:JT655381 TJ655379:TP655381 ADF655379:ADL655381 ANB655379:ANH655381 AWX655379:AXD655381 BGT655379:BGZ655381 BQP655379:BQV655381 CAL655379:CAR655381 CKH655379:CKN655381 CUD655379:CUJ655381 DDZ655379:DEF655381 DNV655379:DOB655381 DXR655379:DXX655381 EHN655379:EHT655381 ERJ655379:ERP655381 FBF655379:FBL655381 FLB655379:FLH655381 FUX655379:FVD655381 GET655379:GEZ655381 GOP655379:GOV655381 GYL655379:GYR655381 HIH655379:HIN655381 HSD655379:HSJ655381 IBZ655379:ICF655381 ILV655379:IMB655381 IVR655379:IVX655381 JFN655379:JFT655381 JPJ655379:JPP655381 JZF655379:JZL655381 KJB655379:KJH655381 KSX655379:KTD655381 LCT655379:LCZ655381 LMP655379:LMV655381 LWL655379:LWR655381 MGH655379:MGN655381 MQD655379:MQJ655381 MZZ655379:NAF655381 NJV655379:NKB655381 NTR655379:NTX655381 ODN655379:ODT655381 ONJ655379:ONP655381 OXF655379:OXL655381 PHB655379:PHH655381 PQX655379:PRD655381 QAT655379:QAZ655381 QKP655379:QKV655381 QUL655379:QUR655381 REH655379:REN655381 ROD655379:ROJ655381 RXZ655379:RYF655381 SHV655379:SIB655381 SRR655379:SRX655381 TBN655379:TBT655381 TLJ655379:TLP655381 TVF655379:TVL655381 UFB655379:UFH655381 UOX655379:UPD655381 UYT655379:UYZ655381 VIP655379:VIV655381 VSL655379:VSR655381 WCH655379:WCN655381 WMD655379:WMJ655381 WVZ655379:WWF655381 R720915:X720917 JN720915:JT720917 TJ720915:TP720917 ADF720915:ADL720917 ANB720915:ANH720917 AWX720915:AXD720917 BGT720915:BGZ720917 BQP720915:BQV720917 CAL720915:CAR720917 CKH720915:CKN720917 CUD720915:CUJ720917 DDZ720915:DEF720917 DNV720915:DOB720917 DXR720915:DXX720917 EHN720915:EHT720917 ERJ720915:ERP720917 FBF720915:FBL720917 FLB720915:FLH720917 FUX720915:FVD720917 GET720915:GEZ720917 GOP720915:GOV720917 GYL720915:GYR720917 HIH720915:HIN720917 HSD720915:HSJ720917 IBZ720915:ICF720917 ILV720915:IMB720917 IVR720915:IVX720917 JFN720915:JFT720917 JPJ720915:JPP720917 JZF720915:JZL720917 KJB720915:KJH720917 KSX720915:KTD720917 LCT720915:LCZ720917 LMP720915:LMV720917 LWL720915:LWR720917 MGH720915:MGN720917 MQD720915:MQJ720917 MZZ720915:NAF720917 NJV720915:NKB720917 NTR720915:NTX720917 ODN720915:ODT720917 ONJ720915:ONP720917 OXF720915:OXL720917 PHB720915:PHH720917 PQX720915:PRD720917 QAT720915:QAZ720917 QKP720915:QKV720917 QUL720915:QUR720917 REH720915:REN720917 ROD720915:ROJ720917 RXZ720915:RYF720917 SHV720915:SIB720917 SRR720915:SRX720917 TBN720915:TBT720917 TLJ720915:TLP720917 TVF720915:TVL720917 UFB720915:UFH720917 UOX720915:UPD720917 UYT720915:UYZ720917 VIP720915:VIV720917 VSL720915:VSR720917 WCH720915:WCN720917 WMD720915:WMJ720917 WVZ720915:WWF720917 R786451:X786453 JN786451:JT786453 TJ786451:TP786453 ADF786451:ADL786453 ANB786451:ANH786453 AWX786451:AXD786453 BGT786451:BGZ786453 BQP786451:BQV786453 CAL786451:CAR786453 CKH786451:CKN786453 CUD786451:CUJ786453 DDZ786451:DEF786453 DNV786451:DOB786453 DXR786451:DXX786453 EHN786451:EHT786453 ERJ786451:ERP786453 FBF786451:FBL786453 FLB786451:FLH786453 FUX786451:FVD786453 GET786451:GEZ786453 GOP786451:GOV786453 GYL786451:GYR786453 HIH786451:HIN786453 HSD786451:HSJ786453 IBZ786451:ICF786453 ILV786451:IMB786453 IVR786451:IVX786453 JFN786451:JFT786453 JPJ786451:JPP786453 JZF786451:JZL786453 KJB786451:KJH786453 KSX786451:KTD786453 LCT786451:LCZ786453 LMP786451:LMV786453 LWL786451:LWR786453 MGH786451:MGN786453 MQD786451:MQJ786453 MZZ786451:NAF786453 NJV786451:NKB786453 NTR786451:NTX786453 ODN786451:ODT786453 ONJ786451:ONP786453 OXF786451:OXL786453 PHB786451:PHH786453 PQX786451:PRD786453 QAT786451:QAZ786453 QKP786451:QKV786453 QUL786451:QUR786453 REH786451:REN786453 ROD786451:ROJ786453 RXZ786451:RYF786453 SHV786451:SIB786453 SRR786451:SRX786453 TBN786451:TBT786453 TLJ786451:TLP786453 TVF786451:TVL786453 UFB786451:UFH786453 UOX786451:UPD786453 UYT786451:UYZ786453 VIP786451:VIV786453 VSL786451:VSR786453 WCH786451:WCN786453 WMD786451:WMJ786453 WVZ786451:WWF786453 R851987:X851989 JN851987:JT851989 TJ851987:TP851989 ADF851987:ADL851989 ANB851987:ANH851989 AWX851987:AXD851989 BGT851987:BGZ851989 BQP851987:BQV851989 CAL851987:CAR851989 CKH851987:CKN851989 CUD851987:CUJ851989 DDZ851987:DEF851989 DNV851987:DOB851989 DXR851987:DXX851989 EHN851987:EHT851989 ERJ851987:ERP851989 FBF851987:FBL851989 FLB851987:FLH851989 FUX851987:FVD851989 GET851987:GEZ851989 GOP851987:GOV851989 GYL851987:GYR851989 HIH851987:HIN851989 HSD851987:HSJ851989 IBZ851987:ICF851989 ILV851987:IMB851989 IVR851987:IVX851989 JFN851987:JFT851989 JPJ851987:JPP851989 JZF851987:JZL851989 KJB851987:KJH851989 KSX851987:KTD851989 LCT851987:LCZ851989 LMP851987:LMV851989 LWL851987:LWR851989 MGH851987:MGN851989 MQD851987:MQJ851989 MZZ851987:NAF851989 NJV851987:NKB851989 NTR851987:NTX851989 ODN851987:ODT851989 ONJ851987:ONP851989 OXF851987:OXL851989 PHB851987:PHH851989 PQX851987:PRD851989 QAT851987:QAZ851989 QKP851987:QKV851989 QUL851987:QUR851989 REH851987:REN851989 ROD851987:ROJ851989 RXZ851987:RYF851989 SHV851987:SIB851989 SRR851987:SRX851989 TBN851987:TBT851989 TLJ851987:TLP851989 TVF851987:TVL851989 UFB851987:UFH851989 UOX851987:UPD851989 UYT851987:UYZ851989 VIP851987:VIV851989 VSL851987:VSR851989 WCH851987:WCN851989 WMD851987:WMJ851989 WVZ851987:WWF851989 R917523:X917525 JN917523:JT917525 TJ917523:TP917525 ADF917523:ADL917525 ANB917523:ANH917525 AWX917523:AXD917525 BGT917523:BGZ917525 BQP917523:BQV917525 CAL917523:CAR917525 CKH917523:CKN917525 CUD917523:CUJ917525 DDZ917523:DEF917525 DNV917523:DOB917525 DXR917523:DXX917525 EHN917523:EHT917525 ERJ917523:ERP917525 FBF917523:FBL917525 FLB917523:FLH917525 FUX917523:FVD917525 GET917523:GEZ917525 GOP917523:GOV917525 GYL917523:GYR917525 HIH917523:HIN917525 HSD917523:HSJ917525 IBZ917523:ICF917525 ILV917523:IMB917525 IVR917523:IVX917525 JFN917523:JFT917525 JPJ917523:JPP917525 JZF917523:JZL917525 KJB917523:KJH917525 KSX917523:KTD917525 LCT917523:LCZ917525 LMP917523:LMV917525 LWL917523:LWR917525 MGH917523:MGN917525 MQD917523:MQJ917525 MZZ917523:NAF917525 NJV917523:NKB917525 NTR917523:NTX917525 ODN917523:ODT917525 ONJ917523:ONP917525 OXF917523:OXL917525 PHB917523:PHH917525 PQX917523:PRD917525 QAT917523:QAZ917525 QKP917523:QKV917525 QUL917523:QUR917525 REH917523:REN917525 ROD917523:ROJ917525 RXZ917523:RYF917525 SHV917523:SIB917525 SRR917523:SRX917525 TBN917523:TBT917525 TLJ917523:TLP917525 TVF917523:TVL917525 UFB917523:UFH917525 UOX917523:UPD917525 UYT917523:UYZ917525 VIP917523:VIV917525 VSL917523:VSR917525 WCH917523:WCN917525 WMD917523:WMJ917525 WVZ917523:WWF917525 R983059:X983061 JN983059:JT983061 TJ983059:TP983061 ADF983059:ADL983061 ANB983059:ANH983061 AWX983059:AXD983061 BGT983059:BGZ983061 BQP983059:BQV983061 CAL983059:CAR983061 CKH983059:CKN983061 CUD983059:CUJ983061 DDZ983059:DEF983061 DNV983059:DOB983061 DXR983059:DXX983061 EHN983059:EHT983061 ERJ983059:ERP983061 FBF983059:FBL983061 FLB983059:FLH983061 FUX983059:FVD983061 GET983059:GEZ983061 GOP983059:GOV983061 GYL983059:GYR983061 HIH983059:HIN983061 HSD983059:HSJ983061 IBZ983059:ICF983061 ILV983059:IMB983061 IVR983059:IVX983061 JFN983059:JFT983061 JPJ983059:JPP983061 JZF983059:JZL983061 KJB983059:KJH983061 KSX983059:KTD983061 LCT983059:LCZ983061 LMP983059:LMV983061 LWL983059:LWR983061 MGH983059:MGN983061 MQD983059:MQJ983061 MZZ983059:NAF983061 NJV983059:NKB983061 NTR983059:NTX983061 ODN983059:ODT983061 ONJ983059:ONP983061 OXF983059:OXL983061 PHB983059:PHH983061 PQX983059:PRD983061 QAT983059:QAZ983061 QKP983059:QKV983061 QUL983059:QUR983061 REH983059:REN983061 ROD983059:ROJ983061 RXZ983059:RYF983061 SHV983059:SIB983061 SRR983059:SRX983061 TBN983059:TBT983061 TLJ983059:TLP983061 TVF983059:TVL983061 UFB983059:UFH983061 UOX983059:UPD983061 UYT983059:UYZ983061 VIP983059:VIV983061 VSL983059:VSR983061 WCH983059:WCN983061 WMD983059:WMJ983061 WVZ983059:WWF983061">
      <formula1>"　,１,２,３,４,５,６,７"</formula1>
    </dataValidation>
    <dataValidation type="list" allowBlank="1" showInputMessage="1" showErrorMessage="1" sqref="P6:AI6 JL6:KE6 TH6:UA6 ADD6:ADW6 AMZ6:ANS6 AWV6:AXO6 BGR6:BHK6 BQN6:BRG6 CAJ6:CBC6 CKF6:CKY6 CUB6:CUU6 DDX6:DEQ6 DNT6:DOM6 DXP6:DYI6 EHL6:EIE6 ERH6:ESA6 FBD6:FBW6 FKZ6:FLS6 FUV6:FVO6 GER6:GFK6 GON6:GPG6 GYJ6:GZC6 HIF6:HIY6 HSB6:HSU6 IBX6:ICQ6 ILT6:IMM6 IVP6:IWI6 JFL6:JGE6 JPH6:JQA6 JZD6:JZW6 KIZ6:KJS6 KSV6:KTO6 LCR6:LDK6 LMN6:LNG6 LWJ6:LXC6 MGF6:MGY6 MQB6:MQU6 MZX6:NAQ6 NJT6:NKM6 NTP6:NUI6 ODL6:OEE6 ONH6:OOA6 OXD6:OXW6 PGZ6:PHS6 PQV6:PRO6 QAR6:QBK6 QKN6:QLG6 QUJ6:QVC6 REF6:REY6 ROB6:ROU6 RXX6:RYQ6 SHT6:SIM6 SRP6:SSI6 TBL6:TCE6 TLH6:TMA6 TVD6:TVW6 UEZ6:UFS6 UOV6:UPO6 UYR6:UZK6 VIN6:VJG6 VSJ6:VTC6 WCF6:WCY6 WMB6:WMU6 WVX6:WWQ6 P65542:AI65542 JL65542:KE65542 TH65542:UA65542 ADD65542:ADW65542 AMZ65542:ANS65542 AWV65542:AXO65542 BGR65542:BHK65542 BQN65542:BRG65542 CAJ65542:CBC65542 CKF65542:CKY65542 CUB65542:CUU65542 DDX65542:DEQ65542 DNT65542:DOM65542 DXP65542:DYI65542 EHL65542:EIE65542 ERH65542:ESA65542 FBD65542:FBW65542 FKZ65542:FLS65542 FUV65542:FVO65542 GER65542:GFK65542 GON65542:GPG65542 GYJ65542:GZC65542 HIF65542:HIY65542 HSB65542:HSU65542 IBX65542:ICQ65542 ILT65542:IMM65542 IVP65542:IWI65542 JFL65542:JGE65542 JPH65542:JQA65542 JZD65542:JZW65542 KIZ65542:KJS65542 KSV65542:KTO65542 LCR65542:LDK65542 LMN65542:LNG65542 LWJ65542:LXC65542 MGF65542:MGY65542 MQB65542:MQU65542 MZX65542:NAQ65542 NJT65542:NKM65542 NTP65542:NUI65542 ODL65542:OEE65542 ONH65542:OOA65542 OXD65542:OXW65542 PGZ65542:PHS65542 PQV65542:PRO65542 QAR65542:QBK65542 QKN65542:QLG65542 QUJ65542:QVC65542 REF65542:REY65542 ROB65542:ROU65542 RXX65542:RYQ65542 SHT65542:SIM65542 SRP65542:SSI65542 TBL65542:TCE65542 TLH65542:TMA65542 TVD65542:TVW65542 UEZ65542:UFS65542 UOV65542:UPO65542 UYR65542:UZK65542 VIN65542:VJG65542 VSJ65542:VTC65542 WCF65542:WCY65542 WMB65542:WMU65542 WVX65542:WWQ65542 P131078:AI131078 JL131078:KE131078 TH131078:UA131078 ADD131078:ADW131078 AMZ131078:ANS131078 AWV131078:AXO131078 BGR131078:BHK131078 BQN131078:BRG131078 CAJ131078:CBC131078 CKF131078:CKY131078 CUB131078:CUU131078 DDX131078:DEQ131078 DNT131078:DOM131078 DXP131078:DYI131078 EHL131078:EIE131078 ERH131078:ESA131078 FBD131078:FBW131078 FKZ131078:FLS131078 FUV131078:FVO131078 GER131078:GFK131078 GON131078:GPG131078 GYJ131078:GZC131078 HIF131078:HIY131078 HSB131078:HSU131078 IBX131078:ICQ131078 ILT131078:IMM131078 IVP131078:IWI131078 JFL131078:JGE131078 JPH131078:JQA131078 JZD131078:JZW131078 KIZ131078:KJS131078 KSV131078:KTO131078 LCR131078:LDK131078 LMN131078:LNG131078 LWJ131078:LXC131078 MGF131078:MGY131078 MQB131078:MQU131078 MZX131078:NAQ131078 NJT131078:NKM131078 NTP131078:NUI131078 ODL131078:OEE131078 ONH131078:OOA131078 OXD131078:OXW131078 PGZ131078:PHS131078 PQV131078:PRO131078 QAR131078:QBK131078 QKN131078:QLG131078 QUJ131078:QVC131078 REF131078:REY131078 ROB131078:ROU131078 RXX131078:RYQ131078 SHT131078:SIM131078 SRP131078:SSI131078 TBL131078:TCE131078 TLH131078:TMA131078 TVD131078:TVW131078 UEZ131078:UFS131078 UOV131078:UPO131078 UYR131078:UZK131078 VIN131078:VJG131078 VSJ131078:VTC131078 WCF131078:WCY131078 WMB131078:WMU131078 WVX131078:WWQ131078 P196614:AI196614 JL196614:KE196614 TH196614:UA196614 ADD196614:ADW196614 AMZ196614:ANS196614 AWV196614:AXO196614 BGR196614:BHK196614 BQN196614:BRG196614 CAJ196614:CBC196614 CKF196614:CKY196614 CUB196614:CUU196614 DDX196614:DEQ196614 DNT196614:DOM196614 DXP196614:DYI196614 EHL196614:EIE196614 ERH196614:ESA196614 FBD196614:FBW196614 FKZ196614:FLS196614 FUV196614:FVO196614 GER196614:GFK196614 GON196614:GPG196614 GYJ196614:GZC196614 HIF196614:HIY196614 HSB196614:HSU196614 IBX196614:ICQ196614 ILT196614:IMM196614 IVP196614:IWI196614 JFL196614:JGE196614 JPH196614:JQA196614 JZD196614:JZW196614 KIZ196614:KJS196614 KSV196614:KTO196614 LCR196614:LDK196614 LMN196614:LNG196614 LWJ196614:LXC196614 MGF196614:MGY196614 MQB196614:MQU196614 MZX196614:NAQ196614 NJT196614:NKM196614 NTP196614:NUI196614 ODL196614:OEE196614 ONH196614:OOA196614 OXD196614:OXW196614 PGZ196614:PHS196614 PQV196614:PRO196614 QAR196614:QBK196614 QKN196614:QLG196614 QUJ196614:QVC196614 REF196614:REY196614 ROB196614:ROU196614 RXX196614:RYQ196614 SHT196614:SIM196614 SRP196614:SSI196614 TBL196614:TCE196614 TLH196614:TMA196614 TVD196614:TVW196614 UEZ196614:UFS196614 UOV196614:UPO196614 UYR196614:UZK196614 VIN196614:VJG196614 VSJ196614:VTC196614 WCF196614:WCY196614 WMB196614:WMU196614 WVX196614:WWQ196614 P262150:AI262150 JL262150:KE262150 TH262150:UA262150 ADD262150:ADW262150 AMZ262150:ANS262150 AWV262150:AXO262150 BGR262150:BHK262150 BQN262150:BRG262150 CAJ262150:CBC262150 CKF262150:CKY262150 CUB262150:CUU262150 DDX262150:DEQ262150 DNT262150:DOM262150 DXP262150:DYI262150 EHL262150:EIE262150 ERH262150:ESA262150 FBD262150:FBW262150 FKZ262150:FLS262150 FUV262150:FVO262150 GER262150:GFK262150 GON262150:GPG262150 GYJ262150:GZC262150 HIF262150:HIY262150 HSB262150:HSU262150 IBX262150:ICQ262150 ILT262150:IMM262150 IVP262150:IWI262150 JFL262150:JGE262150 JPH262150:JQA262150 JZD262150:JZW262150 KIZ262150:KJS262150 KSV262150:KTO262150 LCR262150:LDK262150 LMN262150:LNG262150 LWJ262150:LXC262150 MGF262150:MGY262150 MQB262150:MQU262150 MZX262150:NAQ262150 NJT262150:NKM262150 NTP262150:NUI262150 ODL262150:OEE262150 ONH262150:OOA262150 OXD262150:OXW262150 PGZ262150:PHS262150 PQV262150:PRO262150 QAR262150:QBK262150 QKN262150:QLG262150 QUJ262150:QVC262150 REF262150:REY262150 ROB262150:ROU262150 RXX262150:RYQ262150 SHT262150:SIM262150 SRP262150:SSI262150 TBL262150:TCE262150 TLH262150:TMA262150 TVD262150:TVW262150 UEZ262150:UFS262150 UOV262150:UPO262150 UYR262150:UZK262150 VIN262150:VJG262150 VSJ262150:VTC262150 WCF262150:WCY262150 WMB262150:WMU262150 WVX262150:WWQ262150 P327686:AI327686 JL327686:KE327686 TH327686:UA327686 ADD327686:ADW327686 AMZ327686:ANS327686 AWV327686:AXO327686 BGR327686:BHK327686 BQN327686:BRG327686 CAJ327686:CBC327686 CKF327686:CKY327686 CUB327686:CUU327686 DDX327686:DEQ327686 DNT327686:DOM327686 DXP327686:DYI327686 EHL327686:EIE327686 ERH327686:ESA327686 FBD327686:FBW327686 FKZ327686:FLS327686 FUV327686:FVO327686 GER327686:GFK327686 GON327686:GPG327686 GYJ327686:GZC327686 HIF327686:HIY327686 HSB327686:HSU327686 IBX327686:ICQ327686 ILT327686:IMM327686 IVP327686:IWI327686 JFL327686:JGE327686 JPH327686:JQA327686 JZD327686:JZW327686 KIZ327686:KJS327686 KSV327686:KTO327686 LCR327686:LDK327686 LMN327686:LNG327686 LWJ327686:LXC327686 MGF327686:MGY327686 MQB327686:MQU327686 MZX327686:NAQ327686 NJT327686:NKM327686 NTP327686:NUI327686 ODL327686:OEE327686 ONH327686:OOA327686 OXD327686:OXW327686 PGZ327686:PHS327686 PQV327686:PRO327686 QAR327686:QBK327686 QKN327686:QLG327686 QUJ327686:QVC327686 REF327686:REY327686 ROB327686:ROU327686 RXX327686:RYQ327686 SHT327686:SIM327686 SRP327686:SSI327686 TBL327686:TCE327686 TLH327686:TMA327686 TVD327686:TVW327686 UEZ327686:UFS327686 UOV327686:UPO327686 UYR327686:UZK327686 VIN327686:VJG327686 VSJ327686:VTC327686 WCF327686:WCY327686 WMB327686:WMU327686 WVX327686:WWQ327686 P393222:AI393222 JL393222:KE393222 TH393222:UA393222 ADD393222:ADW393222 AMZ393222:ANS393222 AWV393222:AXO393222 BGR393222:BHK393222 BQN393222:BRG393222 CAJ393222:CBC393222 CKF393222:CKY393222 CUB393222:CUU393222 DDX393222:DEQ393222 DNT393222:DOM393222 DXP393222:DYI393222 EHL393222:EIE393222 ERH393222:ESA393222 FBD393222:FBW393222 FKZ393222:FLS393222 FUV393222:FVO393222 GER393222:GFK393222 GON393222:GPG393222 GYJ393222:GZC393222 HIF393222:HIY393222 HSB393222:HSU393222 IBX393222:ICQ393222 ILT393222:IMM393222 IVP393222:IWI393222 JFL393222:JGE393222 JPH393222:JQA393222 JZD393222:JZW393222 KIZ393222:KJS393222 KSV393222:KTO393222 LCR393222:LDK393222 LMN393222:LNG393222 LWJ393222:LXC393222 MGF393222:MGY393222 MQB393222:MQU393222 MZX393222:NAQ393222 NJT393222:NKM393222 NTP393222:NUI393222 ODL393222:OEE393222 ONH393222:OOA393222 OXD393222:OXW393222 PGZ393222:PHS393222 PQV393222:PRO393222 QAR393222:QBK393222 QKN393222:QLG393222 QUJ393222:QVC393222 REF393222:REY393222 ROB393222:ROU393222 RXX393222:RYQ393222 SHT393222:SIM393222 SRP393222:SSI393222 TBL393222:TCE393222 TLH393222:TMA393222 TVD393222:TVW393222 UEZ393222:UFS393222 UOV393222:UPO393222 UYR393222:UZK393222 VIN393222:VJG393222 VSJ393222:VTC393222 WCF393222:WCY393222 WMB393222:WMU393222 WVX393222:WWQ393222 P458758:AI458758 JL458758:KE458758 TH458758:UA458758 ADD458758:ADW458758 AMZ458758:ANS458758 AWV458758:AXO458758 BGR458758:BHK458758 BQN458758:BRG458758 CAJ458758:CBC458758 CKF458758:CKY458758 CUB458758:CUU458758 DDX458758:DEQ458758 DNT458758:DOM458758 DXP458758:DYI458758 EHL458758:EIE458758 ERH458758:ESA458758 FBD458758:FBW458758 FKZ458758:FLS458758 FUV458758:FVO458758 GER458758:GFK458758 GON458758:GPG458758 GYJ458758:GZC458758 HIF458758:HIY458758 HSB458758:HSU458758 IBX458758:ICQ458758 ILT458758:IMM458758 IVP458758:IWI458758 JFL458758:JGE458758 JPH458758:JQA458758 JZD458758:JZW458758 KIZ458758:KJS458758 KSV458758:KTO458758 LCR458758:LDK458758 LMN458758:LNG458758 LWJ458758:LXC458758 MGF458758:MGY458758 MQB458758:MQU458758 MZX458758:NAQ458758 NJT458758:NKM458758 NTP458758:NUI458758 ODL458758:OEE458758 ONH458758:OOA458758 OXD458758:OXW458758 PGZ458758:PHS458758 PQV458758:PRO458758 QAR458758:QBK458758 QKN458758:QLG458758 QUJ458758:QVC458758 REF458758:REY458758 ROB458758:ROU458758 RXX458758:RYQ458758 SHT458758:SIM458758 SRP458758:SSI458758 TBL458758:TCE458758 TLH458758:TMA458758 TVD458758:TVW458758 UEZ458758:UFS458758 UOV458758:UPO458758 UYR458758:UZK458758 VIN458758:VJG458758 VSJ458758:VTC458758 WCF458758:WCY458758 WMB458758:WMU458758 WVX458758:WWQ458758 P524294:AI524294 JL524294:KE524294 TH524294:UA524294 ADD524294:ADW524294 AMZ524294:ANS524294 AWV524294:AXO524294 BGR524294:BHK524294 BQN524294:BRG524294 CAJ524294:CBC524294 CKF524294:CKY524294 CUB524294:CUU524294 DDX524294:DEQ524294 DNT524294:DOM524294 DXP524294:DYI524294 EHL524294:EIE524294 ERH524294:ESA524294 FBD524294:FBW524294 FKZ524294:FLS524294 FUV524294:FVO524294 GER524294:GFK524294 GON524294:GPG524294 GYJ524294:GZC524294 HIF524294:HIY524294 HSB524294:HSU524294 IBX524294:ICQ524294 ILT524294:IMM524294 IVP524294:IWI524294 JFL524294:JGE524294 JPH524294:JQA524294 JZD524294:JZW524294 KIZ524294:KJS524294 KSV524294:KTO524294 LCR524294:LDK524294 LMN524294:LNG524294 LWJ524294:LXC524294 MGF524294:MGY524294 MQB524294:MQU524294 MZX524294:NAQ524294 NJT524294:NKM524294 NTP524294:NUI524294 ODL524294:OEE524294 ONH524294:OOA524294 OXD524294:OXW524294 PGZ524294:PHS524294 PQV524294:PRO524294 QAR524294:QBK524294 QKN524294:QLG524294 QUJ524294:QVC524294 REF524294:REY524294 ROB524294:ROU524294 RXX524294:RYQ524294 SHT524294:SIM524294 SRP524294:SSI524294 TBL524294:TCE524294 TLH524294:TMA524294 TVD524294:TVW524294 UEZ524294:UFS524294 UOV524294:UPO524294 UYR524294:UZK524294 VIN524294:VJG524294 VSJ524294:VTC524294 WCF524294:WCY524294 WMB524294:WMU524294 WVX524294:WWQ524294 P589830:AI589830 JL589830:KE589830 TH589830:UA589830 ADD589830:ADW589830 AMZ589830:ANS589830 AWV589830:AXO589830 BGR589830:BHK589830 BQN589830:BRG589830 CAJ589830:CBC589830 CKF589830:CKY589830 CUB589830:CUU589830 DDX589830:DEQ589830 DNT589830:DOM589830 DXP589830:DYI589830 EHL589830:EIE589830 ERH589830:ESA589830 FBD589830:FBW589830 FKZ589830:FLS589830 FUV589830:FVO589830 GER589830:GFK589830 GON589830:GPG589830 GYJ589830:GZC589830 HIF589830:HIY589830 HSB589830:HSU589830 IBX589830:ICQ589830 ILT589830:IMM589830 IVP589830:IWI589830 JFL589830:JGE589830 JPH589830:JQA589830 JZD589830:JZW589830 KIZ589830:KJS589830 KSV589830:KTO589830 LCR589830:LDK589830 LMN589830:LNG589830 LWJ589830:LXC589830 MGF589830:MGY589830 MQB589830:MQU589830 MZX589830:NAQ589830 NJT589830:NKM589830 NTP589830:NUI589830 ODL589830:OEE589830 ONH589830:OOA589830 OXD589830:OXW589830 PGZ589830:PHS589830 PQV589830:PRO589830 QAR589830:QBK589830 QKN589830:QLG589830 QUJ589830:QVC589830 REF589830:REY589830 ROB589830:ROU589830 RXX589830:RYQ589830 SHT589830:SIM589830 SRP589830:SSI589830 TBL589830:TCE589830 TLH589830:TMA589830 TVD589830:TVW589830 UEZ589830:UFS589830 UOV589830:UPO589830 UYR589830:UZK589830 VIN589830:VJG589830 VSJ589830:VTC589830 WCF589830:WCY589830 WMB589830:WMU589830 WVX589830:WWQ589830 P655366:AI655366 JL655366:KE655366 TH655366:UA655366 ADD655366:ADW655366 AMZ655366:ANS655366 AWV655366:AXO655366 BGR655366:BHK655366 BQN655366:BRG655366 CAJ655366:CBC655366 CKF655366:CKY655366 CUB655366:CUU655366 DDX655366:DEQ655366 DNT655366:DOM655366 DXP655366:DYI655366 EHL655366:EIE655366 ERH655366:ESA655366 FBD655366:FBW655366 FKZ655366:FLS655366 FUV655366:FVO655366 GER655366:GFK655366 GON655366:GPG655366 GYJ655366:GZC655366 HIF655366:HIY655366 HSB655366:HSU655366 IBX655366:ICQ655366 ILT655366:IMM655366 IVP655366:IWI655366 JFL655366:JGE655366 JPH655366:JQA655366 JZD655366:JZW655366 KIZ655366:KJS655366 KSV655366:KTO655366 LCR655366:LDK655366 LMN655366:LNG655366 LWJ655366:LXC655366 MGF655366:MGY655366 MQB655366:MQU655366 MZX655366:NAQ655366 NJT655366:NKM655366 NTP655366:NUI655366 ODL655366:OEE655366 ONH655366:OOA655366 OXD655366:OXW655366 PGZ655366:PHS655366 PQV655366:PRO655366 QAR655366:QBK655366 QKN655366:QLG655366 QUJ655366:QVC655366 REF655366:REY655366 ROB655366:ROU655366 RXX655366:RYQ655366 SHT655366:SIM655366 SRP655366:SSI655366 TBL655366:TCE655366 TLH655366:TMA655366 TVD655366:TVW655366 UEZ655366:UFS655366 UOV655366:UPO655366 UYR655366:UZK655366 VIN655366:VJG655366 VSJ655366:VTC655366 WCF655366:WCY655366 WMB655366:WMU655366 WVX655366:WWQ655366 P720902:AI720902 JL720902:KE720902 TH720902:UA720902 ADD720902:ADW720902 AMZ720902:ANS720902 AWV720902:AXO720902 BGR720902:BHK720902 BQN720902:BRG720902 CAJ720902:CBC720902 CKF720902:CKY720902 CUB720902:CUU720902 DDX720902:DEQ720902 DNT720902:DOM720902 DXP720902:DYI720902 EHL720902:EIE720902 ERH720902:ESA720902 FBD720902:FBW720902 FKZ720902:FLS720902 FUV720902:FVO720902 GER720902:GFK720902 GON720902:GPG720902 GYJ720902:GZC720902 HIF720902:HIY720902 HSB720902:HSU720902 IBX720902:ICQ720902 ILT720902:IMM720902 IVP720902:IWI720902 JFL720902:JGE720902 JPH720902:JQA720902 JZD720902:JZW720902 KIZ720902:KJS720902 KSV720902:KTO720902 LCR720902:LDK720902 LMN720902:LNG720902 LWJ720902:LXC720902 MGF720902:MGY720902 MQB720902:MQU720902 MZX720902:NAQ720902 NJT720902:NKM720902 NTP720902:NUI720902 ODL720902:OEE720902 ONH720902:OOA720902 OXD720902:OXW720902 PGZ720902:PHS720902 PQV720902:PRO720902 QAR720902:QBK720902 QKN720902:QLG720902 QUJ720902:QVC720902 REF720902:REY720902 ROB720902:ROU720902 RXX720902:RYQ720902 SHT720902:SIM720902 SRP720902:SSI720902 TBL720902:TCE720902 TLH720902:TMA720902 TVD720902:TVW720902 UEZ720902:UFS720902 UOV720902:UPO720902 UYR720902:UZK720902 VIN720902:VJG720902 VSJ720902:VTC720902 WCF720902:WCY720902 WMB720902:WMU720902 WVX720902:WWQ720902 P786438:AI786438 JL786438:KE786438 TH786438:UA786438 ADD786438:ADW786438 AMZ786438:ANS786438 AWV786438:AXO786438 BGR786438:BHK786438 BQN786438:BRG786438 CAJ786438:CBC786438 CKF786438:CKY786438 CUB786438:CUU786438 DDX786438:DEQ786438 DNT786438:DOM786438 DXP786438:DYI786438 EHL786438:EIE786438 ERH786438:ESA786438 FBD786438:FBW786438 FKZ786438:FLS786438 FUV786438:FVO786438 GER786438:GFK786438 GON786438:GPG786438 GYJ786438:GZC786438 HIF786438:HIY786438 HSB786438:HSU786438 IBX786438:ICQ786438 ILT786438:IMM786438 IVP786438:IWI786438 JFL786438:JGE786438 JPH786438:JQA786438 JZD786438:JZW786438 KIZ786438:KJS786438 KSV786438:KTO786438 LCR786438:LDK786438 LMN786438:LNG786438 LWJ786438:LXC786438 MGF786438:MGY786438 MQB786438:MQU786438 MZX786438:NAQ786438 NJT786438:NKM786438 NTP786438:NUI786438 ODL786438:OEE786438 ONH786438:OOA786438 OXD786438:OXW786438 PGZ786438:PHS786438 PQV786438:PRO786438 QAR786438:QBK786438 QKN786438:QLG786438 QUJ786438:QVC786438 REF786438:REY786438 ROB786438:ROU786438 RXX786438:RYQ786438 SHT786438:SIM786438 SRP786438:SSI786438 TBL786438:TCE786438 TLH786438:TMA786438 TVD786438:TVW786438 UEZ786438:UFS786438 UOV786438:UPO786438 UYR786438:UZK786438 VIN786438:VJG786438 VSJ786438:VTC786438 WCF786438:WCY786438 WMB786438:WMU786438 WVX786438:WWQ786438 P851974:AI851974 JL851974:KE851974 TH851974:UA851974 ADD851974:ADW851974 AMZ851974:ANS851974 AWV851974:AXO851974 BGR851974:BHK851974 BQN851974:BRG851974 CAJ851974:CBC851974 CKF851974:CKY851974 CUB851974:CUU851974 DDX851974:DEQ851974 DNT851974:DOM851974 DXP851974:DYI851974 EHL851974:EIE851974 ERH851974:ESA851974 FBD851974:FBW851974 FKZ851974:FLS851974 FUV851974:FVO851974 GER851974:GFK851974 GON851974:GPG851974 GYJ851974:GZC851974 HIF851974:HIY851974 HSB851974:HSU851974 IBX851974:ICQ851974 ILT851974:IMM851974 IVP851974:IWI851974 JFL851974:JGE851974 JPH851974:JQA851974 JZD851974:JZW851974 KIZ851974:KJS851974 KSV851974:KTO851974 LCR851974:LDK851974 LMN851974:LNG851974 LWJ851974:LXC851974 MGF851974:MGY851974 MQB851974:MQU851974 MZX851974:NAQ851974 NJT851974:NKM851974 NTP851974:NUI851974 ODL851974:OEE851974 ONH851974:OOA851974 OXD851974:OXW851974 PGZ851974:PHS851974 PQV851974:PRO851974 QAR851974:QBK851974 QKN851974:QLG851974 QUJ851974:QVC851974 REF851974:REY851974 ROB851974:ROU851974 RXX851974:RYQ851974 SHT851974:SIM851974 SRP851974:SSI851974 TBL851974:TCE851974 TLH851974:TMA851974 TVD851974:TVW851974 UEZ851974:UFS851974 UOV851974:UPO851974 UYR851974:UZK851974 VIN851974:VJG851974 VSJ851974:VTC851974 WCF851974:WCY851974 WMB851974:WMU851974 WVX851974:WWQ851974 P917510:AI917510 JL917510:KE917510 TH917510:UA917510 ADD917510:ADW917510 AMZ917510:ANS917510 AWV917510:AXO917510 BGR917510:BHK917510 BQN917510:BRG917510 CAJ917510:CBC917510 CKF917510:CKY917510 CUB917510:CUU917510 DDX917510:DEQ917510 DNT917510:DOM917510 DXP917510:DYI917510 EHL917510:EIE917510 ERH917510:ESA917510 FBD917510:FBW917510 FKZ917510:FLS917510 FUV917510:FVO917510 GER917510:GFK917510 GON917510:GPG917510 GYJ917510:GZC917510 HIF917510:HIY917510 HSB917510:HSU917510 IBX917510:ICQ917510 ILT917510:IMM917510 IVP917510:IWI917510 JFL917510:JGE917510 JPH917510:JQA917510 JZD917510:JZW917510 KIZ917510:KJS917510 KSV917510:KTO917510 LCR917510:LDK917510 LMN917510:LNG917510 LWJ917510:LXC917510 MGF917510:MGY917510 MQB917510:MQU917510 MZX917510:NAQ917510 NJT917510:NKM917510 NTP917510:NUI917510 ODL917510:OEE917510 ONH917510:OOA917510 OXD917510:OXW917510 PGZ917510:PHS917510 PQV917510:PRO917510 QAR917510:QBK917510 QKN917510:QLG917510 QUJ917510:QVC917510 REF917510:REY917510 ROB917510:ROU917510 RXX917510:RYQ917510 SHT917510:SIM917510 SRP917510:SSI917510 TBL917510:TCE917510 TLH917510:TMA917510 TVD917510:TVW917510 UEZ917510:UFS917510 UOV917510:UPO917510 UYR917510:UZK917510 VIN917510:VJG917510 VSJ917510:VTC917510 WCF917510:WCY917510 WMB917510:WMU917510 WVX917510:WWQ917510 P983046:AI983046 JL983046:KE983046 TH983046:UA983046 ADD983046:ADW983046 AMZ983046:ANS983046 AWV983046:AXO983046 BGR983046:BHK983046 BQN983046:BRG983046 CAJ983046:CBC983046 CKF983046:CKY983046 CUB983046:CUU983046 DDX983046:DEQ983046 DNT983046:DOM983046 DXP983046:DYI983046 EHL983046:EIE983046 ERH983046:ESA983046 FBD983046:FBW983046 FKZ983046:FLS983046 FUV983046:FVO983046 GER983046:GFK983046 GON983046:GPG983046 GYJ983046:GZC983046 HIF983046:HIY983046 HSB983046:HSU983046 IBX983046:ICQ983046 ILT983046:IMM983046 IVP983046:IWI983046 JFL983046:JGE983046 JPH983046:JQA983046 JZD983046:JZW983046 KIZ983046:KJS983046 KSV983046:KTO983046 LCR983046:LDK983046 LMN983046:LNG983046 LWJ983046:LXC983046 MGF983046:MGY983046 MQB983046:MQU983046 MZX983046:NAQ983046 NJT983046:NKM983046 NTP983046:NUI983046 ODL983046:OEE983046 ONH983046:OOA983046 OXD983046:OXW983046 PGZ983046:PHS983046 PQV983046:PRO983046 QAR983046:QBK983046 QKN983046:QLG983046 QUJ983046:QVC983046 REF983046:REY983046 ROB983046:ROU983046 RXX983046:RYQ983046 SHT983046:SIM983046 SRP983046:SSI983046 TBL983046:TCE983046 TLH983046:TMA983046 TVD983046:TVW983046 UEZ983046:UFS983046 UOV983046:UPO983046 UYR983046:UZK983046 VIN983046:VJG983046 VSJ983046:VTC983046 WCF983046:WCY983046 WMB983046:WMU983046 WVX983046:WWQ983046">
      <formula1>"　,短期入所,施設入所支援,児童発達支援（児童発達支援センター）"</formula1>
    </dataValidation>
    <dataValidation type="list" allowBlank="1" showInputMessage="1" showErrorMessage="1" sqref="M11:N16 JI11:JJ16 TE11:TF16 ADA11:ADB16 AMW11:AMX16 AWS11:AWT16 BGO11:BGP16 BQK11:BQL16 CAG11:CAH16 CKC11:CKD16 CTY11:CTZ16 DDU11:DDV16 DNQ11:DNR16 DXM11:DXN16 EHI11:EHJ16 ERE11:ERF16 FBA11:FBB16 FKW11:FKX16 FUS11:FUT16 GEO11:GEP16 GOK11:GOL16 GYG11:GYH16 HIC11:HID16 HRY11:HRZ16 IBU11:IBV16 ILQ11:ILR16 IVM11:IVN16 JFI11:JFJ16 JPE11:JPF16 JZA11:JZB16 KIW11:KIX16 KSS11:KST16 LCO11:LCP16 LMK11:LML16 LWG11:LWH16 MGC11:MGD16 MPY11:MPZ16 MZU11:MZV16 NJQ11:NJR16 NTM11:NTN16 ODI11:ODJ16 ONE11:ONF16 OXA11:OXB16 PGW11:PGX16 PQS11:PQT16 QAO11:QAP16 QKK11:QKL16 QUG11:QUH16 REC11:RED16 RNY11:RNZ16 RXU11:RXV16 SHQ11:SHR16 SRM11:SRN16 TBI11:TBJ16 TLE11:TLF16 TVA11:TVB16 UEW11:UEX16 UOS11:UOT16 UYO11:UYP16 VIK11:VIL16 VSG11:VSH16 WCC11:WCD16 WLY11:WLZ16 WVU11:WVV16 M65547:N65552 JI65547:JJ65552 TE65547:TF65552 ADA65547:ADB65552 AMW65547:AMX65552 AWS65547:AWT65552 BGO65547:BGP65552 BQK65547:BQL65552 CAG65547:CAH65552 CKC65547:CKD65552 CTY65547:CTZ65552 DDU65547:DDV65552 DNQ65547:DNR65552 DXM65547:DXN65552 EHI65547:EHJ65552 ERE65547:ERF65552 FBA65547:FBB65552 FKW65547:FKX65552 FUS65547:FUT65552 GEO65547:GEP65552 GOK65547:GOL65552 GYG65547:GYH65552 HIC65547:HID65552 HRY65547:HRZ65552 IBU65547:IBV65552 ILQ65547:ILR65552 IVM65547:IVN65552 JFI65547:JFJ65552 JPE65547:JPF65552 JZA65547:JZB65552 KIW65547:KIX65552 KSS65547:KST65552 LCO65547:LCP65552 LMK65547:LML65552 LWG65547:LWH65552 MGC65547:MGD65552 MPY65547:MPZ65552 MZU65547:MZV65552 NJQ65547:NJR65552 NTM65547:NTN65552 ODI65547:ODJ65552 ONE65547:ONF65552 OXA65547:OXB65552 PGW65547:PGX65552 PQS65547:PQT65552 QAO65547:QAP65552 QKK65547:QKL65552 QUG65547:QUH65552 REC65547:RED65552 RNY65547:RNZ65552 RXU65547:RXV65552 SHQ65547:SHR65552 SRM65547:SRN65552 TBI65547:TBJ65552 TLE65547:TLF65552 TVA65547:TVB65552 UEW65547:UEX65552 UOS65547:UOT65552 UYO65547:UYP65552 VIK65547:VIL65552 VSG65547:VSH65552 WCC65547:WCD65552 WLY65547:WLZ65552 WVU65547:WVV65552 M131083:N131088 JI131083:JJ131088 TE131083:TF131088 ADA131083:ADB131088 AMW131083:AMX131088 AWS131083:AWT131088 BGO131083:BGP131088 BQK131083:BQL131088 CAG131083:CAH131088 CKC131083:CKD131088 CTY131083:CTZ131088 DDU131083:DDV131088 DNQ131083:DNR131088 DXM131083:DXN131088 EHI131083:EHJ131088 ERE131083:ERF131088 FBA131083:FBB131088 FKW131083:FKX131088 FUS131083:FUT131088 GEO131083:GEP131088 GOK131083:GOL131088 GYG131083:GYH131088 HIC131083:HID131088 HRY131083:HRZ131088 IBU131083:IBV131088 ILQ131083:ILR131088 IVM131083:IVN131088 JFI131083:JFJ131088 JPE131083:JPF131088 JZA131083:JZB131088 KIW131083:KIX131088 KSS131083:KST131088 LCO131083:LCP131088 LMK131083:LML131088 LWG131083:LWH131088 MGC131083:MGD131088 MPY131083:MPZ131088 MZU131083:MZV131088 NJQ131083:NJR131088 NTM131083:NTN131088 ODI131083:ODJ131088 ONE131083:ONF131088 OXA131083:OXB131088 PGW131083:PGX131088 PQS131083:PQT131088 QAO131083:QAP131088 QKK131083:QKL131088 QUG131083:QUH131088 REC131083:RED131088 RNY131083:RNZ131088 RXU131083:RXV131088 SHQ131083:SHR131088 SRM131083:SRN131088 TBI131083:TBJ131088 TLE131083:TLF131088 TVA131083:TVB131088 UEW131083:UEX131088 UOS131083:UOT131088 UYO131083:UYP131088 VIK131083:VIL131088 VSG131083:VSH131088 WCC131083:WCD131088 WLY131083:WLZ131088 WVU131083:WVV131088 M196619:N196624 JI196619:JJ196624 TE196619:TF196624 ADA196619:ADB196624 AMW196619:AMX196624 AWS196619:AWT196624 BGO196619:BGP196624 BQK196619:BQL196624 CAG196619:CAH196624 CKC196619:CKD196624 CTY196619:CTZ196624 DDU196619:DDV196624 DNQ196619:DNR196624 DXM196619:DXN196624 EHI196619:EHJ196624 ERE196619:ERF196624 FBA196619:FBB196624 FKW196619:FKX196624 FUS196619:FUT196624 GEO196619:GEP196624 GOK196619:GOL196624 GYG196619:GYH196624 HIC196619:HID196624 HRY196619:HRZ196624 IBU196619:IBV196624 ILQ196619:ILR196624 IVM196619:IVN196624 JFI196619:JFJ196624 JPE196619:JPF196624 JZA196619:JZB196624 KIW196619:KIX196624 KSS196619:KST196624 LCO196619:LCP196624 LMK196619:LML196624 LWG196619:LWH196624 MGC196619:MGD196624 MPY196619:MPZ196624 MZU196619:MZV196624 NJQ196619:NJR196624 NTM196619:NTN196624 ODI196619:ODJ196624 ONE196619:ONF196624 OXA196619:OXB196624 PGW196619:PGX196624 PQS196619:PQT196624 QAO196619:QAP196624 QKK196619:QKL196624 QUG196619:QUH196624 REC196619:RED196624 RNY196619:RNZ196624 RXU196619:RXV196624 SHQ196619:SHR196624 SRM196619:SRN196624 TBI196619:TBJ196624 TLE196619:TLF196624 TVA196619:TVB196624 UEW196619:UEX196624 UOS196619:UOT196624 UYO196619:UYP196624 VIK196619:VIL196624 VSG196619:VSH196624 WCC196619:WCD196624 WLY196619:WLZ196624 WVU196619:WVV196624 M262155:N262160 JI262155:JJ262160 TE262155:TF262160 ADA262155:ADB262160 AMW262155:AMX262160 AWS262155:AWT262160 BGO262155:BGP262160 BQK262155:BQL262160 CAG262155:CAH262160 CKC262155:CKD262160 CTY262155:CTZ262160 DDU262155:DDV262160 DNQ262155:DNR262160 DXM262155:DXN262160 EHI262155:EHJ262160 ERE262155:ERF262160 FBA262155:FBB262160 FKW262155:FKX262160 FUS262155:FUT262160 GEO262155:GEP262160 GOK262155:GOL262160 GYG262155:GYH262160 HIC262155:HID262160 HRY262155:HRZ262160 IBU262155:IBV262160 ILQ262155:ILR262160 IVM262155:IVN262160 JFI262155:JFJ262160 JPE262155:JPF262160 JZA262155:JZB262160 KIW262155:KIX262160 KSS262155:KST262160 LCO262155:LCP262160 LMK262155:LML262160 LWG262155:LWH262160 MGC262155:MGD262160 MPY262155:MPZ262160 MZU262155:MZV262160 NJQ262155:NJR262160 NTM262155:NTN262160 ODI262155:ODJ262160 ONE262155:ONF262160 OXA262155:OXB262160 PGW262155:PGX262160 PQS262155:PQT262160 QAO262155:QAP262160 QKK262155:QKL262160 QUG262155:QUH262160 REC262155:RED262160 RNY262155:RNZ262160 RXU262155:RXV262160 SHQ262155:SHR262160 SRM262155:SRN262160 TBI262155:TBJ262160 TLE262155:TLF262160 TVA262155:TVB262160 UEW262155:UEX262160 UOS262155:UOT262160 UYO262155:UYP262160 VIK262155:VIL262160 VSG262155:VSH262160 WCC262155:WCD262160 WLY262155:WLZ262160 WVU262155:WVV262160 M327691:N327696 JI327691:JJ327696 TE327691:TF327696 ADA327691:ADB327696 AMW327691:AMX327696 AWS327691:AWT327696 BGO327691:BGP327696 BQK327691:BQL327696 CAG327691:CAH327696 CKC327691:CKD327696 CTY327691:CTZ327696 DDU327691:DDV327696 DNQ327691:DNR327696 DXM327691:DXN327696 EHI327691:EHJ327696 ERE327691:ERF327696 FBA327691:FBB327696 FKW327691:FKX327696 FUS327691:FUT327696 GEO327691:GEP327696 GOK327691:GOL327696 GYG327691:GYH327696 HIC327691:HID327696 HRY327691:HRZ327696 IBU327691:IBV327696 ILQ327691:ILR327696 IVM327691:IVN327696 JFI327691:JFJ327696 JPE327691:JPF327696 JZA327691:JZB327696 KIW327691:KIX327696 KSS327691:KST327696 LCO327691:LCP327696 LMK327691:LML327696 LWG327691:LWH327696 MGC327691:MGD327696 MPY327691:MPZ327696 MZU327691:MZV327696 NJQ327691:NJR327696 NTM327691:NTN327696 ODI327691:ODJ327696 ONE327691:ONF327696 OXA327691:OXB327696 PGW327691:PGX327696 PQS327691:PQT327696 QAO327691:QAP327696 QKK327691:QKL327696 QUG327691:QUH327696 REC327691:RED327696 RNY327691:RNZ327696 RXU327691:RXV327696 SHQ327691:SHR327696 SRM327691:SRN327696 TBI327691:TBJ327696 TLE327691:TLF327696 TVA327691:TVB327696 UEW327691:UEX327696 UOS327691:UOT327696 UYO327691:UYP327696 VIK327691:VIL327696 VSG327691:VSH327696 WCC327691:WCD327696 WLY327691:WLZ327696 WVU327691:WVV327696 M393227:N393232 JI393227:JJ393232 TE393227:TF393232 ADA393227:ADB393232 AMW393227:AMX393232 AWS393227:AWT393232 BGO393227:BGP393232 BQK393227:BQL393232 CAG393227:CAH393232 CKC393227:CKD393232 CTY393227:CTZ393232 DDU393227:DDV393232 DNQ393227:DNR393232 DXM393227:DXN393232 EHI393227:EHJ393232 ERE393227:ERF393232 FBA393227:FBB393232 FKW393227:FKX393232 FUS393227:FUT393232 GEO393227:GEP393232 GOK393227:GOL393232 GYG393227:GYH393232 HIC393227:HID393232 HRY393227:HRZ393232 IBU393227:IBV393232 ILQ393227:ILR393232 IVM393227:IVN393232 JFI393227:JFJ393232 JPE393227:JPF393232 JZA393227:JZB393232 KIW393227:KIX393232 KSS393227:KST393232 LCO393227:LCP393232 LMK393227:LML393232 LWG393227:LWH393232 MGC393227:MGD393232 MPY393227:MPZ393232 MZU393227:MZV393232 NJQ393227:NJR393232 NTM393227:NTN393232 ODI393227:ODJ393232 ONE393227:ONF393232 OXA393227:OXB393232 PGW393227:PGX393232 PQS393227:PQT393232 QAO393227:QAP393232 QKK393227:QKL393232 QUG393227:QUH393232 REC393227:RED393232 RNY393227:RNZ393232 RXU393227:RXV393232 SHQ393227:SHR393232 SRM393227:SRN393232 TBI393227:TBJ393232 TLE393227:TLF393232 TVA393227:TVB393232 UEW393227:UEX393232 UOS393227:UOT393232 UYO393227:UYP393232 VIK393227:VIL393232 VSG393227:VSH393232 WCC393227:WCD393232 WLY393227:WLZ393232 WVU393227:WVV393232 M458763:N458768 JI458763:JJ458768 TE458763:TF458768 ADA458763:ADB458768 AMW458763:AMX458768 AWS458763:AWT458768 BGO458763:BGP458768 BQK458763:BQL458768 CAG458763:CAH458768 CKC458763:CKD458768 CTY458763:CTZ458768 DDU458763:DDV458768 DNQ458763:DNR458768 DXM458763:DXN458768 EHI458763:EHJ458768 ERE458763:ERF458768 FBA458763:FBB458768 FKW458763:FKX458768 FUS458763:FUT458768 GEO458763:GEP458768 GOK458763:GOL458768 GYG458763:GYH458768 HIC458763:HID458768 HRY458763:HRZ458768 IBU458763:IBV458768 ILQ458763:ILR458768 IVM458763:IVN458768 JFI458763:JFJ458768 JPE458763:JPF458768 JZA458763:JZB458768 KIW458763:KIX458768 KSS458763:KST458768 LCO458763:LCP458768 LMK458763:LML458768 LWG458763:LWH458768 MGC458763:MGD458768 MPY458763:MPZ458768 MZU458763:MZV458768 NJQ458763:NJR458768 NTM458763:NTN458768 ODI458763:ODJ458768 ONE458763:ONF458768 OXA458763:OXB458768 PGW458763:PGX458768 PQS458763:PQT458768 QAO458763:QAP458768 QKK458763:QKL458768 QUG458763:QUH458768 REC458763:RED458768 RNY458763:RNZ458768 RXU458763:RXV458768 SHQ458763:SHR458768 SRM458763:SRN458768 TBI458763:TBJ458768 TLE458763:TLF458768 TVA458763:TVB458768 UEW458763:UEX458768 UOS458763:UOT458768 UYO458763:UYP458768 VIK458763:VIL458768 VSG458763:VSH458768 WCC458763:WCD458768 WLY458763:WLZ458768 WVU458763:WVV458768 M524299:N524304 JI524299:JJ524304 TE524299:TF524304 ADA524299:ADB524304 AMW524299:AMX524304 AWS524299:AWT524304 BGO524299:BGP524304 BQK524299:BQL524304 CAG524299:CAH524304 CKC524299:CKD524304 CTY524299:CTZ524304 DDU524299:DDV524304 DNQ524299:DNR524304 DXM524299:DXN524304 EHI524299:EHJ524304 ERE524299:ERF524304 FBA524299:FBB524304 FKW524299:FKX524304 FUS524299:FUT524304 GEO524299:GEP524304 GOK524299:GOL524304 GYG524299:GYH524304 HIC524299:HID524304 HRY524299:HRZ524304 IBU524299:IBV524304 ILQ524299:ILR524304 IVM524299:IVN524304 JFI524299:JFJ524304 JPE524299:JPF524304 JZA524299:JZB524304 KIW524299:KIX524304 KSS524299:KST524304 LCO524299:LCP524304 LMK524299:LML524304 LWG524299:LWH524304 MGC524299:MGD524304 MPY524299:MPZ524304 MZU524299:MZV524304 NJQ524299:NJR524304 NTM524299:NTN524304 ODI524299:ODJ524304 ONE524299:ONF524304 OXA524299:OXB524304 PGW524299:PGX524304 PQS524299:PQT524304 QAO524299:QAP524304 QKK524299:QKL524304 QUG524299:QUH524304 REC524299:RED524304 RNY524299:RNZ524304 RXU524299:RXV524304 SHQ524299:SHR524304 SRM524299:SRN524304 TBI524299:TBJ524304 TLE524299:TLF524304 TVA524299:TVB524304 UEW524299:UEX524304 UOS524299:UOT524304 UYO524299:UYP524304 VIK524299:VIL524304 VSG524299:VSH524304 WCC524299:WCD524304 WLY524299:WLZ524304 WVU524299:WVV524304 M589835:N589840 JI589835:JJ589840 TE589835:TF589840 ADA589835:ADB589840 AMW589835:AMX589840 AWS589835:AWT589840 BGO589835:BGP589840 BQK589835:BQL589840 CAG589835:CAH589840 CKC589835:CKD589840 CTY589835:CTZ589840 DDU589835:DDV589840 DNQ589835:DNR589840 DXM589835:DXN589840 EHI589835:EHJ589840 ERE589835:ERF589840 FBA589835:FBB589840 FKW589835:FKX589840 FUS589835:FUT589840 GEO589835:GEP589840 GOK589835:GOL589840 GYG589835:GYH589840 HIC589835:HID589840 HRY589835:HRZ589840 IBU589835:IBV589840 ILQ589835:ILR589840 IVM589835:IVN589840 JFI589835:JFJ589840 JPE589835:JPF589840 JZA589835:JZB589840 KIW589835:KIX589840 KSS589835:KST589840 LCO589835:LCP589840 LMK589835:LML589840 LWG589835:LWH589840 MGC589835:MGD589840 MPY589835:MPZ589840 MZU589835:MZV589840 NJQ589835:NJR589840 NTM589835:NTN589840 ODI589835:ODJ589840 ONE589835:ONF589840 OXA589835:OXB589840 PGW589835:PGX589840 PQS589835:PQT589840 QAO589835:QAP589840 QKK589835:QKL589840 QUG589835:QUH589840 REC589835:RED589840 RNY589835:RNZ589840 RXU589835:RXV589840 SHQ589835:SHR589840 SRM589835:SRN589840 TBI589835:TBJ589840 TLE589835:TLF589840 TVA589835:TVB589840 UEW589835:UEX589840 UOS589835:UOT589840 UYO589835:UYP589840 VIK589835:VIL589840 VSG589835:VSH589840 WCC589835:WCD589840 WLY589835:WLZ589840 WVU589835:WVV589840 M655371:N655376 JI655371:JJ655376 TE655371:TF655376 ADA655371:ADB655376 AMW655371:AMX655376 AWS655371:AWT655376 BGO655371:BGP655376 BQK655371:BQL655376 CAG655371:CAH655376 CKC655371:CKD655376 CTY655371:CTZ655376 DDU655371:DDV655376 DNQ655371:DNR655376 DXM655371:DXN655376 EHI655371:EHJ655376 ERE655371:ERF655376 FBA655371:FBB655376 FKW655371:FKX655376 FUS655371:FUT655376 GEO655371:GEP655376 GOK655371:GOL655376 GYG655371:GYH655376 HIC655371:HID655376 HRY655371:HRZ655376 IBU655371:IBV655376 ILQ655371:ILR655376 IVM655371:IVN655376 JFI655371:JFJ655376 JPE655371:JPF655376 JZA655371:JZB655376 KIW655371:KIX655376 KSS655371:KST655376 LCO655371:LCP655376 LMK655371:LML655376 LWG655371:LWH655376 MGC655371:MGD655376 MPY655371:MPZ655376 MZU655371:MZV655376 NJQ655371:NJR655376 NTM655371:NTN655376 ODI655371:ODJ655376 ONE655371:ONF655376 OXA655371:OXB655376 PGW655371:PGX655376 PQS655371:PQT655376 QAO655371:QAP655376 QKK655371:QKL655376 QUG655371:QUH655376 REC655371:RED655376 RNY655371:RNZ655376 RXU655371:RXV655376 SHQ655371:SHR655376 SRM655371:SRN655376 TBI655371:TBJ655376 TLE655371:TLF655376 TVA655371:TVB655376 UEW655371:UEX655376 UOS655371:UOT655376 UYO655371:UYP655376 VIK655371:VIL655376 VSG655371:VSH655376 WCC655371:WCD655376 WLY655371:WLZ655376 WVU655371:WVV655376 M720907:N720912 JI720907:JJ720912 TE720907:TF720912 ADA720907:ADB720912 AMW720907:AMX720912 AWS720907:AWT720912 BGO720907:BGP720912 BQK720907:BQL720912 CAG720907:CAH720912 CKC720907:CKD720912 CTY720907:CTZ720912 DDU720907:DDV720912 DNQ720907:DNR720912 DXM720907:DXN720912 EHI720907:EHJ720912 ERE720907:ERF720912 FBA720907:FBB720912 FKW720907:FKX720912 FUS720907:FUT720912 GEO720907:GEP720912 GOK720907:GOL720912 GYG720907:GYH720912 HIC720907:HID720912 HRY720907:HRZ720912 IBU720907:IBV720912 ILQ720907:ILR720912 IVM720907:IVN720912 JFI720907:JFJ720912 JPE720907:JPF720912 JZA720907:JZB720912 KIW720907:KIX720912 KSS720907:KST720912 LCO720907:LCP720912 LMK720907:LML720912 LWG720907:LWH720912 MGC720907:MGD720912 MPY720907:MPZ720912 MZU720907:MZV720912 NJQ720907:NJR720912 NTM720907:NTN720912 ODI720907:ODJ720912 ONE720907:ONF720912 OXA720907:OXB720912 PGW720907:PGX720912 PQS720907:PQT720912 QAO720907:QAP720912 QKK720907:QKL720912 QUG720907:QUH720912 REC720907:RED720912 RNY720907:RNZ720912 RXU720907:RXV720912 SHQ720907:SHR720912 SRM720907:SRN720912 TBI720907:TBJ720912 TLE720907:TLF720912 TVA720907:TVB720912 UEW720907:UEX720912 UOS720907:UOT720912 UYO720907:UYP720912 VIK720907:VIL720912 VSG720907:VSH720912 WCC720907:WCD720912 WLY720907:WLZ720912 WVU720907:WVV720912 M786443:N786448 JI786443:JJ786448 TE786443:TF786448 ADA786443:ADB786448 AMW786443:AMX786448 AWS786443:AWT786448 BGO786443:BGP786448 BQK786443:BQL786448 CAG786443:CAH786448 CKC786443:CKD786448 CTY786443:CTZ786448 DDU786443:DDV786448 DNQ786443:DNR786448 DXM786443:DXN786448 EHI786443:EHJ786448 ERE786443:ERF786448 FBA786443:FBB786448 FKW786443:FKX786448 FUS786443:FUT786448 GEO786443:GEP786448 GOK786443:GOL786448 GYG786443:GYH786448 HIC786443:HID786448 HRY786443:HRZ786448 IBU786443:IBV786448 ILQ786443:ILR786448 IVM786443:IVN786448 JFI786443:JFJ786448 JPE786443:JPF786448 JZA786443:JZB786448 KIW786443:KIX786448 KSS786443:KST786448 LCO786443:LCP786448 LMK786443:LML786448 LWG786443:LWH786448 MGC786443:MGD786448 MPY786443:MPZ786448 MZU786443:MZV786448 NJQ786443:NJR786448 NTM786443:NTN786448 ODI786443:ODJ786448 ONE786443:ONF786448 OXA786443:OXB786448 PGW786443:PGX786448 PQS786443:PQT786448 QAO786443:QAP786448 QKK786443:QKL786448 QUG786443:QUH786448 REC786443:RED786448 RNY786443:RNZ786448 RXU786443:RXV786448 SHQ786443:SHR786448 SRM786443:SRN786448 TBI786443:TBJ786448 TLE786443:TLF786448 TVA786443:TVB786448 UEW786443:UEX786448 UOS786443:UOT786448 UYO786443:UYP786448 VIK786443:VIL786448 VSG786443:VSH786448 WCC786443:WCD786448 WLY786443:WLZ786448 WVU786443:WVV786448 M851979:N851984 JI851979:JJ851984 TE851979:TF851984 ADA851979:ADB851984 AMW851979:AMX851984 AWS851979:AWT851984 BGO851979:BGP851984 BQK851979:BQL851984 CAG851979:CAH851984 CKC851979:CKD851984 CTY851979:CTZ851984 DDU851979:DDV851984 DNQ851979:DNR851984 DXM851979:DXN851984 EHI851979:EHJ851984 ERE851979:ERF851984 FBA851979:FBB851984 FKW851979:FKX851984 FUS851979:FUT851984 GEO851979:GEP851984 GOK851979:GOL851984 GYG851979:GYH851984 HIC851979:HID851984 HRY851979:HRZ851984 IBU851979:IBV851984 ILQ851979:ILR851984 IVM851979:IVN851984 JFI851979:JFJ851984 JPE851979:JPF851984 JZA851979:JZB851984 KIW851979:KIX851984 KSS851979:KST851984 LCO851979:LCP851984 LMK851979:LML851984 LWG851979:LWH851984 MGC851979:MGD851984 MPY851979:MPZ851984 MZU851979:MZV851984 NJQ851979:NJR851984 NTM851979:NTN851984 ODI851979:ODJ851984 ONE851979:ONF851984 OXA851979:OXB851984 PGW851979:PGX851984 PQS851979:PQT851984 QAO851979:QAP851984 QKK851979:QKL851984 QUG851979:QUH851984 REC851979:RED851984 RNY851979:RNZ851984 RXU851979:RXV851984 SHQ851979:SHR851984 SRM851979:SRN851984 TBI851979:TBJ851984 TLE851979:TLF851984 TVA851979:TVB851984 UEW851979:UEX851984 UOS851979:UOT851984 UYO851979:UYP851984 VIK851979:VIL851984 VSG851979:VSH851984 WCC851979:WCD851984 WLY851979:WLZ851984 WVU851979:WVV851984 M917515:N917520 JI917515:JJ917520 TE917515:TF917520 ADA917515:ADB917520 AMW917515:AMX917520 AWS917515:AWT917520 BGO917515:BGP917520 BQK917515:BQL917520 CAG917515:CAH917520 CKC917515:CKD917520 CTY917515:CTZ917520 DDU917515:DDV917520 DNQ917515:DNR917520 DXM917515:DXN917520 EHI917515:EHJ917520 ERE917515:ERF917520 FBA917515:FBB917520 FKW917515:FKX917520 FUS917515:FUT917520 GEO917515:GEP917520 GOK917515:GOL917520 GYG917515:GYH917520 HIC917515:HID917520 HRY917515:HRZ917520 IBU917515:IBV917520 ILQ917515:ILR917520 IVM917515:IVN917520 JFI917515:JFJ917520 JPE917515:JPF917520 JZA917515:JZB917520 KIW917515:KIX917520 KSS917515:KST917520 LCO917515:LCP917520 LMK917515:LML917520 LWG917515:LWH917520 MGC917515:MGD917520 MPY917515:MPZ917520 MZU917515:MZV917520 NJQ917515:NJR917520 NTM917515:NTN917520 ODI917515:ODJ917520 ONE917515:ONF917520 OXA917515:OXB917520 PGW917515:PGX917520 PQS917515:PQT917520 QAO917515:QAP917520 QKK917515:QKL917520 QUG917515:QUH917520 REC917515:RED917520 RNY917515:RNZ917520 RXU917515:RXV917520 SHQ917515:SHR917520 SRM917515:SRN917520 TBI917515:TBJ917520 TLE917515:TLF917520 TVA917515:TVB917520 UEW917515:UEX917520 UOS917515:UOT917520 UYO917515:UYP917520 VIK917515:VIL917520 VSG917515:VSH917520 WCC917515:WCD917520 WLY917515:WLZ917520 WVU917515:WVV917520 M983051:N983056 JI983051:JJ983056 TE983051:TF983056 ADA983051:ADB983056 AMW983051:AMX983056 AWS983051:AWT983056 BGO983051:BGP983056 BQK983051:BQL983056 CAG983051:CAH983056 CKC983051:CKD983056 CTY983051:CTZ983056 DDU983051:DDV983056 DNQ983051:DNR983056 DXM983051:DXN983056 EHI983051:EHJ983056 ERE983051:ERF983056 FBA983051:FBB983056 FKW983051:FKX983056 FUS983051:FUT983056 GEO983051:GEP983056 GOK983051:GOL983056 GYG983051:GYH983056 HIC983051:HID983056 HRY983051:HRZ983056 IBU983051:IBV983056 ILQ983051:ILR983056 IVM983051:IVN983056 JFI983051:JFJ983056 JPE983051:JPF983056 JZA983051:JZB983056 KIW983051:KIX983056 KSS983051:KST983056 LCO983051:LCP983056 LMK983051:LML983056 LWG983051:LWH983056 MGC983051:MGD983056 MPY983051:MPZ983056 MZU983051:MZV983056 NJQ983051:NJR983056 NTM983051:NTN983056 ODI983051:ODJ983056 ONE983051:ONF983056 OXA983051:OXB983056 PGW983051:PGX983056 PQS983051:PQT983056 QAO983051:QAP983056 QKK983051:QKL983056 QUG983051:QUH983056 REC983051:RED983056 RNY983051:RNZ983056 RXU983051:RXV983056 SHQ983051:SHR983056 SRM983051:SRN983056 TBI983051:TBJ983056 TLE983051:TLF983056 TVA983051:TVB983056 UEW983051:UEX983056 UOS983051:UOT983056 UYO983051:UYP983056 VIK983051:VIL983056 VSG983051:VSH983056 WCC983051:WCD983056 WLY983051:WLZ983056 WVU983051:WVV983056">
      <formula1>"　,○,"</formula1>
    </dataValidation>
  </dataValidations>
  <hyperlinks>
    <hyperlink ref="AK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A156"/>
  <sheetViews>
    <sheetView view="pageBreakPreview" zoomScale="90" zoomScaleNormal="130" zoomScaleSheetLayoutView="90" workbookViewId="0">
      <selection activeCell="B4" sqref="B4:Y4"/>
    </sheetView>
  </sheetViews>
  <sheetFormatPr defaultColWidth="4" defaultRowHeight="13.5"/>
  <cols>
    <col min="1"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11.25" style="1100" customWidth="1"/>
    <col min="26" max="26" width="2.625" style="1100" customWidth="1"/>
    <col min="27" max="257" width="4" style="1100"/>
    <col min="258" max="258" width="2.875" style="1100" customWidth="1"/>
    <col min="259" max="259" width="2.375" style="1100" customWidth="1"/>
    <col min="260" max="260" width="9.25" style="1100" customWidth="1"/>
    <col min="261" max="265" width="4" style="1100"/>
    <col min="266" max="266" width="7.375" style="1100" customWidth="1"/>
    <col min="267" max="268" width="4" style="1100"/>
    <col min="269" max="274" width="5.125" style="1100" customWidth="1"/>
    <col min="275" max="275" width="4" style="1100"/>
    <col min="276" max="277" width="6.75" style="1100" customWidth="1"/>
    <col min="278" max="280" width="4" style="1100"/>
    <col min="281" max="281" width="2.375" style="1100" customWidth="1"/>
    <col min="282" max="282" width="3.375" style="1100" customWidth="1"/>
    <col min="283" max="513" width="4" style="1100"/>
    <col min="514" max="514" width="2.875" style="1100" customWidth="1"/>
    <col min="515" max="515" width="2.375" style="1100" customWidth="1"/>
    <col min="516" max="516" width="9.25" style="1100" customWidth="1"/>
    <col min="517" max="521" width="4" style="1100"/>
    <col min="522" max="522" width="7.375" style="1100" customWidth="1"/>
    <col min="523" max="524" width="4" style="1100"/>
    <col min="525" max="530" width="5.125" style="1100" customWidth="1"/>
    <col min="531" max="531" width="4" style="1100"/>
    <col min="532" max="533" width="6.75" style="1100" customWidth="1"/>
    <col min="534" max="536" width="4" style="1100"/>
    <col min="537" max="537" width="2.375" style="1100" customWidth="1"/>
    <col min="538" max="538" width="3.375" style="1100" customWidth="1"/>
    <col min="539" max="769" width="4" style="1100"/>
    <col min="770" max="770" width="2.875" style="1100" customWidth="1"/>
    <col min="771" max="771" width="2.375" style="1100" customWidth="1"/>
    <col min="772" max="772" width="9.25" style="1100" customWidth="1"/>
    <col min="773" max="777" width="4" style="1100"/>
    <col min="778" max="778" width="7.375" style="1100" customWidth="1"/>
    <col min="779" max="780" width="4" style="1100"/>
    <col min="781" max="786" width="5.125" style="1100" customWidth="1"/>
    <col min="787" max="787" width="4" style="1100"/>
    <col min="788" max="789" width="6.75" style="1100" customWidth="1"/>
    <col min="790" max="792" width="4" style="1100"/>
    <col min="793" max="793" width="2.375" style="1100" customWidth="1"/>
    <col min="794" max="794" width="3.375" style="1100" customWidth="1"/>
    <col min="795" max="1025" width="4" style="1100"/>
    <col min="1026" max="1026" width="2.875" style="1100" customWidth="1"/>
    <col min="1027" max="1027" width="2.375" style="1100" customWidth="1"/>
    <col min="1028" max="1028" width="9.25" style="1100" customWidth="1"/>
    <col min="1029" max="1033" width="4" style="1100"/>
    <col min="1034" max="1034" width="7.375" style="1100" customWidth="1"/>
    <col min="1035" max="1036" width="4" style="1100"/>
    <col min="1037" max="1042" width="5.125" style="1100" customWidth="1"/>
    <col min="1043" max="1043" width="4" style="1100"/>
    <col min="1044" max="1045" width="6.75" style="1100" customWidth="1"/>
    <col min="1046" max="1048" width="4" style="1100"/>
    <col min="1049" max="1049" width="2.375" style="1100" customWidth="1"/>
    <col min="1050" max="1050" width="3.375" style="1100" customWidth="1"/>
    <col min="1051" max="1281" width="4" style="1100"/>
    <col min="1282" max="1282" width="2.875" style="1100" customWidth="1"/>
    <col min="1283" max="1283" width="2.375" style="1100" customWidth="1"/>
    <col min="1284" max="1284" width="9.25" style="1100" customWidth="1"/>
    <col min="1285" max="1289" width="4" style="1100"/>
    <col min="1290" max="1290" width="7.375" style="1100" customWidth="1"/>
    <col min="1291" max="1292" width="4" style="1100"/>
    <col min="1293" max="1298" width="5.125" style="1100" customWidth="1"/>
    <col min="1299" max="1299" width="4" style="1100"/>
    <col min="1300" max="1301" width="6.75" style="1100" customWidth="1"/>
    <col min="1302" max="1304" width="4" style="1100"/>
    <col min="1305" max="1305" width="2.375" style="1100" customWidth="1"/>
    <col min="1306" max="1306" width="3.375" style="1100" customWidth="1"/>
    <col min="1307" max="1537" width="4" style="1100"/>
    <col min="1538" max="1538" width="2.875" style="1100" customWidth="1"/>
    <col min="1539" max="1539" width="2.375" style="1100" customWidth="1"/>
    <col min="1540" max="1540" width="9.25" style="1100" customWidth="1"/>
    <col min="1541" max="1545" width="4" style="1100"/>
    <col min="1546" max="1546" width="7.375" style="1100" customWidth="1"/>
    <col min="1547" max="1548" width="4" style="1100"/>
    <col min="1549" max="1554" width="5.125" style="1100" customWidth="1"/>
    <col min="1555" max="1555" width="4" style="1100"/>
    <col min="1556" max="1557" width="6.75" style="1100" customWidth="1"/>
    <col min="1558" max="1560" width="4" style="1100"/>
    <col min="1561" max="1561" width="2.375" style="1100" customWidth="1"/>
    <col min="1562" max="1562" width="3.375" style="1100" customWidth="1"/>
    <col min="1563" max="1793" width="4" style="1100"/>
    <col min="1794" max="1794" width="2.875" style="1100" customWidth="1"/>
    <col min="1795" max="1795" width="2.375" style="1100" customWidth="1"/>
    <col min="1796" max="1796" width="9.25" style="1100" customWidth="1"/>
    <col min="1797" max="1801" width="4" style="1100"/>
    <col min="1802" max="1802" width="7.375" style="1100" customWidth="1"/>
    <col min="1803" max="1804" width="4" style="1100"/>
    <col min="1805" max="1810" width="5.125" style="1100" customWidth="1"/>
    <col min="1811" max="1811" width="4" style="1100"/>
    <col min="1812" max="1813" width="6.75" style="1100" customWidth="1"/>
    <col min="1814" max="1816" width="4" style="1100"/>
    <col min="1817" max="1817" width="2.375" style="1100" customWidth="1"/>
    <col min="1818" max="1818" width="3.375" style="1100" customWidth="1"/>
    <col min="1819" max="2049" width="4" style="1100"/>
    <col min="2050" max="2050" width="2.875" style="1100" customWidth="1"/>
    <col min="2051" max="2051" width="2.375" style="1100" customWidth="1"/>
    <col min="2052" max="2052" width="9.25" style="1100" customWidth="1"/>
    <col min="2053" max="2057" width="4" style="1100"/>
    <col min="2058" max="2058" width="7.375" style="1100" customWidth="1"/>
    <col min="2059" max="2060" width="4" style="1100"/>
    <col min="2061" max="2066" width="5.125" style="1100" customWidth="1"/>
    <col min="2067" max="2067" width="4" style="1100"/>
    <col min="2068" max="2069" width="6.75" style="1100" customWidth="1"/>
    <col min="2070" max="2072" width="4" style="1100"/>
    <col min="2073" max="2073" width="2.375" style="1100" customWidth="1"/>
    <col min="2074" max="2074" width="3.375" style="1100" customWidth="1"/>
    <col min="2075" max="2305" width="4" style="1100"/>
    <col min="2306" max="2306" width="2.875" style="1100" customWidth="1"/>
    <col min="2307" max="2307" width="2.375" style="1100" customWidth="1"/>
    <col min="2308" max="2308" width="9.25" style="1100" customWidth="1"/>
    <col min="2309" max="2313" width="4" style="1100"/>
    <col min="2314" max="2314" width="7.375" style="1100" customWidth="1"/>
    <col min="2315" max="2316" width="4" style="1100"/>
    <col min="2317" max="2322" width="5.125" style="1100" customWidth="1"/>
    <col min="2323" max="2323" width="4" style="1100"/>
    <col min="2324" max="2325" width="6.75" style="1100" customWidth="1"/>
    <col min="2326" max="2328" width="4" style="1100"/>
    <col min="2329" max="2329" width="2.375" style="1100" customWidth="1"/>
    <col min="2330" max="2330" width="3.375" style="1100" customWidth="1"/>
    <col min="2331" max="2561" width="4" style="1100"/>
    <col min="2562" max="2562" width="2.875" style="1100" customWidth="1"/>
    <col min="2563" max="2563" width="2.375" style="1100" customWidth="1"/>
    <col min="2564" max="2564" width="9.25" style="1100" customWidth="1"/>
    <col min="2565" max="2569" width="4" style="1100"/>
    <col min="2570" max="2570" width="7.375" style="1100" customWidth="1"/>
    <col min="2571" max="2572" width="4" style="1100"/>
    <col min="2573" max="2578" width="5.125" style="1100" customWidth="1"/>
    <col min="2579" max="2579" width="4" style="1100"/>
    <col min="2580" max="2581" width="6.75" style="1100" customWidth="1"/>
    <col min="2582" max="2584" width="4" style="1100"/>
    <col min="2585" max="2585" width="2.375" style="1100" customWidth="1"/>
    <col min="2586" max="2586" width="3.375" style="1100" customWidth="1"/>
    <col min="2587" max="2817" width="4" style="1100"/>
    <col min="2818" max="2818" width="2.875" style="1100" customWidth="1"/>
    <col min="2819" max="2819" width="2.375" style="1100" customWidth="1"/>
    <col min="2820" max="2820" width="9.25" style="1100" customWidth="1"/>
    <col min="2821" max="2825" width="4" style="1100"/>
    <col min="2826" max="2826" width="7.375" style="1100" customWidth="1"/>
    <col min="2827" max="2828" width="4" style="1100"/>
    <col min="2829" max="2834" width="5.125" style="1100" customWidth="1"/>
    <col min="2835" max="2835" width="4" style="1100"/>
    <col min="2836" max="2837" width="6.75" style="1100" customWidth="1"/>
    <col min="2838" max="2840" width="4" style="1100"/>
    <col min="2841" max="2841" width="2.375" style="1100" customWidth="1"/>
    <col min="2842" max="2842" width="3.375" style="1100" customWidth="1"/>
    <col min="2843" max="3073" width="4" style="1100"/>
    <col min="3074" max="3074" width="2.875" style="1100" customWidth="1"/>
    <col min="3075" max="3075" width="2.375" style="1100" customWidth="1"/>
    <col min="3076" max="3076" width="9.25" style="1100" customWidth="1"/>
    <col min="3077" max="3081" width="4" style="1100"/>
    <col min="3082" max="3082" width="7.375" style="1100" customWidth="1"/>
    <col min="3083" max="3084" width="4" style="1100"/>
    <col min="3085" max="3090" width="5.125" style="1100" customWidth="1"/>
    <col min="3091" max="3091" width="4" style="1100"/>
    <col min="3092" max="3093" width="6.75" style="1100" customWidth="1"/>
    <col min="3094" max="3096" width="4" style="1100"/>
    <col min="3097" max="3097" width="2.375" style="1100" customWidth="1"/>
    <col min="3098" max="3098" width="3.375" style="1100" customWidth="1"/>
    <col min="3099" max="3329" width="4" style="1100"/>
    <col min="3330" max="3330" width="2.875" style="1100" customWidth="1"/>
    <col min="3331" max="3331" width="2.375" style="1100" customWidth="1"/>
    <col min="3332" max="3332" width="9.25" style="1100" customWidth="1"/>
    <col min="3333" max="3337" width="4" style="1100"/>
    <col min="3338" max="3338" width="7.375" style="1100" customWidth="1"/>
    <col min="3339" max="3340" width="4" style="1100"/>
    <col min="3341" max="3346" width="5.125" style="1100" customWidth="1"/>
    <col min="3347" max="3347" width="4" style="1100"/>
    <col min="3348" max="3349" width="6.75" style="1100" customWidth="1"/>
    <col min="3350" max="3352" width="4" style="1100"/>
    <col min="3353" max="3353" width="2.375" style="1100" customWidth="1"/>
    <col min="3354" max="3354" width="3.375" style="1100" customWidth="1"/>
    <col min="3355" max="3585" width="4" style="1100"/>
    <col min="3586" max="3586" width="2.875" style="1100" customWidth="1"/>
    <col min="3587" max="3587" width="2.375" style="1100" customWidth="1"/>
    <col min="3588" max="3588" width="9.25" style="1100" customWidth="1"/>
    <col min="3589" max="3593" width="4" style="1100"/>
    <col min="3594" max="3594" width="7.375" style="1100" customWidth="1"/>
    <col min="3595" max="3596" width="4" style="1100"/>
    <col min="3597" max="3602" width="5.125" style="1100" customWidth="1"/>
    <col min="3603" max="3603" width="4" style="1100"/>
    <col min="3604" max="3605" width="6.75" style="1100" customWidth="1"/>
    <col min="3606" max="3608" width="4" style="1100"/>
    <col min="3609" max="3609" width="2.375" style="1100" customWidth="1"/>
    <col min="3610" max="3610" width="3.375" style="1100" customWidth="1"/>
    <col min="3611" max="3841" width="4" style="1100"/>
    <col min="3842" max="3842" width="2.875" style="1100" customWidth="1"/>
    <col min="3843" max="3843" width="2.375" style="1100" customWidth="1"/>
    <col min="3844" max="3844" width="9.25" style="1100" customWidth="1"/>
    <col min="3845" max="3849" width="4" style="1100"/>
    <col min="3850" max="3850" width="7.375" style="1100" customWidth="1"/>
    <col min="3851" max="3852" width="4" style="1100"/>
    <col min="3853" max="3858" width="5.125" style="1100" customWidth="1"/>
    <col min="3859" max="3859" width="4" style="1100"/>
    <col min="3860" max="3861" width="6.75" style="1100" customWidth="1"/>
    <col min="3862" max="3864" width="4" style="1100"/>
    <col min="3865" max="3865" width="2.375" style="1100" customWidth="1"/>
    <col min="3866" max="3866" width="3.375" style="1100" customWidth="1"/>
    <col min="3867" max="4097" width="4" style="1100"/>
    <col min="4098" max="4098" width="2.875" style="1100" customWidth="1"/>
    <col min="4099" max="4099" width="2.375" style="1100" customWidth="1"/>
    <col min="4100" max="4100" width="9.25" style="1100" customWidth="1"/>
    <col min="4101" max="4105" width="4" style="1100"/>
    <col min="4106" max="4106" width="7.375" style="1100" customWidth="1"/>
    <col min="4107" max="4108" width="4" style="1100"/>
    <col min="4109" max="4114" width="5.125" style="1100" customWidth="1"/>
    <col min="4115" max="4115" width="4" style="1100"/>
    <col min="4116" max="4117" width="6.75" style="1100" customWidth="1"/>
    <col min="4118" max="4120" width="4" style="1100"/>
    <col min="4121" max="4121" width="2.375" style="1100" customWidth="1"/>
    <col min="4122" max="4122" width="3.375" style="1100" customWidth="1"/>
    <col min="4123" max="4353" width="4" style="1100"/>
    <col min="4354" max="4354" width="2.875" style="1100" customWidth="1"/>
    <col min="4355" max="4355" width="2.375" style="1100" customWidth="1"/>
    <col min="4356" max="4356" width="9.25" style="1100" customWidth="1"/>
    <col min="4357" max="4361" width="4" style="1100"/>
    <col min="4362" max="4362" width="7.375" style="1100" customWidth="1"/>
    <col min="4363" max="4364" width="4" style="1100"/>
    <col min="4365" max="4370" width="5.125" style="1100" customWidth="1"/>
    <col min="4371" max="4371" width="4" style="1100"/>
    <col min="4372" max="4373" width="6.75" style="1100" customWidth="1"/>
    <col min="4374" max="4376" width="4" style="1100"/>
    <col min="4377" max="4377" width="2.375" style="1100" customWidth="1"/>
    <col min="4378" max="4378" width="3.375" style="1100" customWidth="1"/>
    <col min="4379" max="4609" width="4" style="1100"/>
    <col min="4610" max="4610" width="2.875" style="1100" customWidth="1"/>
    <col min="4611" max="4611" width="2.375" style="1100" customWidth="1"/>
    <col min="4612" max="4612" width="9.25" style="1100" customWidth="1"/>
    <col min="4613" max="4617" width="4" style="1100"/>
    <col min="4618" max="4618" width="7.375" style="1100" customWidth="1"/>
    <col min="4619" max="4620" width="4" style="1100"/>
    <col min="4621" max="4626" width="5.125" style="1100" customWidth="1"/>
    <col min="4627" max="4627" width="4" style="1100"/>
    <col min="4628" max="4629" width="6.75" style="1100" customWidth="1"/>
    <col min="4630" max="4632" width="4" style="1100"/>
    <col min="4633" max="4633" width="2.375" style="1100" customWidth="1"/>
    <col min="4634" max="4634" width="3.375" style="1100" customWidth="1"/>
    <col min="4635" max="4865" width="4" style="1100"/>
    <col min="4866" max="4866" width="2.875" style="1100" customWidth="1"/>
    <col min="4867" max="4867" width="2.375" style="1100" customWidth="1"/>
    <col min="4868" max="4868" width="9.25" style="1100" customWidth="1"/>
    <col min="4869" max="4873" width="4" style="1100"/>
    <col min="4874" max="4874" width="7.375" style="1100" customWidth="1"/>
    <col min="4875" max="4876" width="4" style="1100"/>
    <col min="4877" max="4882" width="5.125" style="1100" customWidth="1"/>
    <col min="4883" max="4883" width="4" style="1100"/>
    <col min="4884" max="4885" width="6.75" style="1100" customWidth="1"/>
    <col min="4886" max="4888" width="4" style="1100"/>
    <col min="4889" max="4889" width="2.375" style="1100" customWidth="1"/>
    <col min="4890" max="4890" width="3.375" style="1100" customWidth="1"/>
    <col min="4891" max="5121" width="4" style="1100"/>
    <col min="5122" max="5122" width="2.875" style="1100" customWidth="1"/>
    <col min="5123" max="5123" width="2.375" style="1100" customWidth="1"/>
    <col min="5124" max="5124" width="9.25" style="1100" customWidth="1"/>
    <col min="5125" max="5129" width="4" style="1100"/>
    <col min="5130" max="5130" width="7.375" style="1100" customWidth="1"/>
    <col min="5131" max="5132" width="4" style="1100"/>
    <col min="5133" max="5138" width="5.125" style="1100" customWidth="1"/>
    <col min="5139" max="5139" width="4" style="1100"/>
    <col min="5140" max="5141" width="6.75" style="1100" customWidth="1"/>
    <col min="5142" max="5144" width="4" style="1100"/>
    <col min="5145" max="5145" width="2.375" style="1100" customWidth="1"/>
    <col min="5146" max="5146" width="3.375" style="1100" customWidth="1"/>
    <col min="5147" max="5377" width="4" style="1100"/>
    <col min="5378" max="5378" width="2.875" style="1100" customWidth="1"/>
    <col min="5379" max="5379" width="2.375" style="1100" customWidth="1"/>
    <col min="5380" max="5380" width="9.25" style="1100" customWidth="1"/>
    <col min="5381" max="5385" width="4" style="1100"/>
    <col min="5386" max="5386" width="7.375" style="1100" customWidth="1"/>
    <col min="5387" max="5388" width="4" style="1100"/>
    <col min="5389" max="5394" width="5.125" style="1100" customWidth="1"/>
    <col min="5395" max="5395" width="4" style="1100"/>
    <col min="5396" max="5397" width="6.75" style="1100" customWidth="1"/>
    <col min="5398" max="5400" width="4" style="1100"/>
    <col min="5401" max="5401" width="2.375" style="1100" customWidth="1"/>
    <col min="5402" max="5402" width="3.375" style="1100" customWidth="1"/>
    <col min="5403" max="5633" width="4" style="1100"/>
    <col min="5634" max="5634" width="2.875" style="1100" customWidth="1"/>
    <col min="5635" max="5635" width="2.375" style="1100" customWidth="1"/>
    <col min="5636" max="5636" width="9.25" style="1100" customWidth="1"/>
    <col min="5637" max="5641" width="4" style="1100"/>
    <col min="5642" max="5642" width="7.375" style="1100" customWidth="1"/>
    <col min="5643" max="5644" width="4" style="1100"/>
    <col min="5645" max="5650" width="5.125" style="1100" customWidth="1"/>
    <col min="5651" max="5651" width="4" style="1100"/>
    <col min="5652" max="5653" width="6.75" style="1100" customWidth="1"/>
    <col min="5654" max="5656" width="4" style="1100"/>
    <col min="5657" max="5657" width="2.375" style="1100" customWidth="1"/>
    <col min="5658" max="5658" width="3.375" style="1100" customWidth="1"/>
    <col min="5659" max="5889" width="4" style="1100"/>
    <col min="5890" max="5890" width="2.875" style="1100" customWidth="1"/>
    <col min="5891" max="5891" width="2.375" style="1100" customWidth="1"/>
    <col min="5892" max="5892" width="9.25" style="1100" customWidth="1"/>
    <col min="5893" max="5897" width="4" style="1100"/>
    <col min="5898" max="5898" width="7.375" style="1100" customWidth="1"/>
    <col min="5899" max="5900" width="4" style="1100"/>
    <col min="5901" max="5906" width="5.125" style="1100" customWidth="1"/>
    <col min="5907" max="5907" width="4" style="1100"/>
    <col min="5908" max="5909" width="6.75" style="1100" customWidth="1"/>
    <col min="5910" max="5912" width="4" style="1100"/>
    <col min="5913" max="5913" width="2.375" style="1100" customWidth="1"/>
    <col min="5914" max="5914" width="3.375" style="1100" customWidth="1"/>
    <col min="5915" max="6145" width="4" style="1100"/>
    <col min="6146" max="6146" width="2.875" style="1100" customWidth="1"/>
    <col min="6147" max="6147" width="2.375" style="1100" customWidth="1"/>
    <col min="6148" max="6148" width="9.25" style="1100" customWidth="1"/>
    <col min="6149" max="6153" width="4" style="1100"/>
    <col min="6154" max="6154" width="7.375" style="1100" customWidth="1"/>
    <col min="6155" max="6156" width="4" style="1100"/>
    <col min="6157" max="6162" width="5.125" style="1100" customWidth="1"/>
    <col min="6163" max="6163" width="4" style="1100"/>
    <col min="6164" max="6165" width="6.75" style="1100" customWidth="1"/>
    <col min="6166" max="6168" width="4" style="1100"/>
    <col min="6169" max="6169" width="2.375" style="1100" customWidth="1"/>
    <col min="6170" max="6170" width="3.375" style="1100" customWidth="1"/>
    <col min="6171" max="6401" width="4" style="1100"/>
    <col min="6402" max="6402" width="2.875" style="1100" customWidth="1"/>
    <col min="6403" max="6403" width="2.375" style="1100" customWidth="1"/>
    <col min="6404" max="6404" width="9.25" style="1100" customWidth="1"/>
    <col min="6405" max="6409" width="4" style="1100"/>
    <col min="6410" max="6410" width="7.375" style="1100" customWidth="1"/>
    <col min="6411" max="6412" width="4" style="1100"/>
    <col min="6413" max="6418" width="5.125" style="1100" customWidth="1"/>
    <col min="6419" max="6419" width="4" style="1100"/>
    <col min="6420" max="6421" width="6.75" style="1100" customWidth="1"/>
    <col min="6422" max="6424" width="4" style="1100"/>
    <col min="6425" max="6425" width="2.375" style="1100" customWidth="1"/>
    <col min="6426" max="6426" width="3.375" style="1100" customWidth="1"/>
    <col min="6427" max="6657" width="4" style="1100"/>
    <col min="6658" max="6658" width="2.875" style="1100" customWidth="1"/>
    <col min="6659" max="6659" width="2.375" style="1100" customWidth="1"/>
    <col min="6660" max="6660" width="9.25" style="1100" customWidth="1"/>
    <col min="6661" max="6665" width="4" style="1100"/>
    <col min="6666" max="6666" width="7.375" style="1100" customWidth="1"/>
    <col min="6667" max="6668" width="4" style="1100"/>
    <col min="6669" max="6674" width="5.125" style="1100" customWidth="1"/>
    <col min="6675" max="6675" width="4" style="1100"/>
    <col min="6676" max="6677" width="6.75" style="1100" customWidth="1"/>
    <col min="6678" max="6680" width="4" style="1100"/>
    <col min="6681" max="6681" width="2.375" style="1100" customWidth="1"/>
    <col min="6682" max="6682" width="3.375" style="1100" customWidth="1"/>
    <col min="6683" max="6913" width="4" style="1100"/>
    <col min="6914" max="6914" width="2.875" style="1100" customWidth="1"/>
    <col min="6915" max="6915" width="2.375" style="1100" customWidth="1"/>
    <col min="6916" max="6916" width="9.25" style="1100" customWidth="1"/>
    <col min="6917" max="6921" width="4" style="1100"/>
    <col min="6922" max="6922" width="7.375" style="1100" customWidth="1"/>
    <col min="6923" max="6924" width="4" style="1100"/>
    <col min="6925" max="6930" width="5.125" style="1100" customWidth="1"/>
    <col min="6931" max="6931" width="4" style="1100"/>
    <col min="6932" max="6933" width="6.75" style="1100" customWidth="1"/>
    <col min="6934" max="6936" width="4" style="1100"/>
    <col min="6937" max="6937" width="2.375" style="1100" customWidth="1"/>
    <col min="6938" max="6938" width="3.375" style="1100" customWidth="1"/>
    <col min="6939" max="7169" width="4" style="1100"/>
    <col min="7170" max="7170" width="2.875" style="1100" customWidth="1"/>
    <col min="7171" max="7171" width="2.375" style="1100" customWidth="1"/>
    <col min="7172" max="7172" width="9.25" style="1100" customWidth="1"/>
    <col min="7173" max="7177" width="4" style="1100"/>
    <col min="7178" max="7178" width="7.375" style="1100" customWidth="1"/>
    <col min="7179" max="7180" width="4" style="1100"/>
    <col min="7181" max="7186" width="5.125" style="1100" customWidth="1"/>
    <col min="7187" max="7187" width="4" style="1100"/>
    <col min="7188" max="7189" width="6.75" style="1100" customWidth="1"/>
    <col min="7190" max="7192" width="4" style="1100"/>
    <col min="7193" max="7193" width="2.375" style="1100" customWidth="1"/>
    <col min="7194" max="7194" width="3.375" style="1100" customWidth="1"/>
    <col min="7195" max="7425" width="4" style="1100"/>
    <col min="7426" max="7426" width="2.875" style="1100" customWidth="1"/>
    <col min="7427" max="7427" width="2.375" style="1100" customWidth="1"/>
    <col min="7428" max="7428" width="9.25" style="1100" customWidth="1"/>
    <col min="7429" max="7433" width="4" style="1100"/>
    <col min="7434" max="7434" width="7.375" style="1100" customWidth="1"/>
    <col min="7435" max="7436" width="4" style="1100"/>
    <col min="7437" max="7442" width="5.125" style="1100" customWidth="1"/>
    <col min="7443" max="7443" width="4" style="1100"/>
    <col min="7444" max="7445" width="6.75" style="1100" customWidth="1"/>
    <col min="7446" max="7448" width="4" style="1100"/>
    <col min="7449" max="7449" width="2.375" style="1100" customWidth="1"/>
    <col min="7450" max="7450" width="3.375" style="1100" customWidth="1"/>
    <col min="7451" max="7681" width="4" style="1100"/>
    <col min="7682" max="7682" width="2.875" style="1100" customWidth="1"/>
    <col min="7683" max="7683" width="2.375" style="1100" customWidth="1"/>
    <col min="7684" max="7684" width="9.25" style="1100" customWidth="1"/>
    <col min="7685" max="7689" width="4" style="1100"/>
    <col min="7690" max="7690" width="7.375" style="1100" customWidth="1"/>
    <col min="7691" max="7692" width="4" style="1100"/>
    <col min="7693" max="7698" width="5.125" style="1100" customWidth="1"/>
    <col min="7699" max="7699" width="4" style="1100"/>
    <col min="7700" max="7701" width="6.75" style="1100" customWidth="1"/>
    <col min="7702" max="7704" width="4" style="1100"/>
    <col min="7705" max="7705" width="2.375" style="1100" customWidth="1"/>
    <col min="7706" max="7706" width="3.375" style="1100" customWidth="1"/>
    <col min="7707" max="7937" width="4" style="1100"/>
    <col min="7938" max="7938" width="2.875" style="1100" customWidth="1"/>
    <col min="7939" max="7939" width="2.375" style="1100" customWidth="1"/>
    <col min="7940" max="7940" width="9.25" style="1100" customWidth="1"/>
    <col min="7941" max="7945" width="4" style="1100"/>
    <col min="7946" max="7946" width="7.375" style="1100" customWidth="1"/>
    <col min="7947" max="7948" width="4" style="1100"/>
    <col min="7949" max="7954" width="5.125" style="1100" customWidth="1"/>
    <col min="7955" max="7955" width="4" style="1100"/>
    <col min="7956" max="7957" width="6.75" style="1100" customWidth="1"/>
    <col min="7958" max="7960" width="4" style="1100"/>
    <col min="7961" max="7961" width="2.375" style="1100" customWidth="1"/>
    <col min="7962" max="7962" width="3.375" style="1100" customWidth="1"/>
    <col min="7963" max="8193" width="4" style="1100"/>
    <col min="8194" max="8194" width="2.875" style="1100" customWidth="1"/>
    <col min="8195" max="8195" width="2.375" style="1100" customWidth="1"/>
    <col min="8196" max="8196" width="9.25" style="1100" customWidth="1"/>
    <col min="8197" max="8201" width="4" style="1100"/>
    <col min="8202" max="8202" width="7.375" style="1100" customWidth="1"/>
    <col min="8203" max="8204" width="4" style="1100"/>
    <col min="8205" max="8210" width="5.125" style="1100" customWidth="1"/>
    <col min="8211" max="8211" width="4" style="1100"/>
    <col min="8212" max="8213" width="6.75" style="1100" customWidth="1"/>
    <col min="8214" max="8216" width="4" style="1100"/>
    <col min="8217" max="8217" width="2.375" style="1100" customWidth="1"/>
    <col min="8218" max="8218" width="3.375" style="1100" customWidth="1"/>
    <col min="8219" max="8449" width="4" style="1100"/>
    <col min="8450" max="8450" width="2.875" style="1100" customWidth="1"/>
    <col min="8451" max="8451" width="2.375" style="1100" customWidth="1"/>
    <col min="8452" max="8452" width="9.25" style="1100" customWidth="1"/>
    <col min="8453" max="8457" width="4" style="1100"/>
    <col min="8458" max="8458" width="7.375" style="1100" customWidth="1"/>
    <col min="8459" max="8460" width="4" style="1100"/>
    <col min="8461" max="8466" width="5.125" style="1100" customWidth="1"/>
    <col min="8467" max="8467" width="4" style="1100"/>
    <col min="8468" max="8469" width="6.75" style="1100" customWidth="1"/>
    <col min="8470" max="8472" width="4" style="1100"/>
    <col min="8473" max="8473" width="2.375" style="1100" customWidth="1"/>
    <col min="8474" max="8474" width="3.375" style="1100" customWidth="1"/>
    <col min="8475" max="8705" width="4" style="1100"/>
    <col min="8706" max="8706" width="2.875" style="1100" customWidth="1"/>
    <col min="8707" max="8707" width="2.375" style="1100" customWidth="1"/>
    <col min="8708" max="8708" width="9.25" style="1100" customWidth="1"/>
    <col min="8709" max="8713" width="4" style="1100"/>
    <col min="8714" max="8714" width="7.375" style="1100" customWidth="1"/>
    <col min="8715" max="8716" width="4" style="1100"/>
    <col min="8717" max="8722" width="5.125" style="1100" customWidth="1"/>
    <col min="8723" max="8723" width="4" style="1100"/>
    <col min="8724" max="8725" width="6.75" style="1100" customWidth="1"/>
    <col min="8726" max="8728" width="4" style="1100"/>
    <col min="8729" max="8729" width="2.375" style="1100" customWidth="1"/>
    <col min="8730" max="8730" width="3.375" style="1100" customWidth="1"/>
    <col min="8731" max="8961" width="4" style="1100"/>
    <col min="8962" max="8962" width="2.875" style="1100" customWidth="1"/>
    <col min="8963" max="8963" width="2.375" style="1100" customWidth="1"/>
    <col min="8964" max="8964" width="9.25" style="1100" customWidth="1"/>
    <col min="8965" max="8969" width="4" style="1100"/>
    <col min="8970" max="8970" width="7.375" style="1100" customWidth="1"/>
    <col min="8971" max="8972" width="4" style="1100"/>
    <col min="8973" max="8978" width="5.125" style="1100" customWidth="1"/>
    <col min="8979" max="8979" width="4" style="1100"/>
    <col min="8980" max="8981" width="6.75" style="1100" customWidth="1"/>
    <col min="8982" max="8984" width="4" style="1100"/>
    <col min="8985" max="8985" width="2.375" style="1100" customWidth="1"/>
    <col min="8986" max="8986" width="3.375" style="1100" customWidth="1"/>
    <col min="8987" max="9217" width="4" style="1100"/>
    <col min="9218" max="9218" width="2.875" style="1100" customWidth="1"/>
    <col min="9219" max="9219" width="2.375" style="1100" customWidth="1"/>
    <col min="9220" max="9220" width="9.25" style="1100" customWidth="1"/>
    <col min="9221" max="9225" width="4" style="1100"/>
    <col min="9226" max="9226" width="7.375" style="1100" customWidth="1"/>
    <col min="9227" max="9228" width="4" style="1100"/>
    <col min="9229" max="9234" width="5.125" style="1100" customWidth="1"/>
    <col min="9235" max="9235" width="4" style="1100"/>
    <col min="9236" max="9237" width="6.75" style="1100" customWidth="1"/>
    <col min="9238" max="9240" width="4" style="1100"/>
    <col min="9241" max="9241" width="2.375" style="1100" customWidth="1"/>
    <col min="9242" max="9242" width="3.375" style="1100" customWidth="1"/>
    <col min="9243" max="9473" width="4" style="1100"/>
    <col min="9474" max="9474" width="2.875" style="1100" customWidth="1"/>
    <col min="9475" max="9475" width="2.375" style="1100" customWidth="1"/>
    <col min="9476" max="9476" width="9.25" style="1100" customWidth="1"/>
    <col min="9477" max="9481" width="4" style="1100"/>
    <col min="9482" max="9482" width="7.375" style="1100" customWidth="1"/>
    <col min="9483" max="9484" width="4" style="1100"/>
    <col min="9485" max="9490" width="5.125" style="1100" customWidth="1"/>
    <col min="9491" max="9491" width="4" style="1100"/>
    <col min="9492" max="9493" width="6.75" style="1100" customWidth="1"/>
    <col min="9494" max="9496" width="4" style="1100"/>
    <col min="9497" max="9497" width="2.375" style="1100" customWidth="1"/>
    <col min="9498" max="9498" width="3.375" style="1100" customWidth="1"/>
    <col min="9499" max="9729" width="4" style="1100"/>
    <col min="9730" max="9730" width="2.875" style="1100" customWidth="1"/>
    <col min="9731" max="9731" width="2.375" style="1100" customWidth="1"/>
    <col min="9732" max="9732" width="9.25" style="1100" customWidth="1"/>
    <col min="9733" max="9737" width="4" style="1100"/>
    <col min="9738" max="9738" width="7.375" style="1100" customWidth="1"/>
    <col min="9739" max="9740" width="4" style="1100"/>
    <col min="9741" max="9746" width="5.125" style="1100" customWidth="1"/>
    <col min="9747" max="9747" width="4" style="1100"/>
    <col min="9748" max="9749" width="6.75" style="1100" customWidth="1"/>
    <col min="9750" max="9752" width="4" style="1100"/>
    <col min="9753" max="9753" width="2.375" style="1100" customWidth="1"/>
    <col min="9754" max="9754" width="3.375" style="1100" customWidth="1"/>
    <col min="9755" max="9985" width="4" style="1100"/>
    <col min="9986" max="9986" width="2.875" style="1100" customWidth="1"/>
    <col min="9987" max="9987" width="2.375" style="1100" customWidth="1"/>
    <col min="9988" max="9988" width="9.25" style="1100" customWidth="1"/>
    <col min="9989" max="9993" width="4" style="1100"/>
    <col min="9994" max="9994" width="7.375" style="1100" customWidth="1"/>
    <col min="9995" max="9996" width="4" style="1100"/>
    <col min="9997" max="10002" width="5.125" style="1100" customWidth="1"/>
    <col min="10003" max="10003" width="4" style="1100"/>
    <col min="10004" max="10005" width="6.75" style="1100" customWidth="1"/>
    <col min="10006" max="10008" width="4" style="1100"/>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9.25" style="1100" customWidth="1"/>
    <col min="10245" max="10249" width="4" style="1100"/>
    <col min="10250" max="10250" width="7.375" style="1100" customWidth="1"/>
    <col min="10251" max="10252" width="4" style="1100"/>
    <col min="10253" max="10258" width="5.125" style="1100" customWidth="1"/>
    <col min="10259" max="10259" width="4" style="1100"/>
    <col min="10260" max="10261" width="6.75" style="1100" customWidth="1"/>
    <col min="10262" max="10264" width="4" style="1100"/>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9.25" style="1100" customWidth="1"/>
    <col min="10501" max="10505" width="4" style="1100"/>
    <col min="10506" max="10506" width="7.375" style="1100" customWidth="1"/>
    <col min="10507" max="10508" width="4" style="1100"/>
    <col min="10509" max="10514" width="5.125" style="1100" customWidth="1"/>
    <col min="10515" max="10515" width="4" style="1100"/>
    <col min="10516" max="10517" width="6.75" style="1100" customWidth="1"/>
    <col min="10518" max="10520" width="4" style="1100"/>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9.25" style="1100" customWidth="1"/>
    <col min="10757" max="10761" width="4" style="1100"/>
    <col min="10762" max="10762" width="7.375" style="1100" customWidth="1"/>
    <col min="10763" max="10764" width="4" style="1100"/>
    <col min="10765" max="10770" width="5.125" style="1100" customWidth="1"/>
    <col min="10771" max="10771" width="4" style="1100"/>
    <col min="10772" max="10773" width="6.75" style="1100" customWidth="1"/>
    <col min="10774" max="10776" width="4" style="1100"/>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9.25" style="1100" customWidth="1"/>
    <col min="11013" max="11017" width="4" style="1100"/>
    <col min="11018" max="11018" width="7.375" style="1100" customWidth="1"/>
    <col min="11019" max="11020" width="4" style="1100"/>
    <col min="11021" max="11026" width="5.125" style="1100" customWidth="1"/>
    <col min="11027" max="11027" width="4" style="1100"/>
    <col min="11028" max="11029" width="6.75" style="1100" customWidth="1"/>
    <col min="11030" max="11032" width="4" style="1100"/>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9.25" style="1100" customWidth="1"/>
    <col min="11269" max="11273" width="4" style="1100"/>
    <col min="11274" max="11274" width="7.375" style="1100" customWidth="1"/>
    <col min="11275" max="11276" width="4" style="1100"/>
    <col min="11277" max="11282" width="5.125" style="1100" customWidth="1"/>
    <col min="11283" max="11283" width="4" style="1100"/>
    <col min="11284" max="11285" width="6.75" style="1100" customWidth="1"/>
    <col min="11286" max="11288" width="4" style="1100"/>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9.25" style="1100" customWidth="1"/>
    <col min="11525" max="11529" width="4" style="1100"/>
    <col min="11530" max="11530" width="7.375" style="1100" customWidth="1"/>
    <col min="11531" max="11532" width="4" style="1100"/>
    <col min="11533" max="11538" width="5.125" style="1100" customWidth="1"/>
    <col min="11539" max="11539" width="4" style="1100"/>
    <col min="11540" max="11541" width="6.75" style="1100" customWidth="1"/>
    <col min="11542" max="11544" width="4" style="1100"/>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9.25" style="1100" customWidth="1"/>
    <col min="11781" max="11785" width="4" style="1100"/>
    <col min="11786" max="11786" width="7.375" style="1100" customWidth="1"/>
    <col min="11787" max="11788" width="4" style="1100"/>
    <col min="11789" max="11794" width="5.125" style="1100" customWidth="1"/>
    <col min="11795" max="11795" width="4" style="1100"/>
    <col min="11796" max="11797" width="6.75" style="1100" customWidth="1"/>
    <col min="11798" max="11800" width="4" style="1100"/>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9.25" style="1100" customWidth="1"/>
    <col min="12037" max="12041" width="4" style="1100"/>
    <col min="12042" max="12042" width="7.375" style="1100" customWidth="1"/>
    <col min="12043" max="12044" width="4" style="1100"/>
    <col min="12045" max="12050" width="5.125" style="1100" customWidth="1"/>
    <col min="12051" max="12051" width="4" style="1100"/>
    <col min="12052" max="12053" width="6.75" style="1100" customWidth="1"/>
    <col min="12054" max="12056" width="4" style="1100"/>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9.25" style="1100" customWidth="1"/>
    <col min="12293" max="12297" width="4" style="1100"/>
    <col min="12298" max="12298" width="7.375" style="1100" customWidth="1"/>
    <col min="12299" max="12300" width="4" style="1100"/>
    <col min="12301" max="12306" width="5.125" style="1100" customWidth="1"/>
    <col min="12307" max="12307" width="4" style="1100"/>
    <col min="12308" max="12309" width="6.75" style="1100" customWidth="1"/>
    <col min="12310" max="12312" width="4" style="1100"/>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9.25" style="1100" customWidth="1"/>
    <col min="12549" max="12553" width="4" style="1100"/>
    <col min="12554" max="12554" width="7.375" style="1100" customWidth="1"/>
    <col min="12555" max="12556" width="4" style="1100"/>
    <col min="12557" max="12562" width="5.125" style="1100" customWidth="1"/>
    <col min="12563" max="12563" width="4" style="1100"/>
    <col min="12564" max="12565" width="6.75" style="1100" customWidth="1"/>
    <col min="12566" max="12568" width="4" style="1100"/>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9.25" style="1100" customWidth="1"/>
    <col min="12805" max="12809" width="4" style="1100"/>
    <col min="12810" max="12810" width="7.375" style="1100" customWidth="1"/>
    <col min="12811" max="12812" width="4" style="1100"/>
    <col min="12813" max="12818" width="5.125" style="1100" customWidth="1"/>
    <col min="12819" max="12819" width="4" style="1100"/>
    <col min="12820" max="12821" width="6.75" style="1100" customWidth="1"/>
    <col min="12822" max="12824" width="4" style="1100"/>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9.25" style="1100" customWidth="1"/>
    <col min="13061" max="13065" width="4" style="1100"/>
    <col min="13066" max="13066" width="7.375" style="1100" customWidth="1"/>
    <col min="13067" max="13068" width="4" style="1100"/>
    <col min="13069" max="13074" width="5.125" style="1100" customWidth="1"/>
    <col min="13075" max="13075" width="4" style="1100"/>
    <col min="13076" max="13077" width="6.75" style="1100" customWidth="1"/>
    <col min="13078" max="13080" width="4" style="1100"/>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9.25" style="1100" customWidth="1"/>
    <col min="13317" max="13321" width="4" style="1100"/>
    <col min="13322" max="13322" width="7.375" style="1100" customWidth="1"/>
    <col min="13323" max="13324" width="4" style="1100"/>
    <col min="13325" max="13330" width="5.125" style="1100" customWidth="1"/>
    <col min="13331" max="13331" width="4" style="1100"/>
    <col min="13332" max="13333" width="6.75" style="1100" customWidth="1"/>
    <col min="13334" max="13336" width="4" style="1100"/>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9.25" style="1100" customWidth="1"/>
    <col min="13573" max="13577" width="4" style="1100"/>
    <col min="13578" max="13578" width="7.375" style="1100" customWidth="1"/>
    <col min="13579" max="13580" width="4" style="1100"/>
    <col min="13581" max="13586" width="5.125" style="1100" customWidth="1"/>
    <col min="13587" max="13587" width="4" style="1100"/>
    <col min="13588" max="13589" width="6.75" style="1100" customWidth="1"/>
    <col min="13590" max="13592" width="4" style="1100"/>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9.25" style="1100" customWidth="1"/>
    <col min="13829" max="13833" width="4" style="1100"/>
    <col min="13834" max="13834" width="7.375" style="1100" customWidth="1"/>
    <col min="13835" max="13836" width="4" style="1100"/>
    <col min="13837" max="13842" width="5.125" style="1100" customWidth="1"/>
    <col min="13843" max="13843" width="4" style="1100"/>
    <col min="13844" max="13845" width="6.75" style="1100" customWidth="1"/>
    <col min="13846" max="13848" width="4" style="1100"/>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9.25" style="1100" customWidth="1"/>
    <col min="14085" max="14089" width="4" style="1100"/>
    <col min="14090" max="14090" width="7.375" style="1100" customWidth="1"/>
    <col min="14091" max="14092" width="4" style="1100"/>
    <col min="14093" max="14098" width="5.125" style="1100" customWidth="1"/>
    <col min="14099" max="14099" width="4" style="1100"/>
    <col min="14100" max="14101" width="6.75" style="1100" customWidth="1"/>
    <col min="14102" max="14104" width="4" style="1100"/>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9.25" style="1100" customWidth="1"/>
    <col min="14341" max="14345" width="4" style="1100"/>
    <col min="14346" max="14346" width="7.375" style="1100" customWidth="1"/>
    <col min="14347" max="14348" width="4" style="1100"/>
    <col min="14349" max="14354" width="5.125" style="1100" customWidth="1"/>
    <col min="14355" max="14355" width="4" style="1100"/>
    <col min="14356" max="14357" width="6.75" style="1100" customWidth="1"/>
    <col min="14358" max="14360" width="4" style="1100"/>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9.25" style="1100" customWidth="1"/>
    <col min="14597" max="14601" width="4" style="1100"/>
    <col min="14602" max="14602" width="7.375" style="1100" customWidth="1"/>
    <col min="14603" max="14604" width="4" style="1100"/>
    <col min="14605" max="14610" width="5.125" style="1100" customWidth="1"/>
    <col min="14611" max="14611" width="4" style="1100"/>
    <col min="14612" max="14613" width="6.75" style="1100" customWidth="1"/>
    <col min="14614" max="14616" width="4" style="1100"/>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9.25" style="1100" customWidth="1"/>
    <col min="14853" max="14857" width="4" style="1100"/>
    <col min="14858" max="14858" width="7.375" style="1100" customWidth="1"/>
    <col min="14859" max="14860" width="4" style="1100"/>
    <col min="14861" max="14866" width="5.125" style="1100" customWidth="1"/>
    <col min="14867" max="14867" width="4" style="1100"/>
    <col min="14868" max="14869" width="6.75" style="1100" customWidth="1"/>
    <col min="14870" max="14872" width="4" style="1100"/>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9.25" style="1100" customWidth="1"/>
    <col min="15109" max="15113" width="4" style="1100"/>
    <col min="15114" max="15114" width="7.375" style="1100" customWidth="1"/>
    <col min="15115" max="15116" width="4" style="1100"/>
    <col min="15117" max="15122" width="5.125" style="1100" customWidth="1"/>
    <col min="15123" max="15123" width="4" style="1100"/>
    <col min="15124" max="15125" width="6.75" style="1100" customWidth="1"/>
    <col min="15126" max="15128" width="4" style="1100"/>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9.25" style="1100" customWidth="1"/>
    <col min="15365" max="15369" width="4" style="1100"/>
    <col min="15370" max="15370" width="7.375" style="1100" customWidth="1"/>
    <col min="15371" max="15372" width="4" style="1100"/>
    <col min="15373" max="15378" width="5.125" style="1100" customWidth="1"/>
    <col min="15379" max="15379" width="4" style="1100"/>
    <col min="15380" max="15381" width="6.75" style="1100" customWidth="1"/>
    <col min="15382" max="15384" width="4" style="1100"/>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9.25" style="1100" customWidth="1"/>
    <col min="15621" max="15625" width="4" style="1100"/>
    <col min="15626" max="15626" width="7.375" style="1100" customWidth="1"/>
    <col min="15627" max="15628" width="4" style="1100"/>
    <col min="15629" max="15634" width="5.125" style="1100" customWidth="1"/>
    <col min="15635" max="15635" width="4" style="1100"/>
    <col min="15636" max="15637" width="6.75" style="1100" customWidth="1"/>
    <col min="15638" max="15640" width="4" style="1100"/>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9.25" style="1100" customWidth="1"/>
    <col min="15877" max="15881" width="4" style="1100"/>
    <col min="15882" max="15882" width="7.375" style="1100" customWidth="1"/>
    <col min="15883" max="15884" width="4" style="1100"/>
    <col min="15885" max="15890" width="5.125" style="1100" customWidth="1"/>
    <col min="15891" max="15891" width="4" style="1100"/>
    <col min="15892" max="15893" width="6.75" style="1100" customWidth="1"/>
    <col min="15894" max="15896" width="4" style="1100"/>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9.25" style="1100" customWidth="1"/>
    <col min="16133" max="16137" width="4" style="1100"/>
    <col min="16138" max="16138" width="7.375" style="1100" customWidth="1"/>
    <col min="16139" max="16140" width="4" style="1100"/>
    <col min="16141" max="16146" width="5.125" style="1100" customWidth="1"/>
    <col min="16147" max="16147" width="4" style="1100"/>
    <col min="16148" max="16149" width="6.75" style="1100" customWidth="1"/>
    <col min="16150" max="16152" width="4" style="1100"/>
    <col min="16153" max="16153" width="2.375" style="1100" customWidth="1"/>
    <col min="16154" max="16154" width="3.375" style="1100" customWidth="1"/>
    <col min="16155" max="16384" width="4" style="1100"/>
  </cols>
  <sheetData>
    <row r="1" spans="1:27" ht="15" customHeight="1">
      <c r="A1" s="1098"/>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row>
    <row r="2" spans="1:27" ht="15" customHeight="1">
      <c r="A2" s="1098"/>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row>
    <row r="3" spans="1:27" ht="15" customHeight="1">
      <c r="A3" s="1098"/>
      <c r="B3" s="1099"/>
      <c r="C3" s="1099" t="s">
        <v>150</v>
      </c>
      <c r="D3" s="1099"/>
      <c r="E3" s="1099"/>
      <c r="F3" s="1099"/>
      <c r="G3" s="1099"/>
      <c r="H3" s="1099"/>
      <c r="I3" s="1099"/>
      <c r="J3" s="1099"/>
      <c r="K3" s="1099"/>
      <c r="L3" s="1099"/>
      <c r="M3" s="1099"/>
      <c r="N3" s="1099"/>
      <c r="O3" s="1099"/>
      <c r="P3" s="1099"/>
      <c r="Q3" s="1099"/>
      <c r="R3" s="1099"/>
      <c r="S3" s="1101"/>
      <c r="T3" s="1099"/>
      <c r="U3" s="1099"/>
      <c r="V3" s="1099"/>
      <c r="W3" s="1099"/>
      <c r="X3" s="1099"/>
      <c r="Y3" s="1099"/>
      <c r="AA3" s="1667" t="s">
        <v>2163</v>
      </c>
    </row>
    <row r="4" spans="1:27" ht="15" customHeight="1">
      <c r="A4" s="1098"/>
      <c r="B4" s="1955" t="s">
        <v>0</v>
      </c>
      <c r="C4" s="1955"/>
      <c r="D4" s="1955"/>
      <c r="E4" s="1955"/>
      <c r="F4" s="1955"/>
      <c r="G4" s="1955"/>
      <c r="H4" s="1955"/>
      <c r="I4" s="1955"/>
      <c r="J4" s="1955"/>
      <c r="K4" s="1955"/>
      <c r="L4" s="1955"/>
      <c r="M4" s="1955"/>
      <c r="N4" s="1955"/>
      <c r="O4" s="1955"/>
      <c r="P4" s="1955"/>
      <c r="Q4" s="1955"/>
      <c r="R4" s="1955"/>
      <c r="S4" s="1955"/>
      <c r="T4" s="1955"/>
      <c r="U4" s="1955"/>
      <c r="V4" s="1955"/>
      <c r="W4" s="1955"/>
      <c r="X4" s="1955"/>
      <c r="Y4" s="1955"/>
    </row>
    <row r="5" spans="1:27" ht="15" customHeight="1">
      <c r="A5" s="1098"/>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row>
    <row r="6" spans="1:27" ht="22.5" customHeight="1">
      <c r="A6" s="1098"/>
      <c r="B6" s="1956" t="s">
        <v>1</v>
      </c>
      <c r="C6" s="1957"/>
      <c r="D6" s="1957"/>
      <c r="E6" s="1957"/>
      <c r="F6" s="1958"/>
      <c r="G6" s="1967"/>
      <c r="H6" s="1968"/>
      <c r="I6" s="1968"/>
      <c r="J6" s="1968"/>
      <c r="K6" s="1968"/>
      <c r="L6" s="1968"/>
      <c r="M6" s="1968"/>
      <c r="N6" s="1968"/>
      <c r="O6" s="1968"/>
      <c r="P6" s="1968"/>
      <c r="Q6" s="1968"/>
      <c r="R6" s="1968"/>
      <c r="S6" s="1968"/>
      <c r="T6" s="1968"/>
      <c r="U6" s="1968"/>
      <c r="V6" s="1968"/>
      <c r="W6" s="1968"/>
      <c r="X6" s="1968"/>
      <c r="Y6" s="1969"/>
    </row>
    <row r="7" spans="1:27" ht="22.5" customHeight="1">
      <c r="A7" s="1098"/>
      <c r="B7" s="1956" t="s">
        <v>39</v>
      </c>
      <c r="C7" s="1957"/>
      <c r="D7" s="1957"/>
      <c r="E7" s="1957"/>
      <c r="F7" s="1958"/>
      <c r="G7" s="1103" t="s">
        <v>10</v>
      </c>
      <c r="H7" s="1104"/>
      <c r="I7" s="1950" t="s">
        <v>152</v>
      </c>
      <c r="J7" s="1950"/>
      <c r="K7" s="1104"/>
      <c r="L7" s="1104"/>
      <c r="M7" s="1950" t="s">
        <v>153</v>
      </c>
      <c r="N7" s="1950"/>
      <c r="O7" s="1104"/>
      <c r="P7" s="1104"/>
      <c r="Q7" s="1104"/>
      <c r="R7" s="1950" t="s">
        <v>154</v>
      </c>
      <c r="S7" s="1950"/>
      <c r="T7" s="1104"/>
      <c r="U7" s="1104"/>
      <c r="V7" s="1104"/>
      <c r="W7" s="1104"/>
      <c r="X7" s="1104"/>
      <c r="Y7" s="1105"/>
    </row>
    <row r="8" spans="1:27" ht="22.5" customHeight="1">
      <c r="A8" s="1098"/>
      <c r="B8" s="1970" t="s">
        <v>2</v>
      </c>
      <c r="C8" s="1970"/>
      <c r="D8" s="1970"/>
      <c r="E8" s="1970"/>
      <c r="F8" s="1970"/>
      <c r="G8" s="1106"/>
      <c r="H8" s="1951" t="s">
        <v>155</v>
      </c>
      <c r="I8" s="1952"/>
      <c r="J8" s="1952"/>
      <c r="K8" s="1952"/>
      <c r="L8" s="1107"/>
      <c r="M8" s="1953" t="s">
        <v>156</v>
      </c>
      <c r="N8" s="1953"/>
      <c r="O8" s="1953"/>
      <c r="P8" s="1953"/>
      <c r="Q8" s="1107"/>
      <c r="R8" s="1954" t="s">
        <v>169</v>
      </c>
      <c r="S8" s="1954"/>
      <c r="T8" s="1954"/>
      <c r="U8" s="1107"/>
      <c r="V8" s="1974" t="s">
        <v>157</v>
      </c>
      <c r="W8" s="1954"/>
      <c r="X8" s="1954"/>
      <c r="Y8" s="1975"/>
    </row>
    <row r="9" spans="1:27" ht="15" customHeight="1">
      <c r="A9" s="1098"/>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row>
    <row r="10" spans="1:27" ht="15" customHeight="1">
      <c r="A10" s="1098"/>
      <c r="B10" s="1108"/>
      <c r="C10" s="1109"/>
      <c r="D10" s="1109"/>
      <c r="E10" s="1109"/>
      <c r="F10" s="1109"/>
      <c r="G10" s="1109"/>
      <c r="H10" s="1109"/>
      <c r="I10" s="1109"/>
      <c r="J10" s="1109"/>
      <c r="K10" s="1109"/>
      <c r="L10" s="1109"/>
      <c r="M10" s="1109"/>
      <c r="N10" s="1109"/>
      <c r="O10" s="1109"/>
      <c r="P10" s="1109"/>
      <c r="Q10" s="1109"/>
      <c r="R10" s="1109"/>
      <c r="S10" s="1109"/>
      <c r="T10" s="1109"/>
      <c r="U10" s="1108"/>
      <c r="V10" s="1109"/>
      <c r="W10" s="1109"/>
      <c r="X10" s="1109"/>
      <c r="Y10" s="1110"/>
    </row>
    <row r="11" spans="1:27" ht="17.25">
      <c r="A11" s="1098"/>
      <c r="B11" s="1111" t="s">
        <v>3</v>
      </c>
      <c r="C11" s="1099"/>
      <c r="D11" s="1099"/>
      <c r="E11" s="1099"/>
      <c r="F11" s="1099"/>
      <c r="G11" s="1099"/>
      <c r="H11" s="1099"/>
      <c r="I11" s="1099"/>
      <c r="J11" s="1099"/>
      <c r="K11" s="1099"/>
      <c r="L11" s="1099"/>
      <c r="M11" s="1099"/>
      <c r="N11" s="1099"/>
      <c r="O11" s="1099"/>
      <c r="P11" s="1099"/>
      <c r="Q11" s="1099"/>
      <c r="R11" s="1099"/>
      <c r="S11" s="1099"/>
      <c r="T11" s="1099"/>
      <c r="U11" s="1112"/>
      <c r="V11" s="1973" t="s">
        <v>1702</v>
      </c>
      <c r="W11" s="1973"/>
      <c r="X11" s="1973"/>
      <c r="Y11" s="1113"/>
    </row>
    <row r="12" spans="1:27" ht="15" customHeight="1">
      <c r="A12" s="1098"/>
      <c r="B12" s="1111"/>
      <c r="C12" s="1099"/>
      <c r="D12" s="1099"/>
      <c r="E12" s="1099"/>
      <c r="F12" s="1099"/>
      <c r="G12" s="1099"/>
      <c r="H12" s="1099"/>
      <c r="I12" s="1099"/>
      <c r="J12" s="1099"/>
      <c r="K12" s="1099"/>
      <c r="L12" s="1099"/>
      <c r="M12" s="1099"/>
      <c r="N12" s="1099"/>
      <c r="O12" s="1099"/>
      <c r="P12" s="1099"/>
      <c r="Q12" s="1099"/>
      <c r="R12" s="1099"/>
      <c r="S12" s="1099"/>
      <c r="T12" s="1099"/>
      <c r="U12" s="1111"/>
      <c r="V12" s="1099"/>
      <c r="W12" s="1099"/>
      <c r="X12" s="1114"/>
      <c r="Y12" s="1115"/>
    </row>
    <row r="13" spans="1:27" ht="15" customHeight="1">
      <c r="A13" s="1098"/>
      <c r="B13" s="1111"/>
      <c r="C13" s="1116" t="s">
        <v>4</v>
      </c>
      <c r="D13" s="1971" t="s">
        <v>100</v>
      </c>
      <c r="E13" s="1971"/>
      <c r="F13" s="1971"/>
      <c r="G13" s="1971"/>
      <c r="H13" s="1971"/>
      <c r="I13" s="1971"/>
      <c r="J13" s="1971"/>
      <c r="K13" s="1971"/>
      <c r="L13" s="1971"/>
      <c r="M13" s="1971"/>
      <c r="N13" s="1971"/>
      <c r="O13" s="1971"/>
      <c r="P13" s="1971"/>
      <c r="Q13" s="1971"/>
      <c r="R13" s="1971"/>
      <c r="S13" s="1971"/>
      <c r="T13" s="1972"/>
      <c r="U13" s="1117"/>
      <c r="V13" s="1118" t="s">
        <v>32</v>
      </c>
      <c r="W13" s="1119" t="s">
        <v>33</v>
      </c>
      <c r="X13" s="1120" t="s">
        <v>32</v>
      </c>
      <c r="Y13" s="1121"/>
    </row>
    <row r="14" spans="1:27" ht="15" customHeight="1">
      <c r="A14" s="1098"/>
      <c r="B14" s="1111"/>
      <c r="C14" s="1099"/>
      <c r="D14" s="1971"/>
      <c r="E14" s="1971"/>
      <c r="F14" s="1971"/>
      <c r="G14" s="1971"/>
      <c r="H14" s="1971"/>
      <c r="I14" s="1971"/>
      <c r="J14" s="1971"/>
      <c r="K14" s="1971"/>
      <c r="L14" s="1971"/>
      <c r="M14" s="1971"/>
      <c r="N14" s="1971"/>
      <c r="O14" s="1971"/>
      <c r="P14" s="1971"/>
      <c r="Q14" s="1971"/>
      <c r="R14" s="1971"/>
      <c r="S14" s="1971"/>
      <c r="T14" s="1972"/>
      <c r="U14" s="1122"/>
      <c r="V14" s="1123"/>
      <c r="W14" s="1124"/>
      <c r="X14" s="1125"/>
      <c r="Y14" s="1126"/>
    </row>
    <row r="15" spans="1:27" ht="7.5" customHeight="1">
      <c r="A15" s="1098"/>
      <c r="B15" s="1111"/>
      <c r="C15" s="1099"/>
      <c r="D15" s="1099"/>
      <c r="E15" s="1099"/>
      <c r="F15" s="1099"/>
      <c r="G15" s="1099"/>
      <c r="H15" s="1099"/>
      <c r="I15" s="1099"/>
      <c r="J15" s="1099"/>
      <c r="K15" s="1099"/>
      <c r="L15" s="1099"/>
      <c r="M15" s="1099"/>
      <c r="N15" s="1099"/>
      <c r="O15" s="1099"/>
      <c r="P15" s="1099"/>
      <c r="Q15" s="1099"/>
      <c r="R15" s="1099"/>
      <c r="S15" s="1099"/>
      <c r="T15" s="1099"/>
      <c r="U15" s="1117"/>
      <c r="V15" s="1118"/>
      <c r="W15" s="1119"/>
      <c r="X15" s="1120"/>
      <c r="Y15" s="1121"/>
    </row>
    <row r="16" spans="1:27" ht="15" customHeight="1">
      <c r="A16" s="1098"/>
      <c r="B16" s="1111"/>
      <c r="C16" s="1116" t="s">
        <v>5</v>
      </c>
      <c r="D16" s="1971" t="s">
        <v>101</v>
      </c>
      <c r="E16" s="1971"/>
      <c r="F16" s="1971"/>
      <c r="G16" s="1971"/>
      <c r="H16" s="1971"/>
      <c r="I16" s="1971"/>
      <c r="J16" s="1971"/>
      <c r="K16" s="1971"/>
      <c r="L16" s="1971"/>
      <c r="M16" s="1971"/>
      <c r="N16" s="1971"/>
      <c r="O16" s="1971"/>
      <c r="P16" s="1971"/>
      <c r="Q16" s="1971"/>
      <c r="R16" s="1971"/>
      <c r="S16" s="1971"/>
      <c r="T16" s="1972"/>
      <c r="U16" s="1117"/>
      <c r="V16" s="1118" t="s">
        <v>32</v>
      </c>
      <c r="W16" s="1119" t="s">
        <v>33</v>
      </c>
      <c r="X16" s="1120" t="s">
        <v>32</v>
      </c>
      <c r="Y16" s="1121"/>
    </row>
    <row r="17" spans="1:25" ht="15" customHeight="1">
      <c r="A17" s="1098"/>
      <c r="B17" s="1111"/>
      <c r="C17" s="1099"/>
      <c r="D17" s="1971"/>
      <c r="E17" s="1971"/>
      <c r="F17" s="1971"/>
      <c r="G17" s="1971"/>
      <c r="H17" s="1971"/>
      <c r="I17" s="1971"/>
      <c r="J17" s="1971"/>
      <c r="K17" s="1971"/>
      <c r="L17" s="1971"/>
      <c r="M17" s="1971"/>
      <c r="N17" s="1971"/>
      <c r="O17" s="1971"/>
      <c r="P17" s="1971"/>
      <c r="Q17" s="1971"/>
      <c r="R17" s="1971"/>
      <c r="S17" s="1971"/>
      <c r="T17" s="1972"/>
      <c r="U17" s="1117"/>
      <c r="V17" s="1118"/>
      <c r="W17" s="1119"/>
      <c r="X17" s="1120"/>
      <c r="Y17" s="1121"/>
    </row>
    <row r="18" spans="1:25" ht="7.5" customHeight="1">
      <c r="A18" s="1098"/>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20"/>
      <c r="Y18" s="1121"/>
    </row>
    <row r="19" spans="1:25">
      <c r="A19" s="1098"/>
      <c r="B19" s="1111"/>
      <c r="C19" s="1116" t="s">
        <v>31</v>
      </c>
      <c r="D19" s="1987" t="s">
        <v>102</v>
      </c>
      <c r="E19" s="1987"/>
      <c r="F19" s="1987"/>
      <c r="G19" s="1987"/>
      <c r="H19" s="1987"/>
      <c r="I19" s="1987"/>
      <c r="J19" s="1987"/>
      <c r="K19" s="1987"/>
      <c r="L19" s="1987"/>
      <c r="M19" s="1987"/>
      <c r="N19" s="1987"/>
      <c r="O19" s="1987"/>
      <c r="P19" s="1987"/>
      <c r="Q19" s="1987"/>
      <c r="R19" s="1987"/>
      <c r="S19" s="1987"/>
      <c r="T19" s="1988"/>
      <c r="U19" s="1117"/>
      <c r="V19" s="1118" t="s">
        <v>32</v>
      </c>
      <c r="W19" s="1119" t="s">
        <v>33</v>
      </c>
      <c r="X19" s="1120" t="s">
        <v>32</v>
      </c>
      <c r="Y19" s="1121"/>
    </row>
    <row r="20" spans="1:25" ht="7.5" customHeight="1">
      <c r="A20" s="1098"/>
      <c r="B20" s="1111"/>
      <c r="C20" s="1099"/>
      <c r="D20" s="1099"/>
      <c r="E20" s="1099"/>
      <c r="F20" s="1099"/>
      <c r="G20" s="1099"/>
      <c r="H20" s="1099"/>
      <c r="I20" s="1099"/>
      <c r="J20" s="1099"/>
      <c r="K20" s="1099"/>
      <c r="L20" s="1099"/>
      <c r="M20" s="1099"/>
      <c r="N20" s="1099"/>
      <c r="O20" s="1099"/>
      <c r="P20" s="1099"/>
      <c r="Q20" s="1099"/>
      <c r="R20" s="1099"/>
      <c r="S20" s="1099"/>
      <c r="T20" s="1099"/>
      <c r="U20" s="1117"/>
      <c r="V20" s="1118"/>
      <c r="W20" s="1119"/>
      <c r="X20" s="1120"/>
      <c r="Y20" s="1121"/>
    </row>
    <row r="21" spans="1:25" ht="15" customHeight="1">
      <c r="A21" s="1098"/>
      <c r="B21" s="1111"/>
      <c r="C21" s="1127" t="s">
        <v>6</v>
      </c>
      <c r="D21" s="1127" t="s">
        <v>103</v>
      </c>
      <c r="E21" s="1128"/>
      <c r="F21" s="1128"/>
      <c r="G21" s="1128"/>
      <c r="H21" s="1128"/>
      <c r="I21" s="1128"/>
      <c r="J21" s="1128"/>
      <c r="K21" s="1128"/>
      <c r="L21" s="1128"/>
      <c r="M21" s="1128"/>
      <c r="N21" s="1128"/>
      <c r="O21" s="1128"/>
      <c r="P21" s="1128"/>
      <c r="Q21" s="1128"/>
      <c r="R21" s="1128"/>
      <c r="S21" s="1128"/>
      <c r="T21" s="1129"/>
      <c r="U21" s="1117"/>
      <c r="V21" s="1118" t="s">
        <v>32</v>
      </c>
      <c r="W21" s="1119" t="s">
        <v>33</v>
      </c>
      <c r="X21" s="1120" t="s">
        <v>32</v>
      </c>
      <c r="Y21" s="1121"/>
    </row>
    <row r="22" spans="1:25" ht="7.5" customHeight="1">
      <c r="A22" s="1098"/>
      <c r="B22" s="1111"/>
      <c r="C22" s="1099"/>
      <c r="D22" s="1099"/>
      <c r="E22" s="1099"/>
      <c r="F22" s="1099"/>
      <c r="G22" s="1099"/>
      <c r="H22" s="1099"/>
      <c r="I22" s="1099"/>
      <c r="J22" s="1099"/>
      <c r="K22" s="1099"/>
      <c r="L22" s="1099"/>
      <c r="M22" s="1099"/>
      <c r="N22" s="1099"/>
      <c r="O22" s="1099"/>
      <c r="P22" s="1099"/>
      <c r="Q22" s="1099"/>
      <c r="R22" s="1099"/>
      <c r="S22" s="1099"/>
      <c r="T22" s="1099"/>
      <c r="U22" s="1117"/>
      <c r="V22" s="1118"/>
      <c r="W22" s="1119"/>
      <c r="X22" s="1120"/>
      <c r="Y22" s="1121"/>
    </row>
    <row r="23" spans="1:25" ht="15" customHeight="1">
      <c r="A23" s="1098"/>
      <c r="B23" s="1111"/>
      <c r="C23" s="1099" t="s">
        <v>7</v>
      </c>
      <c r="D23" s="1987" t="s">
        <v>104</v>
      </c>
      <c r="E23" s="1987"/>
      <c r="F23" s="1987"/>
      <c r="G23" s="1987"/>
      <c r="H23" s="1987"/>
      <c r="I23" s="1987"/>
      <c r="J23" s="1987"/>
      <c r="K23" s="1987"/>
      <c r="L23" s="1987"/>
      <c r="M23" s="1987"/>
      <c r="N23" s="1987"/>
      <c r="O23" s="1987"/>
      <c r="P23" s="1987"/>
      <c r="Q23" s="1987"/>
      <c r="R23" s="1987"/>
      <c r="S23" s="1987"/>
      <c r="T23" s="1988"/>
      <c r="U23" s="1117"/>
      <c r="V23" s="1118" t="s">
        <v>32</v>
      </c>
      <c r="W23" s="1119" t="s">
        <v>33</v>
      </c>
      <c r="X23" s="1120" t="s">
        <v>32</v>
      </c>
      <c r="Y23" s="1121"/>
    </row>
    <row r="24" spans="1:25" ht="7.5" customHeight="1">
      <c r="A24" s="1098"/>
      <c r="B24" s="1111"/>
      <c r="C24" s="1099"/>
      <c r="D24" s="1099"/>
      <c r="E24" s="1099"/>
      <c r="F24" s="1099"/>
      <c r="G24" s="1099"/>
      <c r="H24" s="1099"/>
      <c r="I24" s="1099"/>
      <c r="J24" s="1099"/>
      <c r="K24" s="1099"/>
      <c r="L24" s="1099"/>
      <c r="M24" s="1099"/>
      <c r="N24" s="1099"/>
      <c r="O24" s="1099"/>
      <c r="P24" s="1099"/>
      <c r="Q24" s="1099"/>
      <c r="R24" s="1099"/>
      <c r="S24" s="1099"/>
      <c r="T24" s="1099"/>
      <c r="U24" s="1117"/>
      <c r="V24" s="1118"/>
      <c r="W24" s="1119"/>
      <c r="X24" s="1120"/>
      <c r="Y24" s="1121"/>
    </row>
    <row r="25" spans="1:25" ht="15" customHeight="1">
      <c r="A25" s="1098"/>
      <c r="B25" s="1111"/>
      <c r="C25" s="1099" t="s">
        <v>8</v>
      </c>
      <c r="D25" s="1987" t="s">
        <v>105</v>
      </c>
      <c r="E25" s="1987"/>
      <c r="F25" s="1987"/>
      <c r="G25" s="1987"/>
      <c r="H25" s="1987"/>
      <c r="I25" s="1987"/>
      <c r="J25" s="1987"/>
      <c r="K25" s="1987"/>
      <c r="L25" s="1987"/>
      <c r="M25" s="1987"/>
      <c r="N25" s="1987"/>
      <c r="O25" s="1987"/>
      <c r="P25" s="1987"/>
      <c r="Q25" s="1987"/>
      <c r="R25" s="1987"/>
      <c r="S25" s="1987"/>
      <c r="T25" s="1988"/>
      <c r="U25" s="1117"/>
      <c r="V25" s="1118" t="s">
        <v>32</v>
      </c>
      <c r="W25" s="1119" t="s">
        <v>33</v>
      </c>
      <c r="X25" s="1120" t="s">
        <v>32</v>
      </c>
      <c r="Y25" s="1121"/>
    </row>
    <row r="26" spans="1:25" ht="7.5" customHeight="1">
      <c r="A26" s="1098"/>
      <c r="B26" s="1111"/>
      <c r="C26" s="1099"/>
      <c r="D26" s="1099"/>
      <c r="E26" s="1099"/>
      <c r="F26" s="1099"/>
      <c r="G26" s="1099"/>
      <c r="H26" s="1099"/>
      <c r="I26" s="1099"/>
      <c r="J26" s="1099"/>
      <c r="K26" s="1099"/>
      <c r="L26" s="1099"/>
      <c r="M26" s="1099"/>
      <c r="N26" s="1099"/>
      <c r="O26" s="1099"/>
      <c r="P26" s="1099"/>
      <c r="Q26" s="1099"/>
      <c r="R26" s="1099"/>
      <c r="S26" s="1099"/>
      <c r="T26" s="1099"/>
      <c r="U26" s="1117"/>
      <c r="V26" s="1118"/>
      <c r="W26" s="1119"/>
      <c r="X26" s="1120"/>
      <c r="Y26" s="1121"/>
    </row>
    <row r="27" spans="1:25" ht="15" customHeight="1">
      <c r="A27" s="1098"/>
      <c r="B27" s="1111"/>
      <c r="C27" s="1099" t="s">
        <v>9</v>
      </c>
      <c r="D27" s="1976" t="s">
        <v>106</v>
      </c>
      <c r="E27" s="1976"/>
      <c r="F27" s="1976"/>
      <c r="G27" s="1976"/>
      <c r="H27" s="1976"/>
      <c r="I27" s="1976"/>
      <c r="J27" s="1976"/>
      <c r="K27" s="1976"/>
      <c r="L27" s="1976"/>
      <c r="M27" s="1976"/>
      <c r="N27" s="1976"/>
      <c r="O27" s="1976"/>
      <c r="P27" s="1976"/>
      <c r="Q27" s="1976"/>
      <c r="R27" s="1976"/>
      <c r="S27" s="1976"/>
      <c r="T27" s="1977"/>
      <c r="U27" s="1117"/>
      <c r="V27" s="1118" t="s">
        <v>32</v>
      </c>
      <c r="W27" s="1119" t="s">
        <v>33</v>
      </c>
      <c r="X27" s="1120" t="s">
        <v>32</v>
      </c>
      <c r="Y27" s="1121"/>
    </row>
    <row r="28" spans="1:25" ht="15" customHeight="1">
      <c r="A28" s="1098"/>
      <c r="B28" s="1111"/>
      <c r="C28" s="1099" t="s">
        <v>10</v>
      </c>
      <c r="D28" s="1976"/>
      <c r="E28" s="1976"/>
      <c r="F28" s="1976"/>
      <c r="G28" s="1976"/>
      <c r="H28" s="1976"/>
      <c r="I28" s="1976"/>
      <c r="J28" s="1976"/>
      <c r="K28" s="1976"/>
      <c r="L28" s="1976"/>
      <c r="M28" s="1976"/>
      <c r="N28" s="1976"/>
      <c r="O28" s="1976"/>
      <c r="P28" s="1976"/>
      <c r="Q28" s="1976"/>
      <c r="R28" s="1976"/>
      <c r="S28" s="1976"/>
      <c r="T28" s="1977"/>
      <c r="U28" s="1117"/>
      <c r="V28" s="1119"/>
      <c r="W28" s="1119"/>
      <c r="X28" s="1130"/>
      <c r="Y28" s="1121"/>
    </row>
    <row r="29" spans="1:25" ht="15" customHeight="1">
      <c r="A29" s="1098"/>
      <c r="B29" s="1111"/>
      <c r="C29" s="1099"/>
      <c r="D29" s="1099"/>
      <c r="E29" s="1099"/>
      <c r="F29" s="1099"/>
      <c r="G29" s="1099"/>
      <c r="H29" s="1099"/>
      <c r="I29" s="1099"/>
      <c r="J29" s="1099"/>
      <c r="K29" s="1099"/>
      <c r="L29" s="1099"/>
      <c r="M29" s="1099"/>
      <c r="N29" s="1099"/>
      <c r="O29" s="1099"/>
      <c r="P29" s="1099"/>
      <c r="Q29" s="1099"/>
      <c r="R29" s="1099"/>
      <c r="S29" s="1099"/>
      <c r="T29" s="1099"/>
      <c r="U29" s="1117"/>
      <c r="V29" s="1119"/>
      <c r="W29" s="1119"/>
      <c r="X29" s="1130"/>
      <c r="Y29" s="1121"/>
    </row>
    <row r="30" spans="1:25" ht="15" customHeight="1">
      <c r="A30" s="1098"/>
      <c r="B30" s="1111" t="s">
        <v>11</v>
      </c>
      <c r="C30" s="1099"/>
      <c r="D30" s="1099"/>
      <c r="E30" s="1099"/>
      <c r="F30" s="1099"/>
      <c r="G30" s="1099"/>
      <c r="H30" s="1099"/>
      <c r="I30" s="1099"/>
      <c r="J30" s="1099"/>
      <c r="K30" s="1099"/>
      <c r="L30" s="1099"/>
      <c r="M30" s="1099"/>
      <c r="N30" s="1099"/>
      <c r="O30" s="1099"/>
      <c r="P30" s="1099"/>
      <c r="Q30" s="1099"/>
      <c r="R30" s="1099"/>
      <c r="S30" s="1099"/>
      <c r="T30" s="1099"/>
      <c r="U30" s="1984"/>
      <c r="V30" s="1985"/>
      <c r="W30" s="1985"/>
      <c r="X30" s="1985"/>
      <c r="Y30" s="1986"/>
    </row>
    <row r="31" spans="1:25" ht="15" customHeight="1">
      <c r="A31" s="1098"/>
      <c r="B31" s="1111"/>
      <c r="C31" s="1099"/>
      <c r="D31" s="1099"/>
      <c r="E31" s="1099"/>
      <c r="F31" s="1099"/>
      <c r="G31" s="1099"/>
      <c r="H31" s="1099"/>
      <c r="I31" s="1099"/>
      <c r="J31" s="1099"/>
      <c r="K31" s="1099"/>
      <c r="L31" s="1099"/>
      <c r="M31" s="1099"/>
      <c r="N31" s="1099"/>
      <c r="O31" s="1099"/>
      <c r="P31" s="1099"/>
      <c r="Q31" s="1099"/>
      <c r="R31" s="1099"/>
      <c r="S31" s="1099"/>
      <c r="T31" s="1099"/>
      <c r="U31" s="1111"/>
      <c r="V31" s="1099"/>
      <c r="W31" s="1099"/>
      <c r="X31" s="1114"/>
      <c r="Y31" s="1115"/>
    </row>
    <row r="32" spans="1:25" ht="15" customHeight="1">
      <c r="A32" s="1098"/>
      <c r="B32" s="1111"/>
      <c r="C32" s="1099" t="s">
        <v>108</v>
      </c>
      <c r="D32" s="1099"/>
      <c r="E32" s="1099"/>
      <c r="F32" s="1099"/>
      <c r="G32" s="1099"/>
      <c r="H32" s="1099"/>
      <c r="I32" s="1099"/>
      <c r="J32" s="1099"/>
      <c r="K32" s="1099"/>
      <c r="L32" s="1099"/>
      <c r="M32" s="1099"/>
      <c r="N32" s="1099"/>
      <c r="O32" s="1099"/>
      <c r="P32" s="1099"/>
      <c r="Q32" s="1099"/>
      <c r="R32" s="1099"/>
      <c r="S32" s="1099"/>
      <c r="T32" s="1099"/>
      <c r="U32" s="1117"/>
      <c r="V32" s="1119"/>
      <c r="W32" s="1119"/>
      <c r="X32" s="1130"/>
      <c r="Y32" s="1121"/>
    </row>
    <row r="33" spans="1:25" ht="15" customHeight="1">
      <c r="A33" s="1098"/>
      <c r="B33" s="1111"/>
      <c r="C33" s="1127" t="s">
        <v>109</v>
      </c>
      <c r="D33" s="1128"/>
      <c r="E33" s="1128"/>
      <c r="F33" s="1128"/>
      <c r="G33" s="1128"/>
      <c r="H33" s="1128"/>
      <c r="I33" s="1128"/>
      <c r="J33" s="1128"/>
      <c r="K33" s="1128"/>
      <c r="L33" s="1128"/>
      <c r="M33" s="1128"/>
      <c r="N33" s="1128"/>
      <c r="O33" s="1128"/>
      <c r="P33" s="1128"/>
      <c r="Q33" s="1128"/>
      <c r="R33" s="1128"/>
      <c r="S33" s="1128"/>
      <c r="T33" s="1129"/>
      <c r="U33" s="1117"/>
      <c r="V33" s="1119"/>
      <c r="W33" s="1119"/>
      <c r="X33" s="1130"/>
      <c r="Y33" s="1121"/>
    </row>
    <row r="34" spans="1:25" ht="7.5" customHeight="1">
      <c r="A34" s="1098"/>
      <c r="B34" s="1111"/>
      <c r="C34" s="1099"/>
      <c r="D34" s="1131"/>
      <c r="E34" s="1131"/>
      <c r="F34" s="1131"/>
      <c r="G34" s="1131"/>
      <c r="H34" s="1131"/>
      <c r="I34" s="1131"/>
      <c r="J34" s="1131"/>
      <c r="K34" s="1131"/>
      <c r="L34" s="1131"/>
      <c r="M34" s="1131"/>
      <c r="N34" s="1131"/>
      <c r="O34" s="1131"/>
      <c r="P34" s="1131"/>
      <c r="Q34" s="1131"/>
      <c r="R34" s="1131"/>
      <c r="S34" s="1131"/>
      <c r="T34" s="1131"/>
      <c r="U34" s="1117"/>
      <c r="V34" s="1119"/>
      <c r="W34" s="1119"/>
      <c r="X34" s="1130"/>
      <c r="Y34" s="1121"/>
    </row>
    <row r="35" spans="1:25" ht="30" customHeight="1">
      <c r="A35" s="1098"/>
      <c r="B35" s="1111"/>
      <c r="C35" s="1132"/>
      <c r="D35" s="1978"/>
      <c r="E35" s="1979"/>
      <c r="F35" s="1979"/>
      <c r="G35" s="1979"/>
      <c r="H35" s="1979"/>
      <c r="I35" s="1979"/>
      <c r="J35" s="1979"/>
      <c r="K35" s="1980"/>
      <c r="L35" s="1981" t="s">
        <v>12</v>
      </c>
      <c r="M35" s="1957"/>
      <c r="N35" s="1958"/>
      <c r="O35" s="1981" t="s">
        <v>13</v>
      </c>
      <c r="P35" s="1982"/>
      <c r="Q35" s="1983"/>
      <c r="R35" s="1133"/>
      <c r="S35" s="1133"/>
      <c r="T35" s="1133"/>
      <c r="U35" s="1117"/>
      <c r="V35" s="1119"/>
      <c r="W35" s="1119"/>
      <c r="X35" s="1130"/>
      <c r="Y35" s="1121"/>
    </row>
    <row r="36" spans="1:25" ht="54" customHeight="1">
      <c r="A36" s="1098"/>
      <c r="B36" s="1111"/>
      <c r="C36" s="1134" t="s">
        <v>14</v>
      </c>
      <c r="D36" s="1959" t="s">
        <v>15</v>
      </c>
      <c r="E36" s="1959"/>
      <c r="F36" s="1959"/>
      <c r="G36" s="1959"/>
      <c r="H36" s="1959"/>
      <c r="I36" s="1959"/>
      <c r="J36" s="1959"/>
      <c r="K36" s="1959"/>
      <c r="L36" s="1961" t="s">
        <v>16</v>
      </c>
      <c r="M36" s="1962"/>
      <c r="N36" s="1963"/>
      <c r="O36" s="1960" t="s">
        <v>17</v>
      </c>
      <c r="P36" s="1960"/>
      <c r="Q36" s="1960"/>
      <c r="R36" s="1135"/>
      <c r="S36" s="1135"/>
      <c r="T36" s="1135"/>
      <c r="U36" s="1112"/>
      <c r="V36" s="1973" t="s">
        <v>1702</v>
      </c>
      <c r="W36" s="1973"/>
      <c r="X36" s="1973"/>
      <c r="Y36" s="1113"/>
    </row>
    <row r="37" spans="1:25" ht="54" customHeight="1">
      <c r="A37" s="1098"/>
      <c r="B37" s="1111"/>
      <c r="C37" s="1134" t="s">
        <v>88</v>
      </c>
      <c r="D37" s="1959" t="s">
        <v>86</v>
      </c>
      <c r="E37" s="1959"/>
      <c r="F37" s="1959"/>
      <c r="G37" s="1959"/>
      <c r="H37" s="1959"/>
      <c r="I37" s="1959"/>
      <c r="J37" s="1959"/>
      <c r="K37" s="1959"/>
      <c r="L37" s="1961" t="s">
        <v>16</v>
      </c>
      <c r="M37" s="1962"/>
      <c r="N37" s="1963"/>
      <c r="O37" s="1964"/>
      <c r="P37" s="1964"/>
      <c r="Q37" s="1964"/>
      <c r="R37" s="1136"/>
      <c r="S37" s="1965" t="s">
        <v>90</v>
      </c>
      <c r="T37" s="1966"/>
      <c r="U37" s="1117"/>
      <c r="V37" s="1118" t="s">
        <v>32</v>
      </c>
      <c r="W37" s="1119" t="s">
        <v>33</v>
      </c>
      <c r="X37" s="1120" t="s">
        <v>32</v>
      </c>
      <c r="Y37" s="1121"/>
    </row>
    <row r="38" spans="1:25" ht="54" customHeight="1">
      <c r="A38" s="1098"/>
      <c r="B38" s="1111"/>
      <c r="C38" s="1134" t="s">
        <v>89</v>
      </c>
      <c r="D38" s="1959" t="s">
        <v>87</v>
      </c>
      <c r="E38" s="1959"/>
      <c r="F38" s="1959"/>
      <c r="G38" s="1959"/>
      <c r="H38" s="1959"/>
      <c r="I38" s="1959"/>
      <c r="J38" s="1959"/>
      <c r="K38" s="1959"/>
      <c r="L38" s="1960" t="s">
        <v>16</v>
      </c>
      <c r="M38" s="1960"/>
      <c r="N38" s="1960"/>
      <c r="O38" s="1964"/>
      <c r="P38" s="1964"/>
      <c r="Q38" s="1964"/>
      <c r="R38" s="1136"/>
      <c r="S38" s="1965" t="s">
        <v>91</v>
      </c>
      <c r="T38" s="1966"/>
      <c r="U38" s="1117"/>
      <c r="V38" s="1118" t="s">
        <v>32</v>
      </c>
      <c r="W38" s="1119" t="s">
        <v>33</v>
      </c>
      <c r="X38" s="1120" t="s">
        <v>32</v>
      </c>
      <c r="Y38" s="1121"/>
    </row>
    <row r="39" spans="1:25" ht="54" customHeight="1">
      <c r="A39" s="1098"/>
      <c r="B39" s="1111"/>
      <c r="C39" s="1134" t="s">
        <v>85</v>
      </c>
      <c r="D39" s="1959" t="s">
        <v>21</v>
      </c>
      <c r="E39" s="1959"/>
      <c r="F39" s="1959"/>
      <c r="G39" s="1959"/>
      <c r="H39" s="1959"/>
      <c r="I39" s="1959"/>
      <c r="J39" s="1959"/>
      <c r="K39" s="1959"/>
      <c r="L39" s="1989"/>
      <c r="M39" s="1989"/>
      <c r="N39" s="1989"/>
      <c r="O39" s="1960" t="s">
        <v>17</v>
      </c>
      <c r="P39" s="1960"/>
      <c r="Q39" s="1960"/>
      <c r="R39" s="1137"/>
      <c r="S39" s="1965" t="s">
        <v>92</v>
      </c>
      <c r="T39" s="1966"/>
      <c r="U39" s="1117"/>
      <c r="V39" s="1118" t="s">
        <v>32</v>
      </c>
      <c r="W39" s="1119" t="s">
        <v>33</v>
      </c>
      <c r="X39" s="1120" t="s">
        <v>32</v>
      </c>
      <c r="Y39" s="1121"/>
    </row>
    <row r="40" spans="1:25" ht="15" customHeight="1">
      <c r="A40" s="1098"/>
      <c r="B40" s="1111"/>
      <c r="C40" s="1099"/>
      <c r="D40" s="1099"/>
      <c r="E40" s="1099"/>
      <c r="F40" s="1099"/>
      <c r="G40" s="1099"/>
      <c r="H40" s="1099"/>
      <c r="I40" s="1099"/>
      <c r="J40" s="1099"/>
      <c r="K40" s="1099"/>
      <c r="L40" s="1099"/>
      <c r="M40" s="1099"/>
      <c r="N40" s="1099"/>
      <c r="O40" s="1099"/>
      <c r="P40" s="1099"/>
      <c r="Q40" s="1099"/>
      <c r="R40" s="1099"/>
      <c r="S40" s="1099"/>
      <c r="T40" s="1099"/>
      <c r="U40" s="1117"/>
      <c r="V40" s="1119"/>
      <c r="W40" s="1119"/>
      <c r="X40" s="1130"/>
      <c r="Y40" s="1121"/>
    </row>
    <row r="41" spans="1:25" ht="17.25">
      <c r="A41" s="1098"/>
      <c r="B41" s="1111"/>
      <c r="C41" s="1099" t="s">
        <v>110</v>
      </c>
      <c r="D41" s="1099"/>
      <c r="E41" s="1099"/>
      <c r="F41" s="1099"/>
      <c r="G41" s="1099"/>
      <c r="H41" s="1099"/>
      <c r="I41" s="1099"/>
      <c r="J41" s="1099"/>
      <c r="K41" s="1099"/>
      <c r="L41" s="1099"/>
      <c r="M41" s="1099"/>
      <c r="N41" s="1099"/>
      <c r="O41" s="1099"/>
      <c r="P41" s="1099"/>
      <c r="Q41" s="1099"/>
      <c r="R41" s="1099"/>
      <c r="S41" s="1099"/>
      <c r="T41" s="1099"/>
      <c r="U41" s="1112"/>
      <c r="V41" s="1973" t="s">
        <v>1702</v>
      </c>
      <c r="W41" s="1973"/>
      <c r="X41" s="1973"/>
      <c r="Y41" s="1113"/>
    </row>
    <row r="42" spans="1:25" ht="15" customHeight="1">
      <c r="A42" s="1098"/>
      <c r="B42" s="1111"/>
      <c r="C42" s="1099"/>
      <c r="D42" s="1099"/>
      <c r="E42" s="1099"/>
      <c r="F42" s="1099"/>
      <c r="G42" s="1099"/>
      <c r="H42" s="1099"/>
      <c r="I42" s="1099"/>
      <c r="J42" s="1099"/>
      <c r="K42" s="1099"/>
      <c r="L42" s="1099"/>
      <c r="M42" s="1099"/>
      <c r="N42" s="1099"/>
      <c r="O42" s="1099"/>
      <c r="P42" s="1099"/>
      <c r="Q42" s="1099"/>
      <c r="R42" s="1099"/>
      <c r="S42" s="1099"/>
      <c r="T42" s="1099"/>
      <c r="U42" s="1111"/>
      <c r="V42" s="1099"/>
      <c r="W42" s="1099"/>
      <c r="X42" s="1114"/>
      <c r="Y42" s="1115"/>
    </row>
    <row r="43" spans="1:25" ht="45" customHeight="1">
      <c r="A43" s="1098"/>
      <c r="B43" s="1111"/>
      <c r="C43" s="1138" t="s">
        <v>34</v>
      </c>
      <c r="D43" s="1971" t="s">
        <v>35</v>
      </c>
      <c r="E43" s="1971"/>
      <c r="F43" s="1971"/>
      <c r="G43" s="1971"/>
      <c r="H43" s="1971"/>
      <c r="I43" s="1971"/>
      <c r="J43" s="1971"/>
      <c r="K43" s="1971"/>
      <c r="L43" s="1971"/>
      <c r="M43" s="1971"/>
      <c r="N43" s="1971"/>
      <c r="O43" s="1971"/>
      <c r="P43" s="1971"/>
      <c r="Q43" s="1971"/>
      <c r="R43" s="1971"/>
      <c r="S43" s="1971"/>
      <c r="T43" s="1972"/>
      <c r="U43" s="1117"/>
      <c r="V43" s="1118" t="s">
        <v>32</v>
      </c>
      <c r="W43" s="1119" t="s">
        <v>33</v>
      </c>
      <c r="X43" s="1120" t="s">
        <v>32</v>
      </c>
      <c r="Y43" s="1121"/>
    </row>
    <row r="44" spans="1:25" ht="30" customHeight="1">
      <c r="A44" s="1098"/>
      <c r="B44" s="1111"/>
      <c r="C44" s="1138" t="s">
        <v>36</v>
      </c>
      <c r="D44" s="1971" t="s">
        <v>63</v>
      </c>
      <c r="E44" s="1971"/>
      <c r="F44" s="1971"/>
      <c r="G44" s="1971"/>
      <c r="H44" s="1971"/>
      <c r="I44" s="1971"/>
      <c r="J44" s="1971"/>
      <c r="K44" s="1971"/>
      <c r="L44" s="1971"/>
      <c r="M44" s="1971"/>
      <c r="N44" s="1971"/>
      <c r="O44" s="1971"/>
      <c r="P44" s="1971"/>
      <c r="Q44" s="1971"/>
      <c r="R44" s="1971"/>
      <c r="S44" s="1971"/>
      <c r="T44" s="1972"/>
      <c r="U44" s="1117"/>
      <c r="V44" s="1118" t="s">
        <v>32</v>
      </c>
      <c r="W44" s="1119" t="s">
        <v>33</v>
      </c>
      <c r="X44" s="1120" t="s">
        <v>32</v>
      </c>
      <c r="Y44" s="1121"/>
    </row>
    <row r="45" spans="1:25" ht="45" customHeight="1">
      <c r="A45" s="1098"/>
      <c r="B45" s="1111"/>
      <c r="C45" s="1138" t="s">
        <v>37</v>
      </c>
      <c r="D45" s="1971" t="s">
        <v>107</v>
      </c>
      <c r="E45" s="1971"/>
      <c r="F45" s="1971"/>
      <c r="G45" s="1971"/>
      <c r="H45" s="1971"/>
      <c r="I45" s="1971"/>
      <c r="J45" s="1971"/>
      <c r="K45" s="1971"/>
      <c r="L45" s="1971"/>
      <c r="M45" s="1971"/>
      <c r="N45" s="1971"/>
      <c r="O45" s="1971"/>
      <c r="P45" s="1971"/>
      <c r="Q45" s="1971"/>
      <c r="R45" s="1971"/>
      <c r="S45" s="1971"/>
      <c r="T45" s="1972"/>
      <c r="U45" s="1117"/>
      <c r="V45" s="1118" t="s">
        <v>32</v>
      </c>
      <c r="W45" s="1119" t="s">
        <v>33</v>
      </c>
      <c r="X45" s="1120" t="s">
        <v>32</v>
      </c>
      <c r="Y45" s="1121"/>
    </row>
    <row r="46" spans="1:25" ht="7.5" customHeight="1">
      <c r="A46" s="1098"/>
      <c r="B46" s="1111"/>
      <c r="C46" s="1099"/>
      <c r="D46" s="1099"/>
      <c r="E46" s="1099"/>
      <c r="F46" s="1099"/>
      <c r="G46" s="1099"/>
      <c r="H46" s="1099"/>
      <c r="I46" s="1099"/>
      <c r="J46" s="1099"/>
      <c r="K46" s="1099"/>
      <c r="L46" s="1099"/>
      <c r="M46" s="1099"/>
      <c r="N46" s="1099"/>
      <c r="O46" s="1099"/>
      <c r="P46" s="1099"/>
      <c r="Q46" s="1099"/>
      <c r="R46" s="1099"/>
      <c r="S46" s="1099"/>
      <c r="T46" s="1099"/>
      <c r="U46" s="1117"/>
      <c r="V46" s="1119"/>
      <c r="W46" s="1119"/>
      <c r="X46" s="1130"/>
      <c r="Y46" s="1121"/>
    </row>
    <row r="47" spans="1:25" ht="26.25" customHeight="1">
      <c r="A47" s="1098"/>
      <c r="B47" s="1111"/>
      <c r="C47" s="1956" t="s">
        <v>22</v>
      </c>
      <c r="D47" s="1957"/>
      <c r="E47" s="1957"/>
      <c r="F47" s="1957"/>
      <c r="G47" s="1957"/>
      <c r="H47" s="1958"/>
      <c r="I47" s="1996" t="s">
        <v>17</v>
      </c>
      <c r="J47" s="1997"/>
      <c r="K47" s="1117"/>
      <c r="L47" s="1956" t="s">
        <v>23</v>
      </c>
      <c r="M47" s="1957"/>
      <c r="N47" s="1957"/>
      <c r="O47" s="1957"/>
      <c r="P47" s="1957"/>
      <c r="Q47" s="1958"/>
      <c r="R47" s="1996" t="s">
        <v>16</v>
      </c>
      <c r="S47" s="2001"/>
      <c r="T47" s="1099"/>
      <c r="U47" s="1117"/>
      <c r="V47" s="1119"/>
      <c r="W47" s="1119"/>
      <c r="X47" s="1130"/>
      <c r="Y47" s="1121"/>
    </row>
    <row r="48" spans="1:25" ht="7.5" customHeight="1">
      <c r="A48" s="1098"/>
      <c r="B48" s="1111"/>
      <c r="C48" s="1099"/>
      <c r="D48" s="1099"/>
      <c r="E48" s="1099"/>
      <c r="F48" s="1099"/>
      <c r="G48" s="1099"/>
      <c r="H48" s="1099"/>
      <c r="I48" s="1099"/>
      <c r="J48" s="1099"/>
      <c r="K48" s="1099"/>
      <c r="L48" s="1099"/>
      <c r="M48" s="1099"/>
      <c r="N48" s="1099"/>
      <c r="O48" s="1099"/>
      <c r="P48" s="1099"/>
      <c r="Q48" s="1099"/>
      <c r="R48" s="1099"/>
      <c r="S48" s="1099"/>
      <c r="T48" s="1099"/>
      <c r="U48" s="1117"/>
      <c r="V48" s="1119"/>
      <c r="W48" s="1119"/>
      <c r="X48" s="1130"/>
      <c r="Y48" s="1121"/>
    </row>
    <row r="49" spans="1:26" ht="22.5" customHeight="1">
      <c r="A49" s="1098"/>
      <c r="B49" s="1111"/>
      <c r="C49" s="1998"/>
      <c r="D49" s="1999"/>
      <c r="E49" s="1999"/>
      <c r="F49" s="1999"/>
      <c r="G49" s="1999"/>
      <c r="H49" s="1999"/>
      <c r="I49" s="2000"/>
      <c r="J49" s="1970" t="s">
        <v>24</v>
      </c>
      <c r="K49" s="1970"/>
      <c r="L49" s="1970"/>
      <c r="M49" s="1970"/>
      <c r="N49" s="1970"/>
      <c r="O49" s="1970" t="s">
        <v>25</v>
      </c>
      <c r="P49" s="1970"/>
      <c r="Q49" s="1970"/>
      <c r="R49" s="1970"/>
      <c r="S49" s="1970"/>
      <c r="T49" s="1099"/>
      <c r="U49" s="1117"/>
      <c r="V49" s="1119"/>
      <c r="W49" s="1119"/>
      <c r="X49" s="1130"/>
      <c r="Y49" s="1121"/>
    </row>
    <row r="50" spans="1:26" ht="22.5" customHeight="1">
      <c r="A50" s="1098"/>
      <c r="B50" s="1111"/>
      <c r="C50" s="1990" t="s">
        <v>26</v>
      </c>
      <c r="D50" s="1991"/>
      <c r="E50" s="1991"/>
      <c r="F50" s="1991"/>
      <c r="G50" s="1991"/>
      <c r="H50" s="1992"/>
      <c r="I50" s="1139" t="s">
        <v>27</v>
      </c>
      <c r="J50" s="1960" t="s">
        <v>16</v>
      </c>
      <c r="K50" s="1960"/>
      <c r="L50" s="1960"/>
      <c r="M50" s="1960"/>
      <c r="N50" s="1960"/>
      <c r="O50" s="1989"/>
      <c r="P50" s="1989"/>
      <c r="Q50" s="1989"/>
      <c r="R50" s="1989"/>
      <c r="S50" s="1989"/>
      <c r="T50" s="1099"/>
      <c r="U50" s="1117"/>
      <c r="V50" s="1119"/>
      <c r="W50" s="1119"/>
      <c r="X50" s="1130"/>
      <c r="Y50" s="1121"/>
    </row>
    <row r="51" spans="1:26" ht="22.5" customHeight="1">
      <c r="A51" s="1098"/>
      <c r="B51" s="1111"/>
      <c r="C51" s="1993"/>
      <c r="D51" s="1994"/>
      <c r="E51" s="1994"/>
      <c r="F51" s="1994"/>
      <c r="G51" s="1994"/>
      <c r="H51" s="1995"/>
      <c r="I51" s="1139" t="s">
        <v>28</v>
      </c>
      <c r="J51" s="1960" t="s">
        <v>16</v>
      </c>
      <c r="K51" s="1960"/>
      <c r="L51" s="1960"/>
      <c r="M51" s="1960"/>
      <c r="N51" s="1960"/>
      <c r="O51" s="1960" t="s">
        <v>16</v>
      </c>
      <c r="P51" s="1960"/>
      <c r="Q51" s="1960"/>
      <c r="R51" s="1960"/>
      <c r="S51" s="1960"/>
      <c r="T51" s="1099"/>
      <c r="U51" s="1117"/>
      <c r="V51" s="1119"/>
      <c r="W51" s="1119"/>
      <c r="X51" s="1130"/>
      <c r="Y51" s="1121"/>
    </row>
    <row r="52" spans="1:26" ht="15" customHeight="1">
      <c r="A52" s="1098"/>
      <c r="B52" s="1111"/>
      <c r="C52" s="1099"/>
      <c r="D52" s="1099"/>
      <c r="E52" s="1099"/>
      <c r="F52" s="1099"/>
      <c r="G52" s="1099"/>
      <c r="H52" s="1099"/>
      <c r="I52" s="1099"/>
      <c r="J52" s="1099"/>
      <c r="K52" s="1099"/>
      <c r="L52" s="1099"/>
      <c r="M52" s="1099"/>
      <c r="N52" s="1099"/>
      <c r="O52" s="1099"/>
      <c r="P52" s="1099"/>
      <c r="Q52" s="1099"/>
      <c r="R52" s="1099"/>
      <c r="S52" s="1099"/>
      <c r="T52" s="1099"/>
      <c r="U52" s="1117"/>
      <c r="V52" s="1119"/>
      <c r="W52" s="1119"/>
      <c r="X52" s="1130"/>
      <c r="Y52" s="1121"/>
    </row>
    <row r="53" spans="1:26" ht="22.5" customHeight="1">
      <c r="A53" s="1098"/>
      <c r="B53" s="1111" t="s">
        <v>95</v>
      </c>
      <c r="C53" s="1099"/>
      <c r="D53" s="1099"/>
      <c r="E53" s="1099"/>
      <c r="F53" s="1099"/>
      <c r="G53" s="1099"/>
      <c r="H53" s="1099"/>
      <c r="I53" s="1099"/>
      <c r="J53" s="2002" t="s">
        <v>2250</v>
      </c>
      <c r="K53" s="2002"/>
      <c r="L53" s="2002"/>
      <c r="M53" s="2002"/>
      <c r="N53" s="2002"/>
      <c r="O53" s="2002"/>
      <c r="P53" s="2002"/>
      <c r="Q53" s="2002"/>
      <c r="R53" s="2002"/>
      <c r="S53" s="2002"/>
      <c r="T53" s="1099"/>
      <c r="U53" s="1112"/>
      <c r="V53" s="1973" t="s">
        <v>1702</v>
      </c>
      <c r="W53" s="1973"/>
      <c r="X53" s="1973"/>
      <c r="Y53" s="1113"/>
    </row>
    <row r="54" spans="1:26" ht="15" customHeight="1">
      <c r="A54" s="1098"/>
      <c r="B54" s="1111"/>
      <c r="C54" s="1099"/>
      <c r="D54" s="1099"/>
      <c r="E54" s="1099"/>
      <c r="F54" s="1099"/>
      <c r="G54" s="1099"/>
      <c r="H54" s="1099"/>
      <c r="I54" s="1099"/>
      <c r="J54" s="1099"/>
      <c r="K54" s="1099"/>
      <c r="L54" s="1099"/>
      <c r="M54" s="1099"/>
      <c r="N54" s="1099"/>
      <c r="O54" s="1099"/>
      <c r="P54" s="1099"/>
      <c r="Q54" s="1099"/>
      <c r="R54" s="1099"/>
      <c r="S54" s="1099"/>
      <c r="T54" s="1099"/>
      <c r="U54" s="1111"/>
      <c r="V54" s="1099"/>
      <c r="W54" s="1099"/>
      <c r="X54" s="1114"/>
      <c r="Y54" s="1115"/>
    </row>
    <row r="55" spans="1:26" ht="15" customHeight="1">
      <c r="A55" s="1098"/>
      <c r="B55" s="1111"/>
      <c r="C55" s="1140" t="s">
        <v>66</v>
      </c>
      <c r="D55" s="1971" t="s">
        <v>93</v>
      </c>
      <c r="E55" s="1971"/>
      <c r="F55" s="1971"/>
      <c r="G55" s="1971"/>
      <c r="H55" s="1971"/>
      <c r="I55" s="1971"/>
      <c r="J55" s="1971"/>
      <c r="K55" s="1971"/>
      <c r="L55" s="1971"/>
      <c r="M55" s="1971"/>
      <c r="N55" s="1971"/>
      <c r="O55" s="1971"/>
      <c r="P55" s="1971"/>
      <c r="Q55" s="1971"/>
      <c r="R55" s="1971"/>
      <c r="S55" s="1971"/>
      <c r="T55" s="1972"/>
      <c r="U55" s="1117"/>
      <c r="V55" s="1118" t="s">
        <v>32</v>
      </c>
      <c r="W55" s="1119" t="s">
        <v>33</v>
      </c>
      <c r="X55" s="1120" t="s">
        <v>32</v>
      </c>
      <c r="Y55" s="1121"/>
    </row>
    <row r="56" spans="1:26" ht="15" customHeight="1">
      <c r="A56" s="1098"/>
      <c r="B56" s="1111"/>
      <c r="C56" s="1140"/>
      <c r="D56" s="1971"/>
      <c r="E56" s="1971"/>
      <c r="F56" s="1971"/>
      <c r="G56" s="1971"/>
      <c r="H56" s="1971"/>
      <c r="I56" s="1971"/>
      <c r="J56" s="1971"/>
      <c r="K56" s="1971"/>
      <c r="L56" s="1971"/>
      <c r="M56" s="1971"/>
      <c r="N56" s="1971"/>
      <c r="O56" s="1971"/>
      <c r="P56" s="1971"/>
      <c r="Q56" s="1971"/>
      <c r="R56" s="1971"/>
      <c r="S56" s="1971"/>
      <c r="T56" s="1972"/>
      <c r="U56" s="1117"/>
      <c r="V56" s="1118"/>
      <c r="W56" s="1119"/>
      <c r="X56" s="1120"/>
      <c r="Y56" s="1121"/>
    </row>
    <row r="57" spans="1:26" ht="15" customHeight="1">
      <c r="A57" s="1098"/>
      <c r="B57" s="1111"/>
      <c r="C57" s="1140" t="s">
        <v>31</v>
      </c>
      <c r="D57" s="1971" t="s">
        <v>94</v>
      </c>
      <c r="E57" s="1971"/>
      <c r="F57" s="1971"/>
      <c r="G57" s="1971"/>
      <c r="H57" s="1971"/>
      <c r="I57" s="1971"/>
      <c r="J57" s="1971"/>
      <c r="K57" s="1971"/>
      <c r="L57" s="1971"/>
      <c r="M57" s="1971"/>
      <c r="N57" s="1971"/>
      <c r="O57" s="1971"/>
      <c r="P57" s="1971"/>
      <c r="Q57" s="1971"/>
      <c r="R57" s="1971"/>
      <c r="S57" s="1971"/>
      <c r="T57" s="1972"/>
      <c r="U57" s="1117"/>
      <c r="V57" s="1118" t="s">
        <v>32</v>
      </c>
      <c r="W57" s="1119" t="s">
        <v>33</v>
      </c>
      <c r="X57" s="1120" t="s">
        <v>32</v>
      </c>
      <c r="Y57" s="1121"/>
    </row>
    <row r="58" spans="1:26" ht="15" customHeight="1">
      <c r="A58" s="1098"/>
      <c r="B58" s="1111"/>
      <c r="C58" s="1135"/>
      <c r="D58" s="1971"/>
      <c r="E58" s="1971"/>
      <c r="F58" s="1971"/>
      <c r="G58" s="1971"/>
      <c r="H58" s="1971"/>
      <c r="I58" s="1971"/>
      <c r="J58" s="1971"/>
      <c r="K58" s="1971"/>
      <c r="L58" s="1971"/>
      <c r="M58" s="1971"/>
      <c r="N58" s="1971"/>
      <c r="O58" s="1971"/>
      <c r="P58" s="1971"/>
      <c r="Q58" s="1971"/>
      <c r="R58" s="1971"/>
      <c r="S58" s="1971"/>
      <c r="T58" s="1972"/>
      <c r="U58" s="1117"/>
      <c r="V58" s="1119"/>
      <c r="W58" s="1119"/>
      <c r="X58" s="1130"/>
      <c r="Y58" s="1121"/>
    </row>
    <row r="59" spans="1:26" ht="15" customHeight="1">
      <c r="A59" s="1098"/>
      <c r="B59" s="1141"/>
      <c r="C59" s="1142"/>
      <c r="D59" s="1142"/>
      <c r="E59" s="1142"/>
      <c r="F59" s="1142"/>
      <c r="G59" s="1142"/>
      <c r="H59" s="1142"/>
      <c r="I59" s="1142"/>
      <c r="J59" s="1142"/>
      <c r="K59" s="1142"/>
      <c r="L59" s="1142"/>
      <c r="M59" s="1142"/>
      <c r="N59" s="1142"/>
      <c r="O59" s="1142"/>
      <c r="P59" s="1142"/>
      <c r="Q59" s="1142"/>
      <c r="R59" s="1142"/>
      <c r="S59" s="1142"/>
      <c r="T59" s="1142"/>
      <c r="U59" s="1141"/>
      <c r="V59" s="1142"/>
      <c r="W59" s="1142"/>
      <c r="X59" s="1142"/>
      <c r="Y59" s="1143"/>
    </row>
    <row r="60" spans="1:26" ht="15" customHeight="1">
      <c r="A60" s="1098"/>
      <c r="B60" s="1114"/>
      <c r="C60" s="1114"/>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row>
    <row r="61" spans="1:26" ht="17.25" customHeight="1">
      <c r="A61" s="1098"/>
      <c r="B61" s="1987" t="s">
        <v>38</v>
      </c>
      <c r="C61" s="1987"/>
      <c r="D61" s="1099"/>
      <c r="E61" s="1099"/>
      <c r="F61" s="1099"/>
      <c r="G61" s="1099"/>
      <c r="H61" s="1099"/>
      <c r="I61" s="1099"/>
      <c r="J61" s="1099"/>
      <c r="K61" s="1099"/>
      <c r="L61" s="1099"/>
      <c r="M61" s="1099"/>
      <c r="N61" s="1099"/>
      <c r="O61" s="1099"/>
      <c r="P61" s="1099"/>
      <c r="Q61" s="1099"/>
      <c r="R61" s="1099"/>
      <c r="S61" s="1099"/>
      <c r="T61" s="1099"/>
      <c r="U61" s="1099"/>
      <c r="V61" s="1099"/>
      <c r="W61" s="1099"/>
      <c r="X61" s="1099"/>
      <c r="Y61" s="1099"/>
    </row>
    <row r="62" spans="1:26" ht="15" customHeight="1">
      <c r="A62" s="1098"/>
      <c r="B62" s="1124">
        <v>1</v>
      </c>
      <c r="C62" s="1987" t="s">
        <v>2427</v>
      </c>
      <c r="D62" s="1987"/>
      <c r="E62" s="1987"/>
      <c r="F62" s="1987"/>
      <c r="G62" s="1987"/>
      <c r="H62" s="1987"/>
      <c r="I62" s="1987"/>
      <c r="J62" s="1987"/>
      <c r="K62" s="1987"/>
      <c r="L62" s="1987"/>
      <c r="M62" s="1987"/>
      <c r="N62" s="1987"/>
      <c r="O62" s="1987"/>
      <c r="P62" s="1987"/>
      <c r="Q62" s="1987"/>
      <c r="R62" s="1987"/>
      <c r="S62" s="1987"/>
      <c r="T62" s="1987"/>
      <c r="U62" s="1987"/>
      <c r="V62" s="1987"/>
      <c r="W62" s="1987"/>
      <c r="X62" s="1987"/>
      <c r="Y62" s="1987"/>
      <c r="Z62" s="1127"/>
    </row>
    <row r="63" spans="1:26" ht="15" customHeight="1">
      <c r="A63" s="1098"/>
      <c r="B63" s="1124">
        <v>2</v>
      </c>
      <c r="C63" s="1976" t="s">
        <v>144</v>
      </c>
      <c r="D63" s="1976"/>
      <c r="E63" s="1976"/>
      <c r="F63" s="1976"/>
      <c r="G63" s="1976"/>
      <c r="H63" s="1976"/>
      <c r="I63" s="1976"/>
      <c r="J63" s="1976"/>
      <c r="K63" s="1976"/>
      <c r="L63" s="1976"/>
      <c r="M63" s="1976"/>
      <c r="N63" s="1976"/>
      <c r="O63" s="1976"/>
      <c r="P63" s="1976"/>
      <c r="Q63" s="1976"/>
      <c r="R63" s="1976"/>
      <c r="S63" s="1976"/>
      <c r="T63" s="1976"/>
      <c r="U63" s="1976"/>
      <c r="V63" s="1976"/>
      <c r="W63" s="1976"/>
      <c r="X63" s="1976"/>
      <c r="Y63" s="1976"/>
      <c r="Z63" s="1128"/>
    </row>
    <row r="64" spans="1:26" ht="15" customHeight="1">
      <c r="A64" s="1098"/>
      <c r="B64" s="1128"/>
      <c r="C64" s="1976"/>
      <c r="D64" s="1976"/>
      <c r="E64" s="1976"/>
      <c r="F64" s="1976"/>
      <c r="G64" s="1976"/>
      <c r="H64" s="1976"/>
      <c r="I64" s="1976"/>
      <c r="J64" s="1976"/>
      <c r="K64" s="1976"/>
      <c r="L64" s="1976"/>
      <c r="M64" s="1976"/>
      <c r="N64" s="1976"/>
      <c r="O64" s="1976"/>
      <c r="P64" s="1976"/>
      <c r="Q64" s="1976"/>
      <c r="R64" s="1976"/>
      <c r="S64" s="1976"/>
      <c r="T64" s="1976"/>
      <c r="U64" s="1976"/>
      <c r="V64" s="1976"/>
      <c r="W64" s="1976"/>
      <c r="X64" s="1976"/>
      <c r="Y64" s="1976"/>
      <c r="Z64" s="1128"/>
    </row>
    <row r="65" spans="1:26">
      <c r="A65" s="1098"/>
      <c r="B65" s="1138">
        <v>3</v>
      </c>
      <c r="C65" s="1976" t="s">
        <v>1704</v>
      </c>
      <c r="D65" s="1976"/>
      <c r="E65" s="1976"/>
      <c r="F65" s="1976"/>
      <c r="G65" s="1976"/>
      <c r="H65" s="1976"/>
      <c r="I65" s="1976"/>
      <c r="J65" s="1976"/>
      <c r="K65" s="1976"/>
      <c r="L65" s="1976"/>
      <c r="M65" s="1976"/>
      <c r="N65" s="1976"/>
      <c r="O65" s="1976"/>
      <c r="P65" s="1976"/>
      <c r="Q65" s="1976"/>
      <c r="R65" s="1976"/>
      <c r="S65" s="1976"/>
      <c r="T65" s="1976"/>
      <c r="U65" s="1976"/>
      <c r="V65" s="1976"/>
      <c r="W65" s="1976"/>
      <c r="X65" s="1976"/>
      <c r="Y65" s="1976"/>
      <c r="Z65" s="1135"/>
    </row>
    <row r="66" spans="1:26" ht="45" customHeight="1">
      <c r="A66" s="1098"/>
      <c r="B66" s="1138">
        <v>4</v>
      </c>
      <c r="C66" s="1976" t="s">
        <v>145</v>
      </c>
      <c r="D66" s="1976"/>
      <c r="E66" s="1976"/>
      <c r="F66" s="1976"/>
      <c r="G66" s="1976"/>
      <c r="H66" s="1976"/>
      <c r="I66" s="1976"/>
      <c r="J66" s="1976"/>
      <c r="K66" s="1976"/>
      <c r="L66" s="1976"/>
      <c r="M66" s="1976"/>
      <c r="N66" s="1976"/>
      <c r="O66" s="1976"/>
      <c r="P66" s="1976"/>
      <c r="Q66" s="1976"/>
      <c r="R66" s="1976"/>
      <c r="S66" s="1976"/>
      <c r="T66" s="1976"/>
      <c r="U66" s="1976"/>
      <c r="V66" s="1976"/>
      <c r="W66" s="1976"/>
      <c r="X66" s="1976"/>
      <c r="Y66" s="1976"/>
      <c r="Z66" s="1144"/>
    </row>
    <row r="67" spans="1:26" ht="15" customHeight="1">
      <c r="A67" s="1098"/>
      <c r="B67" s="1145"/>
      <c r="C67" s="1098"/>
      <c r="D67" s="1145"/>
      <c r="E67" s="1145"/>
      <c r="F67" s="1145"/>
      <c r="G67" s="1145"/>
      <c r="H67" s="1145"/>
      <c r="I67" s="1145"/>
      <c r="J67" s="1145"/>
      <c r="K67" s="1145"/>
      <c r="L67" s="1145"/>
      <c r="M67" s="1145"/>
      <c r="N67" s="1145"/>
      <c r="O67" s="1145"/>
      <c r="P67" s="1145"/>
      <c r="Q67" s="1145"/>
      <c r="R67" s="1145"/>
      <c r="S67" s="1145"/>
      <c r="T67" s="1145"/>
      <c r="U67" s="1145"/>
      <c r="V67" s="1145"/>
      <c r="W67" s="1145"/>
      <c r="X67" s="1145"/>
      <c r="Y67" s="1145"/>
    </row>
    <row r="68" spans="1:26">
      <c r="A68" s="1098"/>
      <c r="B68" s="1098"/>
      <c r="C68" s="1098" t="s">
        <v>30</v>
      </c>
      <c r="D68" s="1098"/>
      <c r="E68" s="1098"/>
      <c r="F68" s="1098"/>
      <c r="G68" s="1098"/>
      <c r="H68" s="1098"/>
      <c r="I68" s="1098"/>
      <c r="J68" s="1098"/>
      <c r="K68" s="1098"/>
      <c r="L68" s="1098"/>
      <c r="M68" s="1098"/>
      <c r="N68" s="1098"/>
      <c r="O68" s="1098"/>
      <c r="P68" s="1098"/>
      <c r="Q68" s="1098"/>
      <c r="R68" s="1098"/>
      <c r="S68" s="1098"/>
      <c r="T68" s="1098"/>
      <c r="U68" s="1098"/>
      <c r="V68" s="1098"/>
      <c r="W68" s="1098"/>
      <c r="X68" s="1098"/>
      <c r="Y68" s="1098"/>
    </row>
    <row r="69" spans="1:26">
      <c r="B69" s="1099"/>
      <c r="C69" s="1099"/>
      <c r="D69" s="1099"/>
      <c r="E69" s="1099"/>
      <c r="F69" s="1099"/>
      <c r="G69" s="1099"/>
      <c r="H69" s="1099"/>
      <c r="I69" s="1099"/>
      <c r="J69" s="1099"/>
      <c r="K69" s="1099"/>
      <c r="L69" s="1099"/>
      <c r="M69" s="1099"/>
      <c r="N69" s="1099"/>
      <c r="O69" s="1099"/>
      <c r="P69" s="1099"/>
      <c r="Q69" s="1099"/>
      <c r="R69" s="1099"/>
      <c r="S69" s="1099"/>
      <c r="T69" s="1099"/>
      <c r="U69" s="1099"/>
      <c r="V69" s="1099"/>
      <c r="W69" s="1099"/>
      <c r="X69" s="1099"/>
      <c r="Y69" s="1099"/>
    </row>
    <row r="70" spans="1:26">
      <c r="B70" s="1099"/>
      <c r="C70" s="1099"/>
      <c r="D70" s="1099"/>
      <c r="E70" s="1099"/>
      <c r="F70" s="1099"/>
      <c r="G70" s="1099"/>
      <c r="H70" s="1099"/>
      <c r="I70" s="1099"/>
      <c r="J70" s="1099"/>
      <c r="K70" s="1099"/>
      <c r="L70" s="1099"/>
      <c r="M70" s="1099"/>
      <c r="N70" s="1099"/>
      <c r="O70" s="1099"/>
      <c r="P70" s="1099"/>
      <c r="Q70" s="1099"/>
      <c r="R70" s="1099"/>
      <c r="S70" s="1099"/>
      <c r="T70" s="1099"/>
      <c r="U70" s="1099"/>
      <c r="V70" s="1099"/>
      <c r="W70" s="1099"/>
      <c r="X70" s="1099"/>
      <c r="Y70" s="1099"/>
    </row>
    <row r="71" spans="1:26">
      <c r="B71" s="1099"/>
      <c r="C71" s="1099"/>
      <c r="D71" s="1099"/>
      <c r="E71" s="1099"/>
      <c r="F71" s="1099"/>
      <c r="G71" s="1099"/>
      <c r="H71" s="1099"/>
      <c r="I71" s="1099"/>
      <c r="J71" s="1099"/>
      <c r="K71" s="1099"/>
      <c r="L71" s="1099"/>
      <c r="M71" s="1099"/>
      <c r="N71" s="1099"/>
      <c r="O71" s="1099"/>
      <c r="P71" s="1099"/>
      <c r="Q71" s="1099"/>
      <c r="R71" s="1099"/>
      <c r="S71" s="1099"/>
      <c r="T71" s="1099"/>
      <c r="U71" s="1099"/>
      <c r="V71" s="1099"/>
      <c r="W71" s="1099"/>
      <c r="X71" s="1099"/>
      <c r="Y71" s="1099"/>
    </row>
    <row r="72" spans="1:26">
      <c r="B72" s="1099"/>
      <c r="C72" s="1099"/>
      <c r="D72" s="1099"/>
      <c r="E72" s="1099"/>
      <c r="F72" s="1099"/>
      <c r="G72" s="1099"/>
      <c r="H72" s="1099"/>
      <c r="I72" s="1099"/>
      <c r="J72" s="1099"/>
      <c r="K72" s="1099"/>
      <c r="L72" s="1099"/>
      <c r="M72" s="1099"/>
      <c r="N72" s="1099"/>
      <c r="O72" s="1099"/>
      <c r="P72" s="1099"/>
      <c r="Q72" s="1099"/>
      <c r="R72" s="1099"/>
      <c r="S72" s="1099"/>
      <c r="T72" s="1099"/>
      <c r="U72" s="1099"/>
      <c r="V72" s="1099"/>
      <c r="W72" s="1099"/>
      <c r="X72" s="1099"/>
      <c r="Y72" s="1099"/>
    </row>
    <row r="73" spans="1:26">
      <c r="B73" s="1099"/>
      <c r="C73" s="1099"/>
      <c r="D73" s="1099"/>
      <c r="E73" s="1099"/>
      <c r="F73" s="1099"/>
      <c r="G73" s="1099"/>
      <c r="H73" s="1099"/>
      <c r="I73" s="1099"/>
      <c r="J73" s="1099"/>
      <c r="K73" s="1099"/>
      <c r="L73" s="1099"/>
      <c r="M73" s="1099"/>
      <c r="N73" s="1099"/>
      <c r="O73" s="1099"/>
      <c r="P73" s="1099"/>
      <c r="Q73" s="1099"/>
      <c r="R73" s="1099"/>
      <c r="S73" s="1099"/>
      <c r="T73" s="1099"/>
      <c r="U73" s="1099"/>
      <c r="V73" s="1099"/>
      <c r="W73" s="1099"/>
      <c r="X73" s="1099"/>
      <c r="Y73" s="1099"/>
    </row>
    <row r="74" spans="1:26">
      <c r="B74" s="1099"/>
      <c r="C74" s="1099"/>
      <c r="D74" s="1099"/>
      <c r="E74" s="1099"/>
      <c r="F74" s="1099"/>
      <c r="G74" s="1099"/>
      <c r="H74" s="1099"/>
      <c r="I74" s="1099"/>
      <c r="J74" s="1099"/>
      <c r="K74" s="1099"/>
      <c r="L74" s="1099"/>
      <c r="M74" s="1099"/>
      <c r="N74" s="1099"/>
      <c r="O74" s="1099"/>
      <c r="P74" s="1099"/>
      <c r="Q74" s="1099"/>
      <c r="R74" s="1099"/>
      <c r="S74" s="1099"/>
      <c r="T74" s="1099"/>
      <c r="U74" s="1099"/>
      <c r="V74" s="1099"/>
      <c r="W74" s="1099"/>
      <c r="X74" s="1099"/>
      <c r="Y74" s="1099"/>
    </row>
    <row r="75" spans="1:26">
      <c r="B75" s="1099"/>
      <c r="C75" s="1099"/>
      <c r="D75" s="1099"/>
      <c r="E75" s="1099"/>
      <c r="F75" s="1099"/>
      <c r="G75" s="1099"/>
      <c r="H75" s="1099"/>
      <c r="I75" s="1099"/>
      <c r="J75" s="1099"/>
      <c r="K75" s="1099"/>
      <c r="L75" s="1099"/>
      <c r="M75" s="1099"/>
      <c r="N75" s="1099"/>
      <c r="O75" s="1099"/>
      <c r="P75" s="1099"/>
      <c r="Q75" s="1099"/>
      <c r="R75" s="1099"/>
      <c r="S75" s="1099"/>
      <c r="T75" s="1099"/>
      <c r="U75" s="1099"/>
      <c r="V75" s="1099"/>
      <c r="W75" s="1099"/>
      <c r="X75" s="1099"/>
      <c r="Y75" s="1099"/>
    </row>
    <row r="76" spans="1:26">
      <c r="B76" s="1099"/>
      <c r="C76" s="1099"/>
      <c r="D76" s="1099"/>
      <c r="E76" s="1099"/>
      <c r="F76" s="1099"/>
      <c r="G76" s="1099"/>
      <c r="H76" s="1099"/>
      <c r="I76" s="1099"/>
      <c r="J76" s="1099"/>
      <c r="K76" s="1099"/>
      <c r="L76" s="1099"/>
      <c r="M76" s="1099"/>
      <c r="N76" s="1099"/>
      <c r="O76" s="1099"/>
      <c r="P76" s="1099"/>
      <c r="Q76" s="1099"/>
      <c r="R76" s="1099"/>
      <c r="S76" s="1099"/>
      <c r="T76" s="1099"/>
      <c r="U76" s="1099"/>
      <c r="V76" s="1099"/>
      <c r="W76" s="1099"/>
      <c r="X76" s="1099"/>
      <c r="Y76" s="1099"/>
    </row>
    <row r="77" spans="1:26">
      <c r="B77" s="1099"/>
      <c r="C77" s="1099"/>
      <c r="D77" s="1099"/>
      <c r="E77" s="1099"/>
      <c r="F77" s="1099"/>
      <c r="G77" s="1099"/>
      <c r="H77" s="1099"/>
      <c r="I77" s="1099"/>
      <c r="J77" s="1099"/>
      <c r="K77" s="1099"/>
      <c r="L77" s="1099"/>
      <c r="M77" s="1099"/>
      <c r="N77" s="1099"/>
      <c r="O77" s="1099"/>
      <c r="P77" s="1099"/>
      <c r="Q77" s="1099"/>
      <c r="R77" s="1099"/>
      <c r="S77" s="1099"/>
      <c r="T77" s="1099"/>
      <c r="U77" s="1099"/>
      <c r="V77" s="1099"/>
      <c r="W77" s="1099"/>
      <c r="X77" s="1099"/>
      <c r="Y77" s="1099"/>
    </row>
    <row r="78" spans="1:26">
      <c r="B78" s="1099"/>
      <c r="C78" s="1099"/>
      <c r="D78" s="1099"/>
      <c r="E78" s="1099"/>
      <c r="F78" s="1099"/>
      <c r="G78" s="1099"/>
      <c r="H78" s="1099"/>
      <c r="I78" s="1099"/>
      <c r="J78" s="1099"/>
      <c r="K78" s="1099"/>
      <c r="L78" s="1099"/>
      <c r="M78" s="1099"/>
      <c r="N78" s="1099"/>
      <c r="O78" s="1099"/>
      <c r="P78" s="1099"/>
      <c r="Q78" s="1099"/>
      <c r="R78" s="1099"/>
      <c r="S78" s="1099"/>
      <c r="T78" s="1099"/>
      <c r="U78" s="1099"/>
      <c r="V78" s="1099"/>
      <c r="W78" s="1099"/>
      <c r="X78" s="1099"/>
      <c r="Y78" s="1099"/>
    </row>
    <row r="79" spans="1:26">
      <c r="B79" s="1099"/>
      <c r="C79" s="1099"/>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row>
    <row r="80" spans="1:26">
      <c r="B80" s="1099"/>
      <c r="C80" s="1099"/>
      <c r="D80" s="1099"/>
      <c r="E80" s="1099"/>
      <c r="F80" s="1099"/>
      <c r="G80" s="1099"/>
      <c r="H80" s="1099"/>
      <c r="I80" s="1099"/>
      <c r="J80" s="1099"/>
      <c r="K80" s="1099"/>
      <c r="L80" s="1099"/>
      <c r="M80" s="1099"/>
      <c r="N80" s="1099"/>
      <c r="O80" s="1099"/>
      <c r="P80" s="1099"/>
      <c r="Q80" s="1099"/>
      <c r="R80" s="1099"/>
      <c r="S80" s="1099"/>
      <c r="T80" s="1099"/>
      <c r="U80" s="1099"/>
      <c r="V80" s="1099"/>
      <c r="W80" s="1099"/>
      <c r="X80" s="1099"/>
      <c r="Y80" s="1099"/>
    </row>
    <row r="81" spans="2:25">
      <c r="B81" s="1099"/>
      <c r="C81" s="1099"/>
      <c r="D81" s="1099"/>
      <c r="E81" s="1099"/>
      <c r="F81" s="1099"/>
      <c r="G81" s="1099"/>
      <c r="H81" s="1099"/>
      <c r="I81" s="1099"/>
      <c r="J81" s="1099"/>
      <c r="K81" s="1099"/>
      <c r="L81" s="1099"/>
      <c r="M81" s="1099"/>
      <c r="N81" s="1099"/>
      <c r="O81" s="1099"/>
      <c r="P81" s="1099"/>
      <c r="Q81" s="1099"/>
      <c r="R81" s="1099"/>
      <c r="S81" s="1099"/>
      <c r="T81" s="1099"/>
      <c r="U81" s="1099"/>
      <c r="V81" s="1099"/>
      <c r="W81" s="1099"/>
      <c r="X81" s="1099"/>
      <c r="Y81" s="1099"/>
    </row>
    <row r="82" spans="2:25">
      <c r="B82" s="1099"/>
      <c r="C82" s="1099"/>
      <c r="D82" s="1099"/>
      <c r="E82" s="1099"/>
      <c r="F82" s="1099"/>
      <c r="G82" s="1099"/>
      <c r="H82" s="1099"/>
      <c r="I82" s="1099"/>
      <c r="J82" s="1099"/>
      <c r="K82" s="1099"/>
      <c r="L82" s="1099"/>
      <c r="M82" s="1099"/>
      <c r="N82" s="1099"/>
      <c r="O82" s="1099"/>
      <c r="P82" s="1099"/>
      <c r="Q82" s="1099"/>
      <c r="R82" s="1099"/>
      <c r="S82" s="1099"/>
      <c r="T82" s="1099"/>
      <c r="U82" s="1099"/>
      <c r="V82" s="1099"/>
      <c r="W82" s="1099"/>
      <c r="X82" s="1099"/>
      <c r="Y82" s="1099"/>
    </row>
    <row r="83" spans="2:25">
      <c r="B83" s="1099"/>
      <c r="C83" s="1099"/>
      <c r="D83" s="1099"/>
      <c r="E83" s="1099"/>
      <c r="F83" s="1099"/>
      <c r="G83" s="1099"/>
      <c r="H83" s="1099"/>
      <c r="I83" s="1099"/>
      <c r="J83" s="1099"/>
      <c r="K83" s="1099"/>
      <c r="L83" s="1099"/>
      <c r="M83" s="1099"/>
      <c r="N83" s="1099"/>
      <c r="O83" s="1099"/>
      <c r="P83" s="1099"/>
      <c r="Q83" s="1099"/>
      <c r="R83" s="1099"/>
      <c r="S83" s="1099"/>
      <c r="T83" s="1099"/>
      <c r="U83" s="1099"/>
      <c r="V83" s="1099"/>
      <c r="W83" s="1099"/>
      <c r="X83" s="1099"/>
      <c r="Y83" s="1099"/>
    </row>
    <row r="84" spans="2:25">
      <c r="B84" s="1099"/>
      <c r="C84" s="1099"/>
      <c r="D84" s="1099"/>
      <c r="E84" s="1099"/>
      <c r="F84" s="1099"/>
      <c r="G84" s="1099"/>
      <c r="H84" s="1099"/>
      <c r="I84" s="1099"/>
      <c r="J84" s="1099"/>
      <c r="K84" s="1099"/>
      <c r="L84" s="1099"/>
      <c r="M84" s="1099"/>
      <c r="N84" s="1099"/>
      <c r="O84" s="1099"/>
      <c r="P84" s="1099"/>
      <c r="Q84" s="1099"/>
      <c r="R84" s="1099"/>
      <c r="S84" s="1099"/>
      <c r="T84" s="1099"/>
      <c r="U84" s="1099"/>
      <c r="V84" s="1099"/>
      <c r="W84" s="1099"/>
      <c r="X84" s="1099"/>
      <c r="Y84" s="1099"/>
    </row>
    <row r="85" spans="2:25">
      <c r="B85" s="1099"/>
      <c r="C85" s="1099"/>
      <c r="D85" s="1099"/>
      <c r="E85" s="1099"/>
      <c r="F85" s="1099"/>
      <c r="G85" s="1099"/>
      <c r="H85" s="1099"/>
      <c r="I85" s="1099"/>
      <c r="J85" s="1099"/>
      <c r="K85" s="1099"/>
      <c r="L85" s="1099"/>
      <c r="M85" s="1099"/>
      <c r="N85" s="1099"/>
      <c r="O85" s="1099"/>
      <c r="P85" s="1099"/>
      <c r="Q85" s="1099"/>
      <c r="R85" s="1099"/>
      <c r="S85" s="1099"/>
      <c r="T85" s="1099"/>
      <c r="U85" s="1099"/>
      <c r="V85" s="1099"/>
      <c r="W85" s="1099"/>
      <c r="X85" s="1099"/>
      <c r="Y85" s="1099"/>
    </row>
    <row r="86" spans="2:25">
      <c r="B86" s="1099"/>
      <c r="C86" s="1099"/>
      <c r="D86" s="1099"/>
      <c r="E86" s="1099"/>
      <c r="F86" s="1099"/>
      <c r="G86" s="1099"/>
      <c r="H86" s="1099"/>
      <c r="I86" s="1099"/>
      <c r="J86" s="1099"/>
      <c r="K86" s="1099"/>
      <c r="L86" s="1099"/>
      <c r="M86" s="1099"/>
      <c r="N86" s="1099"/>
      <c r="O86" s="1099"/>
      <c r="P86" s="1099"/>
      <c r="Q86" s="1099"/>
      <c r="R86" s="1099"/>
      <c r="S86" s="1099"/>
      <c r="T86" s="1099"/>
      <c r="U86" s="1099"/>
      <c r="V86" s="1099"/>
      <c r="W86" s="1099"/>
      <c r="X86" s="1099"/>
      <c r="Y86" s="1099"/>
    </row>
    <row r="87" spans="2:25">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row>
    <row r="88" spans="2:25">
      <c r="B88" s="1099"/>
      <c r="C88" s="1099"/>
      <c r="D88" s="1099"/>
      <c r="E88" s="1099"/>
      <c r="F88" s="1099"/>
      <c r="G88" s="1099"/>
      <c r="H88" s="1099"/>
      <c r="I88" s="1099"/>
      <c r="J88" s="1099"/>
      <c r="K88" s="1099"/>
      <c r="L88" s="1099"/>
      <c r="M88" s="1099"/>
      <c r="N88" s="1099"/>
      <c r="O88" s="1099"/>
      <c r="P88" s="1099"/>
      <c r="Q88" s="1099"/>
      <c r="R88" s="1099"/>
      <c r="S88" s="1099"/>
      <c r="T88" s="1099"/>
      <c r="U88" s="1099"/>
      <c r="V88" s="1099"/>
      <c r="W88" s="1099"/>
      <c r="X88" s="1099"/>
      <c r="Y88" s="1099"/>
    </row>
    <row r="89" spans="2:25">
      <c r="B89" s="1099"/>
      <c r="C89" s="1099"/>
      <c r="D89" s="1099"/>
      <c r="E89" s="1099"/>
      <c r="F89" s="1099"/>
      <c r="G89" s="1099"/>
      <c r="H89" s="1099"/>
      <c r="I89" s="1099"/>
      <c r="J89" s="1099"/>
      <c r="K89" s="1099"/>
      <c r="L89" s="1099"/>
      <c r="M89" s="1099"/>
      <c r="N89" s="1099"/>
      <c r="O89" s="1099"/>
      <c r="P89" s="1099"/>
      <c r="Q89" s="1099"/>
      <c r="R89" s="1099"/>
      <c r="S89" s="1099"/>
      <c r="T89" s="1099"/>
      <c r="U89" s="1099"/>
      <c r="V89" s="1099"/>
      <c r="W89" s="1099"/>
      <c r="X89" s="1099"/>
      <c r="Y89" s="1099"/>
    </row>
    <row r="90" spans="2:25">
      <c r="B90" s="1099"/>
      <c r="C90" s="1099"/>
      <c r="D90" s="1099"/>
      <c r="E90" s="1099"/>
      <c r="F90" s="1099"/>
      <c r="G90" s="1099"/>
      <c r="H90" s="1099"/>
      <c r="I90" s="1099"/>
      <c r="J90" s="1099"/>
      <c r="K90" s="1099"/>
      <c r="L90" s="1099"/>
      <c r="M90" s="1099"/>
      <c r="N90" s="1099"/>
      <c r="O90" s="1099"/>
      <c r="P90" s="1099"/>
      <c r="Q90" s="1099"/>
      <c r="R90" s="1099"/>
      <c r="S90" s="1099"/>
      <c r="T90" s="1099"/>
      <c r="U90" s="1099"/>
      <c r="V90" s="1099"/>
      <c r="W90" s="1099"/>
      <c r="X90" s="1099"/>
      <c r="Y90" s="1099"/>
    </row>
    <row r="91" spans="2:25">
      <c r="B91" s="1099"/>
      <c r="C91" s="1099"/>
      <c r="D91" s="1099"/>
      <c r="E91" s="1099"/>
      <c r="F91" s="1099"/>
      <c r="G91" s="1099"/>
      <c r="H91" s="1099"/>
      <c r="I91" s="1099"/>
      <c r="J91" s="1099"/>
      <c r="K91" s="1099"/>
      <c r="L91" s="1099"/>
      <c r="M91" s="1099"/>
      <c r="N91" s="1099"/>
      <c r="O91" s="1099"/>
      <c r="P91" s="1099"/>
      <c r="Q91" s="1099"/>
      <c r="R91" s="1099"/>
      <c r="S91" s="1099"/>
      <c r="T91" s="1099"/>
      <c r="U91" s="1099"/>
      <c r="V91" s="1099"/>
      <c r="W91" s="1099"/>
      <c r="X91" s="1099"/>
      <c r="Y91" s="1099"/>
    </row>
    <row r="92" spans="2:25">
      <c r="B92" s="1099"/>
      <c r="C92" s="1099"/>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row>
    <row r="93" spans="2:25">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row>
    <row r="94" spans="2:25">
      <c r="B94" s="1099"/>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row>
    <row r="95" spans="2:25">
      <c r="B95" s="1099"/>
      <c r="C95" s="1099"/>
      <c r="D95" s="1099"/>
      <c r="E95" s="1099"/>
      <c r="F95" s="1099"/>
      <c r="G95" s="1099"/>
      <c r="H95" s="1099"/>
      <c r="I95" s="1099"/>
      <c r="J95" s="1099"/>
      <c r="K95" s="1099"/>
      <c r="L95" s="1099"/>
      <c r="M95" s="1099"/>
      <c r="N95" s="1099"/>
      <c r="O95" s="1099"/>
      <c r="P95" s="1099"/>
      <c r="Q95" s="1099"/>
      <c r="R95" s="1099"/>
      <c r="S95" s="1099"/>
      <c r="T95" s="1099"/>
      <c r="U95" s="1099"/>
      <c r="V95" s="1099"/>
      <c r="W95" s="1099"/>
      <c r="X95" s="1099"/>
      <c r="Y95" s="1099"/>
    </row>
    <row r="96" spans="2:25">
      <c r="B96" s="1099"/>
      <c r="C96" s="1099"/>
      <c r="D96" s="1099"/>
      <c r="E96" s="1099"/>
      <c r="F96" s="1099"/>
      <c r="G96" s="1099"/>
      <c r="H96" s="1099"/>
      <c r="I96" s="1099"/>
      <c r="J96" s="1099"/>
      <c r="K96" s="1099"/>
      <c r="L96" s="1099"/>
      <c r="M96" s="1099"/>
      <c r="N96" s="1099"/>
      <c r="O96" s="1099"/>
      <c r="P96" s="1099"/>
      <c r="Q96" s="1099"/>
      <c r="R96" s="1099"/>
      <c r="S96" s="1099"/>
      <c r="T96" s="1099"/>
      <c r="U96" s="1099"/>
      <c r="V96" s="1099"/>
      <c r="W96" s="1099"/>
      <c r="X96" s="1099"/>
      <c r="Y96" s="1099"/>
    </row>
    <row r="97" spans="2:25">
      <c r="B97" s="1099"/>
      <c r="C97" s="1099"/>
      <c r="D97" s="1099"/>
      <c r="E97" s="1099"/>
      <c r="F97" s="1099"/>
      <c r="G97" s="1099"/>
      <c r="H97" s="1099"/>
      <c r="I97" s="1099"/>
      <c r="J97" s="1099"/>
      <c r="K97" s="1099"/>
      <c r="L97" s="1099"/>
      <c r="M97" s="1099"/>
      <c r="N97" s="1099"/>
      <c r="O97" s="1099"/>
      <c r="P97" s="1099"/>
      <c r="Q97" s="1099"/>
      <c r="R97" s="1099"/>
      <c r="S97" s="1099"/>
      <c r="T97" s="1099"/>
      <c r="U97" s="1099"/>
      <c r="V97" s="1099"/>
      <c r="W97" s="1099"/>
      <c r="X97" s="1099"/>
      <c r="Y97" s="1099"/>
    </row>
    <row r="98" spans="2:25">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row>
    <row r="99" spans="2:25">
      <c r="B99" s="1099"/>
      <c r="C99" s="1099"/>
      <c r="D99" s="1099"/>
      <c r="E99" s="1099"/>
      <c r="F99" s="1099"/>
      <c r="G99" s="1099"/>
      <c r="H99" s="1099"/>
      <c r="I99" s="1099"/>
      <c r="J99" s="1099"/>
      <c r="K99" s="1099"/>
      <c r="L99" s="1099"/>
      <c r="M99" s="1099"/>
      <c r="N99" s="1099"/>
      <c r="O99" s="1099"/>
      <c r="P99" s="1099"/>
      <c r="Q99" s="1099"/>
      <c r="R99" s="1099"/>
      <c r="S99" s="1099"/>
      <c r="T99" s="1099"/>
      <c r="U99" s="1099"/>
      <c r="V99" s="1099"/>
      <c r="W99" s="1099"/>
      <c r="X99" s="1099"/>
      <c r="Y99" s="1099"/>
    </row>
    <row r="100" spans="2:25">
      <c r="B100" s="1099"/>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row>
    <row r="101" spans="2:25">
      <c r="B101" s="1099"/>
      <c r="C101" s="1099"/>
      <c r="D101" s="1099"/>
      <c r="E101" s="1099"/>
      <c r="F101" s="1099"/>
      <c r="G101" s="1099"/>
      <c r="H101" s="1099"/>
      <c r="I101" s="1099"/>
      <c r="J101" s="1099"/>
      <c r="K101" s="1099"/>
      <c r="L101" s="1099"/>
      <c r="M101" s="1099"/>
      <c r="N101" s="1099"/>
      <c r="O101" s="1099"/>
      <c r="P101" s="1099"/>
      <c r="Q101" s="1099"/>
      <c r="R101" s="1099"/>
      <c r="S101" s="1099"/>
      <c r="T101" s="1099"/>
      <c r="U101" s="1099"/>
      <c r="V101" s="1099"/>
      <c r="W101" s="1099"/>
      <c r="X101" s="1099"/>
      <c r="Y101" s="1099"/>
    </row>
    <row r="102" spans="2:25">
      <c r="B102" s="1099"/>
      <c r="C102" s="1099"/>
      <c r="D102" s="1099"/>
      <c r="E102" s="1099"/>
      <c r="F102" s="1099"/>
      <c r="G102" s="1099"/>
      <c r="H102" s="1099"/>
      <c r="I102" s="1099"/>
      <c r="J102" s="1099"/>
      <c r="K102" s="1099"/>
      <c r="L102" s="1099"/>
      <c r="M102" s="1099"/>
      <c r="N102" s="1099"/>
      <c r="O102" s="1099"/>
      <c r="P102" s="1099"/>
      <c r="Q102" s="1099"/>
      <c r="R102" s="1099"/>
      <c r="S102" s="1099"/>
      <c r="T102" s="1099"/>
      <c r="U102" s="1099"/>
      <c r="V102" s="1099"/>
      <c r="W102" s="1099"/>
      <c r="X102" s="1099"/>
      <c r="Y102" s="1099"/>
    </row>
    <row r="103" spans="2:25">
      <c r="B103" s="1099"/>
      <c r="C103" s="1099"/>
      <c r="D103" s="1099"/>
      <c r="E103" s="1099"/>
      <c r="F103" s="1099"/>
      <c r="G103" s="1099"/>
      <c r="H103" s="1099"/>
      <c r="I103" s="1099"/>
      <c r="J103" s="1099"/>
      <c r="K103" s="1099"/>
      <c r="L103" s="1099"/>
      <c r="M103" s="1099"/>
      <c r="N103" s="1099"/>
      <c r="O103" s="1099"/>
      <c r="P103" s="1099"/>
      <c r="Q103" s="1099"/>
      <c r="R103" s="1099"/>
      <c r="S103" s="1099"/>
      <c r="T103" s="1099"/>
      <c r="U103" s="1099"/>
      <c r="V103" s="1099"/>
      <c r="W103" s="1099"/>
      <c r="X103" s="1099"/>
      <c r="Y103" s="1099"/>
    </row>
    <row r="104" spans="2:25">
      <c r="B104" s="1099"/>
      <c r="C104" s="1099"/>
      <c r="D104" s="1099"/>
      <c r="E104" s="1099"/>
      <c r="F104" s="1099"/>
      <c r="G104" s="1099"/>
      <c r="H104" s="1099"/>
      <c r="I104" s="1099"/>
      <c r="J104" s="1099"/>
      <c r="K104" s="1099"/>
      <c r="L104" s="1099"/>
      <c r="M104" s="1099"/>
      <c r="N104" s="1099"/>
      <c r="O104" s="1099"/>
      <c r="P104" s="1099"/>
      <c r="Q104" s="1099"/>
      <c r="R104" s="1099"/>
      <c r="S104" s="1099"/>
      <c r="T104" s="1099"/>
      <c r="U104" s="1099"/>
      <c r="V104" s="1099"/>
      <c r="W104" s="1099"/>
      <c r="X104" s="1099"/>
      <c r="Y104" s="1099"/>
    </row>
    <row r="105" spans="2:25">
      <c r="B105" s="1099"/>
      <c r="C105" s="1099"/>
      <c r="D105" s="1099"/>
      <c r="E105" s="1099"/>
      <c r="F105" s="1099"/>
      <c r="G105" s="1099"/>
      <c r="H105" s="1099"/>
      <c r="I105" s="1099"/>
      <c r="J105" s="1099"/>
      <c r="K105" s="1099"/>
      <c r="L105" s="1099"/>
      <c r="M105" s="1099"/>
      <c r="N105" s="1099"/>
      <c r="O105" s="1099"/>
      <c r="P105" s="1099"/>
      <c r="Q105" s="1099"/>
      <c r="R105" s="1099"/>
      <c r="S105" s="1099"/>
      <c r="T105" s="1099"/>
      <c r="U105" s="1099"/>
      <c r="V105" s="1099"/>
      <c r="W105" s="1099"/>
      <c r="X105" s="1099"/>
      <c r="Y105" s="1099"/>
    </row>
    <row r="106" spans="2:25">
      <c r="B106" s="1099"/>
      <c r="C106" s="1099"/>
      <c r="D106" s="1099"/>
      <c r="E106" s="1099"/>
      <c r="F106" s="1099"/>
      <c r="G106" s="1099"/>
      <c r="H106" s="1099"/>
      <c r="I106" s="1099"/>
      <c r="J106" s="1099"/>
      <c r="K106" s="1099"/>
      <c r="L106" s="1099"/>
      <c r="M106" s="1099"/>
      <c r="N106" s="1099"/>
      <c r="O106" s="1099"/>
      <c r="P106" s="1099"/>
      <c r="Q106" s="1099"/>
      <c r="R106" s="1099"/>
      <c r="S106" s="1099"/>
      <c r="T106" s="1099"/>
      <c r="U106" s="1099"/>
      <c r="V106" s="1099"/>
      <c r="W106" s="1099"/>
      <c r="X106" s="1099"/>
      <c r="Y106" s="1099"/>
    </row>
    <row r="107" spans="2:25">
      <c r="B107" s="1099"/>
      <c r="C107" s="1099"/>
      <c r="D107" s="1099"/>
      <c r="E107" s="1099"/>
      <c r="F107" s="1099"/>
      <c r="G107" s="1099"/>
      <c r="H107" s="1099"/>
      <c r="I107" s="1099"/>
      <c r="J107" s="1099"/>
      <c r="K107" s="1099"/>
      <c r="L107" s="1099"/>
      <c r="M107" s="1099"/>
      <c r="N107" s="1099"/>
      <c r="O107" s="1099"/>
      <c r="P107" s="1099"/>
      <c r="Q107" s="1099"/>
      <c r="R107" s="1099"/>
      <c r="S107" s="1099"/>
      <c r="T107" s="1099"/>
      <c r="U107" s="1099"/>
      <c r="V107" s="1099"/>
      <c r="W107" s="1099"/>
      <c r="X107" s="1099"/>
      <c r="Y107" s="1099"/>
    </row>
    <row r="108" spans="2:25">
      <c r="B108" s="1099"/>
      <c r="C108" s="1099"/>
      <c r="D108" s="1099"/>
      <c r="E108" s="1099"/>
      <c r="F108" s="1099"/>
      <c r="G108" s="1099"/>
      <c r="H108" s="1099"/>
      <c r="I108" s="1099"/>
      <c r="J108" s="1099"/>
      <c r="K108" s="1099"/>
      <c r="L108" s="1099"/>
      <c r="M108" s="1099"/>
      <c r="N108" s="1099"/>
      <c r="O108" s="1099"/>
      <c r="P108" s="1099"/>
      <c r="Q108" s="1099"/>
      <c r="R108" s="1099"/>
      <c r="S108" s="1099"/>
      <c r="T108" s="1099"/>
      <c r="U108" s="1099"/>
      <c r="V108" s="1099"/>
      <c r="W108" s="1099"/>
      <c r="X108" s="1099"/>
      <c r="Y108" s="1099"/>
    </row>
    <row r="109" spans="2:25">
      <c r="B109" s="1099"/>
      <c r="C109" s="1099"/>
      <c r="D109" s="1099"/>
      <c r="E109" s="1099"/>
      <c r="F109" s="1099"/>
      <c r="G109" s="1099"/>
      <c r="H109" s="1099"/>
      <c r="I109" s="1099"/>
      <c r="J109" s="1099"/>
      <c r="K109" s="1099"/>
      <c r="L109" s="1099"/>
      <c r="M109" s="1099"/>
      <c r="N109" s="1099"/>
      <c r="O109" s="1099"/>
      <c r="P109" s="1099"/>
      <c r="Q109" s="1099"/>
      <c r="R109" s="1099"/>
      <c r="S109" s="1099"/>
      <c r="T109" s="1099"/>
      <c r="U109" s="1099"/>
      <c r="V109" s="1099"/>
      <c r="W109" s="1099"/>
      <c r="X109" s="1099"/>
      <c r="Y109" s="1099"/>
    </row>
    <row r="110" spans="2:25">
      <c r="B110" s="1099"/>
      <c r="C110" s="1099"/>
      <c r="D110" s="1099"/>
      <c r="E110" s="1099"/>
      <c r="F110" s="1099"/>
      <c r="G110" s="1099"/>
      <c r="H110" s="1099"/>
      <c r="I110" s="1099"/>
      <c r="J110" s="1099"/>
      <c r="K110" s="1099"/>
      <c r="L110" s="1099"/>
      <c r="M110" s="1099"/>
      <c r="N110" s="1099"/>
      <c r="O110" s="1099"/>
      <c r="P110" s="1099"/>
      <c r="Q110" s="1099"/>
      <c r="R110" s="1099"/>
      <c r="S110" s="1099"/>
      <c r="T110" s="1099"/>
      <c r="U110" s="1099"/>
      <c r="V110" s="1099"/>
      <c r="W110" s="1099"/>
      <c r="X110" s="1099"/>
      <c r="Y110" s="1099"/>
    </row>
    <row r="111" spans="2:25">
      <c r="B111" s="1099"/>
      <c r="C111" s="1099"/>
      <c r="D111" s="1099"/>
      <c r="E111" s="1099"/>
      <c r="F111" s="1099"/>
      <c r="G111" s="1099"/>
      <c r="H111" s="1099"/>
      <c r="I111" s="1099"/>
      <c r="J111" s="1099"/>
      <c r="K111" s="1099"/>
      <c r="L111" s="1099"/>
      <c r="M111" s="1099"/>
      <c r="N111" s="1099"/>
      <c r="O111" s="1099"/>
      <c r="P111" s="1099"/>
      <c r="Q111" s="1099"/>
      <c r="R111" s="1099"/>
      <c r="S111" s="1099"/>
      <c r="T111" s="1099"/>
      <c r="U111" s="1099"/>
      <c r="V111" s="1099"/>
      <c r="W111" s="1099"/>
      <c r="X111" s="1099"/>
      <c r="Y111" s="1099"/>
    </row>
    <row r="112" spans="2:25">
      <c r="B112" s="1099"/>
      <c r="C112" s="1099"/>
      <c r="D112" s="1099"/>
      <c r="E112" s="1099"/>
      <c r="F112" s="1099"/>
      <c r="G112" s="1099"/>
      <c r="H112" s="1099"/>
      <c r="I112" s="1099"/>
      <c r="J112" s="1099"/>
      <c r="K112" s="1099"/>
      <c r="L112" s="1099"/>
      <c r="M112" s="1099"/>
      <c r="N112" s="1099"/>
      <c r="O112" s="1099"/>
      <c r="P112" s="1099"/>
      <c r="Q112" s="1099"/>
      <c r="R112" s="1099"/>
      <c r="S112" s="1099"/>
      <c r="T112" s="1099"/>
      <c r="U112" s="1099"/>
      <c r="V112" s="1099"/>
      <c r="W112" s="1099"/>
      <c r="X112" s="1099"/>
      <c r="Y112" s="1099"/>
    </row>
    <row r="113" spans="2:25">
      <c r="B113" s="1099"/>
      <c r="C113" s="1099"/>
      <c r="D113" s="1099"/>
      <c r="E113" s="1099"/>
      <c r="F113" s="1099"/>
      <c r="G113" s="1099"/>
      <c r="H113" s="1099"/>
      <c r="I113" s="1099"/>
      <c r="J113" s="1099"/>
      <c r="K113" s="1099"/>
      <c r="L113" s="1099"/>
      <c r="M113" s="1099"/>
      <c r="N113" s="1099"/>
      <c r="O113" s="1099"/>
      <c r="P113" s="1099"/>
      <c r="Q113" s="1099"/>
      <c r="R113" s="1099"/>
      <c r="S113" s="1099"/>
      <c r="T113" s="1099"/>
      <c r="U113" s="1099"/>
      <c r="V113" s="1099"/>
      <c r="W113" s="1099"/>
      <c r="X113" s="1099"/>
      <c r="Y113" s="1099"/>
    </row>
    <row r="114" spans="2:25">
      <c r="B114" s="1099"/>
      <c r="C114" s="1099"/>
      <c r="D114" s="1099"/>
      <c r="E114" s="1099"/>
      <c r="F114" s="1099"/>
      <c r="G114" s="1099"/>
      <c r="H114" s="1099"/>
      <c r="I114" s="1099"/>
      <c r="J114" s="1099"/>
      <c r="K114" s="1099"/>
      <c r="L114" s="1099"/>
      <c r="M114" s="1099"/>
      <c r="N114" s="1099"/>
      <c r="O114" s="1099"/>
      <c r="P114" s="1099"/>
      <c r="Q114" s="1099"/>
      <c r="R114" s="1099"/>
      <c r="S114" s="1099"/>
      <c r="T114" s="1099"/>
      <c r="U114" s="1099"/>
      <c r="V114" s="1099"/>
      <c r="W114" s="1099"/>
      <c r="X114" s="1099"/>
      <c r="Y114" s="1099"/>
    </row>
    <row r="115" spans="2:25">
      <c r="B115" s="1099"/>
      <c r="C115" s="1099"/>
      <c r="D115" s="1099"/>
      <c r="E115" s="1099"/>
      <c r="F115" s="1099"/>
      <c r="G115" s="1099"/>
      <c r="H115" s="1099"/>
      <c r="I115" s="1099"/>
      <c r="J115" s="1099"/>
      <c r="K115" s="1099"/>
      <c r="L115" s="1099"/>
      <c r="M115" s="1099"/>
      <c r="N115" s="1099"/>
      <c r="O115" s="1099"/>
      <c r="P115" s="1099"/>
      <c r="Q115" s="1099"/>
      <c r="R115" s="1099"/>
      <c r="S115" s="1099"/>
      <c r="T115" s="1099"/>
      <c r="U115" s="1099"/>
      <c r="V115" s="1099"/>
      <c r="W115" s="1099"/>
      <c r="X115" s="1099"/>
      <c r="Y115" s="1099"/>
    </row>
    <row r="116" spans="2:25">
      <c r="B116" s="1099"/>
      <c r="C116" s="1099"/>
      <c r="D116" s="1099"/>
      <c r="E116" s="1099"/>
      <c r="F116" s="1099"/>
      <c r="G116" s="1099"/>
      <c r="H116" s="1099"/>
      <c r="I116" s="1099"/>
      <c r="J116" s="1099"/>
      <c r="K116" s="1099"/>
      <c r="L116" s="1099"/>
      <c r="M116" s="1099"/>
      <c r="N116" s="1099"/>
      <c r="O116" s="1099"/>
      <c r="P116" s="1099"/>
      <c r="Q116" s="1099"/>
      <c r="R116" s="1099"/>
      <c r="S116" s="1099"/>
      <c r="T116" s="1099"/>
      <c r="U116" s="1099"/>
      <c r="V116" s="1099"/>
      <c r="W116" s="1099"/>
      <c r="X116" s="1099"/>
      <c r="Y116" s="1099"/>
    </row>
    <row r="117" spans="2:25">
      <c r="B117" s="1099"/>
      <c r="C117" s="1099"/>
      <c r="D117" s="1099"/>
      <c r="E117" s="1099"/>
      <c r="F117" s="1099"/>
      <c r="G117" s="1099"/>
      <c r="H117" s="1099"/>
      <c r="I117" s="1099"/>
      <c r="J117" s="1099"/>
      <c r="K117" s="1099"/>
      <c r="L117" s="1099"/>
      <c r="M117" s="1099"/>
      <c r="N117" s="1099"/>
      <c r="O117" s="1099"/>
      <c r="P117" s="1099"/>
      <c r="Q117" s="1099"/>
      <c r="R117" s="1099"/>
      <c r="S117" s="1099"/>
      <c r="T117" s="1099"/>
      <c r="U117" s="1099"/>
      <c r="V117" s="1099"/>
      <c r="W117" s="1099"/>
      <c r="X117" s="1099"/>
      <c r="Y117" s="1099"/>
    </row>
    <row r="118" spans="2:25">
      <c r="B118" s="1099"/>
      <c r="C118" s="1099"/>
      <c r="D118" s="1099"/>
      <c r="E118" s="1099"/>
      <c r="F118" s="1099"/>
      <c r="G118" s="1099"/>
      <c r="H118" s="1099"/>
      <c r="I118" s="1099"/>
      <c r="J118" s="1099"/>
      <c r="K118" s="1099"/>
      <c r="L118" s="1099"/>
      <c r="M118" s="1099"/>
      <c r="N118" s="1099"/>
      <c r="O118" s="1099"/>
      <c r="P118" s="1099"/>
      <c r="Q118" s="1099"/>
      <c r="R118" s="1099"/>
      <c r="S118" s="1099"/>
      <c r="T118" s="1099"/>
      <c r="U118" s="1099"/>
      <c r="V118" s="1099"/>
      <c r="W118" s="1099"/>
      <c r="X118" s="1099"/>
      <c r="Y118" s="1099"/>
    </row>
    <row r="119" spans="2:25">
      <c r="B119" s="1099"/>
      <c r="C119" s="1099"/>
      <c r="D119" s="1099"/>
      <c r="E119" s="1099"/>
      <c r="F119" s="1099"/>
      <c r="G119" s="1099"/>
      <c r="H119" s="1099"/>
      <c r="I119" s="1099"/>
      <c r="J119" s="1099"/>
      <c r="K119" s="1099"/>
      <c r="L119" s="1099"/>
      <c r="M119" s="1099"/>
      <c r="N119" s="1099"/>
      <c r="O119" s="1099"/>
      <c r="P119" s="1099"/>
      <c r="Q119" s="1099"/>
      <c r="R119" s="1099"/>
      <c r="S119" s="1099"/>
      <c r="T119" s="1099"/>
      <c r="U119" s="1099"/>
      <c r="V119" s="1099"/>
      <c r="W119" s="1099"/>
      <c r="X119" s="1099"/>
      <c r="Y119" s="1099"/>
    </row>
    <row r="120" spans="2:25">
      <c r="B120" s="1099"/>
      <c r="C120" s="1099"/>
      <c r="D120" s="1099"/>
      <c r="E120" s="1099"/>
      <c r="F120" s="1099"/>
      <c r="G120" s="1099"/>
      <c r="H120" s="1099"/>
      <c r="I120" s="1099"/>
      <c r="J120" s="1099"/>
      <c r="K120" s="1099"/>
      <c r="L120" s="1099"/>
      <c r="M120" s="1099"/>
      <c r="N120" s="1099"/>
      <c r="O120" s="1099"/>
      <c r="P120" s="1099"/>
      <c r="Q120" s="1099"/>
      <c r="R120" s="1099"/>
      <c r="S120" s="1099"/>
      <c r="T120" s="1099"/>
      <c r="U120" s="1099"/>
      <c r="V120" s="1099"/>
      <c r="W120" s="1099"/>
      <c r="X120" s="1099"/>
      <c r="Y120" s="1099"/>
    </row>
    <row r="121" spans="2:25">
      <c r="B121" s="1099"/>
      <c r="C121" s="1099"/>
      <c r="D121" s="1099"/>
      <c r="E121" s="1099"/>
      <c r="F121" s="1099"/>
      <c r="G121" s="1099"/>
      <c r="H121" s="1099"/>
      <c r="I121" s="1099"/>
      <c r="J121" s="1099"/>
      <c r="K121" s="1099"/>
      <c r="L121" s="1099"/>
      <c r="M121" s="1099"/>
      <c r="N121" s="1099"/>
      <c r="O121" s="1099"/>
      <c r="P121" s="1099"/>
      <c r="Q121" s="1099"/>
      <c r="R121" s="1099"/>
      <c r="S121" s="1099"/>
      <c r="T121" s="1099"/>
      <c r="U121" s="1099"/>
      <c r="V121" s="1099"/>
      <c r="W121" s="1099"/>
      <c r="X121" s="1099"/>
      <c r="Y121" s="1099"/>
    </row>
    <row r="122" spans="2:25">
      <c r="B122" s="1099"/>
      <c r="C122" s="1099"/>
      <c r="D122" s="1099"/>
      <c r="E122" s="1099"/>
      <c r="F122" s="1099"/>
      <c r="G122" s="1099"/>
      <c r="H122" s="1099"/>
      <c r="I122" s="1099"/>
      <c r="J122" s="1099"/>
      <c r="K122" s="1099"/>
      <c r="L122" s="1099"/>
      <c r="M122" s="1099"/>
      <c r="N122" s="1099"/>
      <c r="O122" s="1099"/>
      <c r="P122" s="1099"/>
      <c r="Q122" s="1099"/>
      <c r="R122" s="1099"/>
      <c r="S122" s="1099"/>
      <c r="T122" s="1099"/>
      <c r="U122" s="1099"/>
      <c r="V122" s="1099"/>
      <c r="W122" s="1099"/>
      <c r="X122" s="1099"/>
      <c r="Y122" s="1099"/>
    </row>
    <row r="123" spans="2:25">
      <c r="B123" s="1099"/>
      <c r="C123" s="1099"/>
      <c r="D123" s="1099"/>
      <c r="E123" s="1099"/>
      <c r="F123" s="1099"/>
      <c r="G123" s="1099"/>
      <c r="H123" s="1099"/>
      <c r="I123" s="1099"/>
      <c r="J123" s="1099"/>
      <c r="K123" s="1099"/>
      <c r="L123" s="1099"/>
      <c r="M123" s="1099"/>
      <c r="N123" s="1099"/>
      <c r="O123" s="1099"/>
      <c r="P123" s="1099"/>
      <c r="Q123" s="1099"/>
      <c r="R123" s="1099"/>
      <c r="S123" s="1099"/>
      <c r="T123" s="1099"/>
      <c r="U123" s="1099"/>
      <c r="V123" s="1099"/>
      <c r="W123" s="1099"/>
      <c r="X123" s="1099"/>
      <c r="Y123" s="1099"/>
    </row>
    <row r="124" spans="2:25">
      <c r="B124" s="1099"/>
      <c r="C124" s="1099"/>
      <c r="D124" s="1099"/>
      <c r="E124" s="1099"/>
      <c r="F124" s="1099"/>
      <c r="G124" s="1099"/>
      <c r="H124" s="1099"/>
      <c r="I124" s="1099"/>
      <c r="J124" s="1099"/>
      <c r="K124" s="1099"/>
      <c r="L124" s="1099"/>
      <c r="M124" s="1099"/>
      <c r="N124" s="1099"/>
      <c r="O124" s="1099"/>
      <c r="P124" s="1099"/>
      <c r="Q124" s="1099"/>
      <c r="R124" s="1099"/>
      <c r="S124" s="1099"/>
      <c r="T124" s="1099"/>
      <c r="U124" s="1099"/>
      <c r="V124" s="1099"/>
      <c r="W124" s="1099"/>
      <c r="X124" s="1099"/>
      <c r="Y124" s="1099"/>
    </row>
    <row r="125" spans="2:25">
      <c r="B125" s="1099"/>
      <c r="C125" s="1099"/>
      <c r="D125" s="1099"/>
      <c r="E125" s="1099"/>
      <c r="F125" s="1099"/>
      <c r="G125" s="1099"/>
      <c r="H125" s="1099"/>
      <c r="I125" s="1099"/>
      <c r="J125" s="1099"/>
      <c r="K125" s="1099"/>
      <c r="L125" s="1099"/>
      <c r="M125" s="1099"/>
      <c r="N125" s="1099"/>
      <c r="O125" s="1099"/>
      <c r="P125" s="1099"/>
      <c r="Q125" s="1099"/>
      <c r="R125" s="1099"/>
      <c r="S125" s="1099"/>
      <c r="T125" s="1099"/>
      <c r="U125" s="1099"/>
      <c r="V125" s="1099"/>
      <c r="W125" s="1099"/>
      <c r="X125" s="1099"/>
      <c r="Y125" s="1099"/>
    </row>
    <row r="126" spans="2:25">
      <c r="B126" s="1099"/>
      <c r="C126" s="1099"/>
      <c r="D126" s="1099"/>
      <c r="E126" s="1099"/>
      <c r="F126" s="1099"/>
      <c r="G126" s="1099"/>
      <c r="H126" s="1099"/>
      <c r="I126" s="1099"/>
      <c r="J126" s="1099"/>
      <c r="K126" s="1099"/>
      <c r="L126" s="1099"/>
      <c r="M126" s="1099"/>
      <c r="N126" s="1099"/>
      <c r="O126" s="1099"/>
      <c r="P126" s="1099"/>
      <c r="Q126" s="1099"/>
      <c r="R126" s="1099"/>
      <c r="S126" s="1099"/>
      <c r="T126" s="1099"/>
      <c r="U126" s="1099"/>
      <c r="V126" s="1099"/>
      <c r="W126" s="1099"/>
      <c r="X126" s="1099"/>
      <c r="Y126" s="1099"/>
    </row>
    <row r="127" spans="2:25">
      <c r="B127" s="1099"/>
      <c r="C127" s="1099"/>
      <c r="D127" s="1099"/>
      <c r="E127" s="1099"/>
      <c r="F127" s="1099"/>
      <c r="G127" s="1099"/>
      <c r="H127" s="1099"/>
      <c r="I127" s="1099"/>
      <c r="J127" s="1099"/>
      <c r="K127" s="1099"/>
      <c r="L127" s="1099"/>
      <c r="M127" s="1099"/>
      <c r="N127" s="1099"/>
      <c r="O127" s="1099"/>
      <c r="P127" s="1099"/>
      <c r="Q127" s="1099"/>
      <c r="R127" s="1099"/>
      <c r="S127" s="1099"/>
      <c r="T127" s="1099"/>
      <c r="U127" s="1099"/>
      <c r="V127" s="1099"/>
      <c r="W127" s="1099"/>
      <c r="X127" s="1099"/>
      <c r="Y127" s="1099"/>
    </row>
    <row r="128" spans="2:25">
      <c r="B128" s="1099"/>
      <c r="C128" s="1099"/>
      <c r="D128" s="1099"/>
      <c r="E128" s="1099"/>
      <c r="F128" s="1099"/>
      <c r="G128" s="1099"/>
      <c r="H128" s="1099"/>
      <c r="I128" s="1099"/>
      <c r="J128" s="1099"/>
      <c r="K128" s="1099"/>
      <c r="L128" s="1099"/>
      <c r="M128" s="1099"/>
      <c r="N128" s="1099"/>
      <c r="O128" s="1099"/>
      <c r="P128" s="1099"/>
      <c r="Q128" s="1099"/>
      <c r="R128" s="1099"/>
      <c r="S128" s="1099"/>
      <c r="T128" s="1099"/>
      <c r="U128" s="1099"/>
      <c r="V128" s="1099"/>
      <c r="W128" s="1099"/>
      <c r="X128" s="1099"/>
      <c r="Y128" s="1099"/>
    </row>
    <row r="129" spans="2:25">
      <c r="B129" s="1099"/>
      <c r="C129" s="1099"/>
      <c r="D129" s="1099"/>
      <c r="E129" s="1099"/>
      <c r="F129" s="1099"/>
      <c r="G129" s="1099"/>
      <c r="H129" s="1099"/>
      <c r="I129" s="1099"/>
      <c r="J129" s="1099"/>
      <c r="K129" s="1099"/>
      <c r="L129" s="1099"/>
      <c r="M129" s="1099"/>
      <c r="N129" s="1099"/>
      <c r="O129" s="1099"/>
      <c r="P129" s="1099"/>
      <c r="Q129" s="1099"/>
      <c r="R129" s="1099"/>
      <c r="S129" s="1099"/>
      <c r="T129" s="1099"/>
      <c r="U129" s="1099"/>
      <c r="V129" s="1099"/>
      <c r="W129" s="1099"/>
      <c r="X129" s="1099"/>
      <c r="Y129" s="1099"/>
    </row>
    <row r="130" spans="2:25">
      <c r="B130" s="1099"/>
      <c r="C130" s="1099"/>
      <c r="D130" s="1099"/>
      <c r="E130" s="1099"/>
      <c r="F130" s="1099"/>
      <c r="G130" s="1099"/>
      <c r="H130" s="1099"/>
      <c r="I130" s="1099"/>
      <c r="J130" s="1099"/>
      <c r="K130" s="1099"/>
      <c r="L130" s="1099"/>
      <c r="M130" s="1099"/>
      <c r="N130" s="1099"/>
      <c r="O130" s="1099"/>
      <c r="P130" s="1099"/>
      <c r="Q130" s="1099"/>
      <c r="R130" s="1099"/>
      <c r="S130" s="1099"/>
      <c r="T130" s="1099"/>
      <c r="U130" s="1099"/>
      <c r="V130" s="1099"/>
      <c r="W130" s="1099"/>
      <c r="X130" s="1099"/>
      <c r="Y130" s="1099"/>
    </row>
    <row r="131" spans="2:25">
      <c r="B131" s="1099"/>
      <c r="C131" s="1099"/>
      <c r="D131" s="1099"/>
      <c r="E131" s="1099"/>
      <c r="F131" s="1099"/>
      <c r="G131" s="1099"/>
      <c r="H131" s="1099"/>
      <c r="I131" s="1099"/>
      <c r="J131" s="1099"/>
      <c r="K131" s="1099"/>
      <c r="L131" s="1099"/>
      <c r="M131" s="1099"/>
      <c r="N131" s="1099"/>
      <c r="O131" s="1099"/>
      <c r="P131" s="1099"/>
      <c r="Q131" s="1099"/>
      <c r="R131" s="1099"/>
      <c r="S131" s="1099"/>
      <c r="T131" s="1099"/>
      <c r="U131" s="1099"/>
      <c r="V131" s="1099"/>
      <c r="W131" s="1099"/>
      <c r="X131" s="1099"/>
      <c r="Y131" s="1099"/>
    </row>
    <row r="132" spans="2:25">
      <c r="B132" s="1099"/>
      <c r="C132" s="1099"/>
      <c r="D132" s="1099"/>
      <c r="E132" s="1099"/>
      <c r="F132" s="1099"/>
      <c r="G132" s="1099"/>
      <c r="H132" s="1099"/>
      <c r="I132" s="1099"/>
      <c r="J132" s="1099"/>
      <c r="K132" s="1099"/>
      <c r="L132" s="1099"/>
      <c r="M132" s="1099"/>
      <c r="N132" s="1099"/>
      <c r="O132" s="1099"/>
      <c r="P132" s="1099"/>
      <c r="Q132" s="1099"/>
      <c r="R132" s="1099"/>
      <c r="S132" s="1099"/>
      <c r="T132" s="1099"/>
      <c r="U132" s="1099"/>
      <c r="V132" s="1099"/>
      <c r="W132" s="1099"/>
      <c r="X132" s="1099"/>
      <c r="Y132" s="1099"/>
    </row>
    <row r="133" spans="2:25">
      <c r="B133" s="1099"/>
      <c r="C133" s="1099"/>
      <c r="D133" s="1099"/>
      <c r="E133" s="1099"/>
      <c r="F133" s="1099"/>
      <c r="G133" s="1099"/>
      <c r="H133" s="1099"/>
      <c r="I133" s="1099"/>
      <c r="J133" s="1099"/>
      <c r="K133" s="1099"/>
      <c r="L133" s="1099"/>
      <c r="M133" s="1099"/>
      <c r="N133" s="1099"/>
      <c r="O133" s="1099"/>
      <c r="P133" s="1099"/>
      <c r="Q133" s="1099"/>
      <c r="R133" s="1099"/>
      <c r="S133" s="1099"/>
      <c r="T133" s="1099"/>
      <c r="U133" s="1099"/>
      <c r="V133" s="1099"/>
      <c r="W133" s="1099"/>
      <c r="X133" s="1099"/>
      <c r="Y133" s="1099"/>
    </row>
    <row r="134" spans="2:25">
      <c r="B134" s="1099"/>
      <c r="C134" s="1099"/>
      <c r="D134" s="1099"/>
      <c r="E134" s="1099"/>
      <c r="F134" s="1099"/>
      <c r="G134" s="1099"/>
      <c r="H134" s="1099"/>
      <c r="I134" s="1099"/>
      <c r="J134" s="1099"/>
      <c r="K134" s="1099"/>
      <c r="L134" s="1099"/>
      <c r="M134" s="1099"/>
      <c r="N134" s="1099"/>
      <c r="O134" s="1099"/>
      <c r="P134" s="1099"/>
      <c r="Q134" s="1099"/>
      <c r="R134" s="1099"/>
      <c r="S134" s="1099"/>
      <c r="T134" s="1099"/>
      <c r="U134" s="1099"/>
      <c r="V134" s="1099"/>
      <c r="W134" s="1099"/>
      <c r="X134" s="1099"/>
      <c r="Y134" s="1099"/>
    </row>
    <row r="135" spans="2:25">
      <c r="B135" s="1099"/>
      <c r="C135" s="1099"/>
      <c r="D135" s="1099"/>
      <c r="E135" s="1099"/>
      <c r="F135" s="1099"/>
      <c r="G135" s="1099"/>
      <c r="H135" s="1099"/>
      <c r="I135" s="1099"/>
      <c r="J135" s="1099"/>
      <c r="K135" s="1099"/>
      <c r="L135" s="1099"/>
      <c r="M135" s="1099"/>
      <c r="N135" s="1099"/>
      <c r="O135" s="1099"/>
      <c r="P135" s="1099"/>
      <c r="Q135" s="1099"/>
      <c r="R135" s="1099"/>
      <c r="S135" s="1099"/>
      <c r="T135" s="1099"/>
      <c r="U135" s="1099"/>
      <c r="V135" s="1099"/>
      <c r="W135" s="1099"/>
      <c r="X135" s="1099"/>
      <c r="Y135" s="1099"/>
    </row>
    <row r="136" spans="2:25">
      <c r="B136" s="1099"/>
      <c r="C136" s="1099"/>
      <c r="D136" s="1099"/>
      <c r="E136" s="1099"/>
      <c r="F136" s="1099"/>
      <c r="G136" s="1099"/>
      <c r="H136" s="1099"/>
      <c r="I136" s="1099"/>
      <c r="J136" s="1099"/>
      <c r="K136" s="1099"/>
      <c r="L136" s="1099"/>
      <c r="M136" s="1099"/>
      <c r="N136" s="1099"/>
      <c r="O136" s="1099"/>
      <c r="P136" s="1099"/>
      <c r="Q136" s="1099"/>
      <c r="R136" s="1099"/>
      <c r="S136" s="1099"/>
      <c r="T136" s="1099"/>
      <c r="U136" s="1099"/>
      <c r="V136" s="1099"/>
      <c r="W136" s="1099"/>
      <c r="X136" s="1099"/>
      <c r="Y136" s="1099"/>
    </row>
    <row r="137" spans="2:25">
      <c r="B137" s="1099"/>
      <c r="C137" s="1099"/>
      <c r="D137" s="1099"/>
      <c r="E137" s="1099"/>
      <c r="F137" s="1099"/>
      <c r="G137" s="1099"/>
      <c r="H137" s="1099"/>
      <c r="I137" s="1099"/>
      <c r="J137" s="1099"/>
      <c r="K137" s="1099"/>
      <c r="L137" s="1099"/>
      <c r="M137" s="1099"/>
      <c r="N137" s="1099"/>
      <c r="O137" s="1099"/>
      <c r="P137" s="1099"/>
      <c r="Q137" s="1099"/>
      <c r="R137" s="1099"/>
      <c r="S137" s="1099"/>
      <c r="T137" s="1099"/>
      <c r="U137" s="1099"/>
      <c r="V137" s="1099"/>
      <c r="W137" s="1099"/>
      <c r="X137" s="1099"/>
      <c r="Y137" s="1099"/>
    </row>
    <row r="138" spans="2:25">
      <c r="B138" s="1099"/>
      <c r="C138" s="1099"/>
      <c r="D138" s="1099"/>
      <c r="E138" s="1099"/>
      <c r="F138" s="1099"/>
      <c r="G138" s="1099"/>
      <c r="H138" s="1099"/>
      <c r="I138" s="1099"/>
      <c r="J138" s="1099"/>
      <c r="K138" s="1099"/>
      <c r="L138" s="1099"/>
      <c r="M138" s="1099"/>
      <c r="N138" s="1099"/>
      <c r="O138" s="1099"/>
      <c r="P138" s="1099"/>
      <c r="Q138" s="1099"/>
      <c r="R138" s="1099"/>
      <c r="S138" s="1099"/>
      <c r="T138" s="1099"/>
      <c r="U138" s="1099"/>
      <c r="V138" s="1099"/>
      <c r="W138" s="1099"/>
      <c r="X138" s="1099"/>
      <c r="Y138" s="1099"/>
    </row>
    <row r="139" spans="2:25">
      <c r="B139" s="1099"/>
      <c r="C139" s="1099"/>
      <c r="D139" s="1099"/>
      <c r="E139" s="1099"/>
      <c r="F139" s="1099"/>
      <c r="G139" s="1099"/>
      <c r="H139" s="1099"/>
      <c r="I139" s="1099"/>
      <c r="J139" s="1099"/>
      <c r="K139" s="1099"/>
      <c r="L139" s="1099"/>
      <c r="M139" s="1099"/>
      <c r="N139" s="1099"/>
      <c r="O139" s="1099"/>
      <c r="P139" s="1099"/>
      <c r="Q139" s="1099"/>
      <c r="R139" s="1099"/>
      <c r="S139" s="1099"/>
      <c r="T139" s="1099"/>
      <c r="U139" s="1099"/>
      <c r="V139" s="1099"/>
      <c r="W139" s="1099"/>
      <c r="X139" s="1099"/>
      <c r="Y139" s="1099"/>
    </row>
    <row r="140" spans="2:25">
      <c r="B140" s="1099"/>
      <c r="C140" s="1099"/>
      <c r="D140" s="1099"/>
      <c r="E140" s="1099"/>
      <c r="F140" s="1099"/>
      <c r="G140" s="1099"/>
      <c r="H140" s="1099"/>
      <c r="I140" s="1099"/>
      <c r="J140" s="1099"/>
      <c r="K140" s="1099"/>
      <c r="L140" s="1099"/>
      <c r="M140" s="1099"/>
      <c r="N140" s="1099"/>
      <c r="O140" s="1099"/>
      <c r="P140" s="1099"/>
      <c r="Q140" s="1099"/>
      <c r="R140" s="1099"/>
      <c r="S140" s="1099"/>
      <c r="T140" s="1099"/>
      <c r="U140" s="1099"/>
      <c r="V140" s="1099"/>
      <c r="W140" s="1099"/>
      <c r="X140" s="1099"/>
      <c r="Y140" s="1099"/>
    </row>
    <row r="141" spans="2:25">
      <c r="B141" s="1099"/>
      <c r="C141" s="1099"/>
      <c r="D141" s="1099"/>
      <c r="E141" s="1099"/>
      <c r="F141" s="1099"/>
      <c r="G141" s="1099"/>
      <c r="H141" s="1099"/>
      <c r="I141" s="1099"/>
      <c r="J141" s="1099"/>
      <c r="K141" s="1099"/>
      <c r="L141" s="1099"/>
      <c r="M141" s="1099"/>
      <c r="N141" s="1099"/>
      <c r="O141" s="1099"/>
      <c r="P141" s="1099"/>
      <c r="Q141" s="1099"/>
      <c r="R141" s="1099"/>
      <c r="S141" s="1099"/>
      <c r="T141" s="1099"/>
      <c r="U141" s="1099"/>
      <c r="V141" s="1099"/>
      <c r="W141" s="1099"/>
      <c r="X141" s="1099"/>
      <c r="Y141" s="1099"/>
    </row>
    <row r="142" spans="2:25">
      <c r="B142" s="1099"/>
      <c r="C142" s="1099"/>
      <c r="D142" s="1099"/>
      <c r="E142" s="1099"/>
      <c r="F142" s="1099"/>
      <c r="G142" s="1099"/>
      <c r="H142" s="1099"/>
      <c r="I142" s="1099"/>
      <c r="J142" s="1099"/>
      <c r="K142" s="1099"/>
      <c r="L142" s="1099"/>
      <c r="M142" s="1099"/>
      <c r="N142" s="1099"/>
      <c r="O142" s="1099"/>
      <c r="P142" s="1099"/>
      <c r="Q142" s="1099"/>
      <c r="R142" s="1099"/>
      <c r="S142" s="1099"/>
      <c r="T142" s="1099"/>
      <c r="U142" s="1099"/>
      <c r="V142" s="1099"/>
      <c r="W142" s="1099"/>
      <c r="X142" s="1099"/>
      <c r="Y142" s="1099"/>
    </row>
    <row r="143" spans="2:25">
      <c r="B143" s="1099"/>
      <c r="C143" s="1099"/>
      <c r="D143" s="1099"/>
      <c r="E143" s="1099"/>
      <c r="F143" s="1099"/>
      <c r="G143" s="1099"/>
      <c r="H143" s="1099"/>
      <c r="I143" s="1099"/>
      <c r="J143" s="1099"/>
      <c r="K143" s="1099"/>
      <c r="L143" s="1099"/>
      <c r="M143" s="1099"/>
      <c r="N143" s="1099"/>
      <c r="O143" s="1099"/>
      <c r="P143" s="1099"/>
      <c r="Q143" s="1099"/>
      <c r="R143" s="1099"/>
      <c r="S143" s="1099"/>
      <c r="T143" s="1099"/>
      <c r="U143" s="1099"/>
      <c r="V143" s="1099"/>
      <c r="W143" s="1099"/>
      <c r="X143" s="1099"/>
      <c r="Y143" s="1099"/>
    </row>
    <row r="144" spans="2:25">
      <c r="B144" s="1099"/>
      <c r="C144" s="1099"/>
      <c r="D144" s="1099"/>
      <c r="E144" s="1099"/>
      <c r="F144" s="1099"/>
      <c r="G144" s="1099"/>
      <c r="H144" s="1099"/>
      <c r="I144" s="1099"/>
      <c r="J144" s="1099"/>
      <c r="K144" s="1099"/>
      <c r="L144" s="1099"/>
      <c r="M144" s="1099"/>
      <c r="N144" s="1099"/>
      <c r="O144" s="1099"/>
      <c r="P144" s="1099"/>
      <c r="Q144" s="1099"/>
      <c r="R144" s="1099"/>
      <c r="S144" s="1099"/>
      <c r="T144" s="1099"/>
      <c r="U144" s="1099"/>
      <c r="V144" s="1099"/>
      <c r="W144" s="1099"/>
      <c r="X144" s="1099"/>
      <c r="Y144" s="1099"/>
    </row>
    <row r="145" spans="2:25">
      <c r="B145" s="1099"/>
      <c r="C145" s="1099"/>
      <c r="D145" s="1099"/>
      <c r="E145" s="1099"/>
      <c r="F145" s="1099"/>
      <c r="G145" s="1099"/>
      <c r="H145" s="1099"/>
      <c r="I145" s="1099"/>
      <c r="J145" s="1099"/>
      <c r="K145" s="1099"/>
      <c r="L145" s="1099"/>
      <c r="M145" s="1099"/>
      <c r="N145" s="1099"/>
      <c r="O145" s="1099"/>
      <c r="P145" s="1099"/>
      <c r="Q145" s="1099"/>
      <c r="R145" s="1099"/>
      <c r="S145" s="1099"/>
      <c r="T145" s="1099"/>
      <c r="U145" s="1099"/>
      <c r="V145" s="1099"/>
      <c r="W145" s="1099"/>
      <c r="X145" s="1099"/>
      <c r="Y145" s="1099"/>
    </row>
    <row r="146" spans="2:25">
      <c r="B146" s="1099"/>
      <c r="C146" s="1099"/>
      <c r="D146" s="1099"/>
      <c r="E146" s="1099"/>
      <c r="F146" s="1099"/>
      <c r="G146" s="1099"/>
      <c r="H146" s="1099"/>
      <c r="I146" s="1099"/>
      <c r="J146" s="1099"/>
      <c r="K146" s="1099"/>
      <c r="L146" s="1099"/>
      <c r="M146" s="1099"/>
      <c r="N146" s="1099"/>
      <c r="O146" s="1099"/>
      <c r="P146" s="1099"/>
      <c r="Q146" s="1099"/>
      <c r="R146" s="1099"/>
      <c r="S146" s="1099"/>
      <c r="T146" s="1099"/>
      <c r="U146" s="1099"/>
      <c r="V146" s="1099"/>
      <c r="W146" s="1099"/>
      <c r="X146" s="1099"/>
      <c r="Y146" s="1099"/>
    </row>
    <row r="147" spans="2:25">
      <c r="B147" s="1099"/>
      <c r="C147" s="1099"/>
      <c r="D147" s="1099"/>
      <c r="E147" s="1099"/>
      <c r="F147" s="1099"/>
      <c r="G147" s="1099"/>
      <c r="H147" s="1099"/>
      <c r="I147" s="1099"/>
      <c r="J147" s="1099"/>
      <c r="K147" s="1099"/>
      <c r="L147" s="1099"/>
      <c r="M147" s="1099"/>
      <c r="N147" s="1099"/>
      <c r="O147" s="1099"/>
      <c r="P147" s="1099"/>
      <c r="Q147" s="1099"/>
      <c r="R147" s="1099"/>
      <c r="S147" s="1099"/>
      <c r="T147" s="1099"/>
      <c r="U147" s="1099"/>
      <c r="V147" s="1099"/>
      <c r="W147" s="1099"/>
      <c r="X147" s="1099"/>
      <c r="Y147" s="1099"/>
    </row>
    <row r="148" spans="2:25">
      <c r="B148" s="1099"/>
      <c r="C148" s="1099"/>
      <c r="D148" s="1099"/>
      <c r="E148" s="1099"/>
      <c r="F148" s="1099"/>
      <c r="G148" s="1099"/>
      <c r="H148" s="1099"/>
      <c r="I148" s="1099"/>
      <c r="J148" s="1099"/>
      <c r="K148" s="1099"/>
      <c r="L148" s="1099"/>
      <c r="M148" s="1099"/>
      <c r="N148" s="1099"/>
      <c r="O148" s="1099"/>
      <c r="P148" s="1099"/>
      <c r="Q148" s="1099"/>
      <c r="R148" s="1099"/>
      <c r="S148" s="1099"/>
      <c r="T148" s="1099"/>
      <c r="U148" s="1099"/>
      <c r="V148" s="1099"/>
      <c r="W148" s="1099"/>
      <c r="X148" s="1099"/>
      <c r="Y148" s="1099"/>
    </row>
    <row r="149" spans="2:25">
      <c r="B149" s="1099"/>
      <c r="C149" s="1099"/>
      <c r="D149" s="1099"/>
      <c r="E149" s="1099"/>
      <c r="F149" s="1099"/>
      <c r="G149" s="1099"/>
      <c r="H149" s="1099"/>
      <c r="I149" s="1099"/>
      <c r="J149" s="1099"/>
      <c r="K149" s="1099"/>
      <c r="L149" s="1099"/>
      <c r="M149" s="1099"/>
      <c r="N149" s="1099"/>
      <c r="O149" s="1099"/>
      <c r="P149" s="1099"/>
      <c r="Q149" s="1099"/>
      <c r="R149" s="1099"/>
      <c r="S149" s="1099"/>
      <c r="T149" s="1099"/>
      <c r="U149" s="1099"/>
      <c r="V149" s="1099"/>
      <c r="W149" s="1099"/>
      <c r="X149" s="1099"/>
      <c r="Y149" s="1099"/>
    </row>
    <row r="150" spans="2:25">
      <c r="B150" s="1099"/>
      <c r="C150" s="1099"/>
      <c r="D150" s="1099"/>
      <c r="E150" s="1099"/>
      <c r="F150" s="1099"/>
      <c r="G150" s="1099"/>
      <c r="H150" s="1099"/>
      <c r="I150" s="1099"/>
      <c r="J150" s="1099"/>
      <c r="K150" s="1099"/>
      <c r="L150" s="1099"/>
      <c r="M150" s="1099"/>
      <c r="N150" s="1099"/>
      <c r="O150" s="1099"/>
      <c r="P150" s="1099"/>
      <c r="Q150" s="1099"/>
      <c r="R150" s="1099"/>
      <c r="S150" s="1099"/>
      <c r="T150" s="1099"/>
      <c r="U150" s="1099"/>
      <c r="V150" s="1099"/>
      <c r="W150" s="1099"/>
      <c r="X150" s="1099"/>
      <c r="Y150" s="1099"/>
    </row>
    <row r="151" spans="2:25">
      <c r="B151" s="1099"/>
      <c r="C151" s="1099"/>
      <c r="D151" s="1099"/>
      <c r="E151" s="1099"/>
      <c r="F151" s="1099"/>
      <c r="G151" s="1099"/>
      <c r="H151" s="1099"/>
      <c r="I151" s="1099"/>
      <c r="J151" s="1099"/>
      <c r="K151" s="1099"/>
      <c r="L151" s="1099"/>
      <c r="M151" s="1099"/>
      <c r="N151" s="1099"/>
      <c r="O151" s="1099"/>
      <c r="P151" s="1099"/>
      <c r="Q151" s="1099"/>
      <c r="R151" s="1099"/>
      <c r="S151" s="1099"/>
      <c r="T151" s="1099"/>
      <c r="U151" s="1099"/>
      <c r="V151" s="1099"/>
      <c r="W151" s="1099"/>
      <c r="X151" s="1099"/>
      <c r="Y151" s="1099"/>
    </row>
    <row r="152" spans="2:25">
      <c r="B152" s="1099"/>
      <c r="C152" s="1099"/>
      <c r="D152" s="1099"/>
      <c r="E152" s="1099"/>
      <c r="F152" s="1099"/>
      <c r="G152" s="1099"/>
      <c r="H152" s="1099"/>
      <c r="I152" s="1099"/>
      <c r="J152" s="1099"/>
      <c r="K152" s="1099"/>
      <c r="L152" s="1099"/>
      <c r="M152" s="1099"/>
      <c r="N152" s="1099"/>
      <c r="O152" s="1099"/>
      <c r="P152" s="1099"/>
      <c r="Q152" s="1099"/>
      <c r="R152" s="1099"/>
      <c r="S152" s="1099"/>
      <c r="T152" s="1099"/>
      <c r="U152" s="1099"/>
      <c r="V152" s="1099"/>
      <c r="W152" s="1099"/>
      <c r="X152" s="1099"/>
      <c r="Y152" s="1099"/>
    </row>
    <row r="153" spans="2:25">
      <c r="B153" s="1099"/>
      <c r="C153" s="1099"/>
      <c r="D153" s="1099"/>
      <c r="E153" s="1099"/>
      <c r="F153" s="1099"/>
      <c r="G153" s="1099"/>
      <c r="H153" s="1099"/>
      <c r="I153" s="1099"/>
      <c r="J153" s="1099"/>
      <c r="K153" s="1099"/>
      <c r="L153" s="1099"/>
      <c r="M153" s="1099"/>
      <c r="N153" s="1099"/>
      <c r="O153" s="1099"/>
      <c r="P153" s="1099"/>
      <c r="Q153" s="1099"/>
      <c r="R153" s="1099"/>
      <c r="S153" s="1099"/>
      <c r="T153" s="1099"/>
      <c r="U153" s="1099"/>
      <c r="V153" s="1099"/>
      <c r="W153" s="1099"/>
      <c r="X153" s="1099"/>
      <c r="Y153" s="1099"/>
    </row>
    <row r="154" spans="2:25">
      <c r="B154" s="1099"/>
      <c r="C154" s="1099"/>
      <c r="D154" s="1099"/>
      <c r="E154" s="1099"/>
      <c r="F154" s="1099"/>
      <c r="G154" s="1099"/>
      <c r="H154" s="1099"/>
      <c r="I154" s="1099"/>
      <c r="J154" s="1099"/>
      <c r="K154" s="1099"/>
      <c r="L154" s="1099"/>
      <c r="M154" s="1099"/>
      <c r="N154" s="1099"/>
      <c r="O154" s="1099"/>
      <c r="P154" s="1099"/>
      <c r="Q154" s="1099"/>
      <c r="R154" s="1099"/>
      <c r="S154" s="1099"/>
      <c r="T154" s="1099"/>
      <c r="U154" s="1099"/>
      <c r="V154" s="1099"/>
      <c r="W154" s="1099"/>
      <c r="X154" s="1099"/>
      <c r="Y154" s="1099"/>
    </row>
    <row r="155" spans="2:25">
      <c r="B155" s="1099"/>
      <c r="C155" s="1099"/>
      <c r="D155" s="1099"/>
      <c r="E155" s="1099"/>
      <c r="F155" s="1099"/>
      <c r="G155" s="1099"/>
      <c r="H155" s="1099"/>
      <c r="I155" s="1099"/>
      <c r="J155" s="1099"/>
      <c r="K155" s="1099"/>
      <c r="L155" s="1099"/>
      <c r="M155" s="1099"/>
      <c r="N155" s="1099"/>
      <c r="O155" s="1099"/>
      <c r="P155" s="1099"/>
      <c r="Q155" s="1099"/>
      <c r="R155" s="1099"/>
      <c r="S155" s="1099"/>
      <c r="T155" s="1099"/>
      <c r="U155" s="1099"/>
      <c r="V155" s="1099"/>
      <c r="W155" s="1099"/>
      <c r="X155" s="1099"/>
      <c r="Y155" s="1099"/>
    </row>
    <row r="156" spans="2:25">
      <c r="B156" s="1099"/>
      <c r="C156" s="1099"/>
      <c r="D156" s="1099"/>
      <c r="E156" s="1099"/>
      <c r="F156" s="1099"/>
      <c r="G156" s="1099"/>
      <c r="H156" s="1099"/>
      <c r="I156" s="1099"/>
      <c r="J156" s="1099"/>
      <c r="K156" s="1099"/>
      <c r="L156" s="1099"/>
      <c r="M156" s="1099"/>
      <c r="N156" s="1099"/>
      <c r="O156" s="1099"/>
      <c r="P156" s="1099"/>
      <c r="Q156" s="1099"/>
      <c r="R156" s="1099"/>
      <c r="S156" s="1099"/>
      <c r="T156" s="1099"/>
      <c r="U156" s="1099"/>
      <c r="V156" s="1099"/>
      <c r="W156" s="1099"/>
      <c r="X156" s="1099"/>
      <c r="Y156" s="1099"/>
    </row>
  </sheetData>
  <mergeCells count="64">
    <mergeCell ref="V41:X41"/>
    <mergeCell ref="V53:X53"/>
    <mergeCell ref="D16:T17"/>
    <mergeCell ref="C47:H47"/>
    <mergeCell ref="I47:J47"/>
    <mergeCell ref="L47:Q47"/>
    <mergeCell ref="C49:I49"/>
    <mergeCell ref="J49:N49"/>
    <mergeCell ref="O49:S49"/>
    <mergeCell ref="R47:S47"/>
    <mergeCell ref="J53:S53"/>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M7:N7"/>
    <mergeCell ref="R7:S7"/>
    <mergeCell ref="H8:K8"/>
    <mergeCell ref="M8:P8"/>
    <mergeCell ref="R8:T8"/>
  </mergeCells>
  <phoneticPr fontId="3"/>
  <dataValidations count="1">
    <dataValidation type="list" allowBlank="1" showInputMessage="1" showErrorMessage="1" sqref="V13 X13 V16 X16 V19 X19 V21 X21 V23 X23 V25 X25 V27 X27 V37:V39 X37:X39 V43:V45 X43:X45 V55 X55 V57 X57">
      <formula1>"□,■"</formula1>
    </dataValidation>
  </dataValidations>
  <hyperlinks>
    <hyperlink ref="AA3" location="加算等について体制の届出が必要なサービス一覧!A1" display="一覧へ戻る"/>
    <hyperlink ref="J53:S53" location="'（別紙）重度者の割合'!Print_Area" display="→別紙「重度者の割合」も提出してください。"/>
  </hyperlinks>
  <printOptions horizontalCentered="1"/>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8"/>
  <sheetViews>
    <sheetView view="pageBreakPreview" zoomScaleNormal="100" zoomScaleSheetLayoutView="100" workbookViewId="0">
      <selection activeCell="D4" sqref="D4:L4"/>
    </sheetView>
  </sheetViews>
  <sheetFormatPr defaultRowHeight="13.5"/>
  <cols>
    <col min="1" max="1" width="4.25" style="481" customWidth="1"/>
    <col min="2" max="3" width="4.625" style="481" customWidth="1"/>
    <col min="4" max="4" width="9" style="481" customWidth="1"/>
    <col min="5" max="9" width="4.625" style="481" customWidth="1"/>
    <col min="10" max="10" width="6.875" style="481" customWidth="1"/>
    <col min="11" max="12" width="5.75" style="481" customWidth="1"/>
    <col min="13" max="13" width="5.875" style="481" customWidth="1"/>
    <col min="14" max="14" width="6.25" style="481" customWidth="1"/>
    <col min="15" max="17" width="4.625" style="481" customWidth="1"/>
    <col min="18" max="18" width="5" style="481" hidden="1" customWidth="1"/>
    <col min="19" max="26" width="5" style="481" customWidth="1"/>
    <col min="27" max="16384" width="9" style="481"/>
  </cols>
  <sheetData>
    <row r="2" spans="2:18" ht="20.25" customHeight="1">
      <c r="B2" s="2951" t="s">
        <v>1643</v>
      </c>
      <c r="C2" s="2951"/>
      <c r="D2" s="2951"/>
      <c r="J2" s="1017"/>
      <c r="K2" s="999" t="s">
        <v>302</v>
      </c>
      <c r="L2" s="1018"/>
      <c r="M2" s="999" t="s">
        <v>1660</v>
      </c>
      <c r="N2" s="1018"/>
      <c r="O2" s="999" t="s">
        <v>1659</v>
      </c>
      <c r="Q2" s="1667" t="s">
        <v>2163</v>
      </c>
    </row>
    <row r="4" spans="2:18" ht="24.75" customHeight="1">
      <c r="D4" s="2948" t="s">
        <v>1644</v>
      </c>
      <c r="E4" s="2948"/>
      <c r="F4" s="2948"/>
      <c r="G4" s="2948"/>
      <c r="H4" s="2948"/>
      <c r="I4" s="2948"/>
      <c r="J4" s="2948"/>
      <c r="K4" s="2948"/>
      <c r="L4" s="2948"/>
    </row>
    <row r="6" spans="2:18">
      <c r="B6" s="2952" t="s">
        <v>1645</v>
      </c>
      <c r="C6" s="2952"/>
      <c r="D6" s="2952"/>
      <c r="E6" s="2940"/>
      <c r="F6" s="2940"/>
      <c r="G6" s="2940"/>
      <c r="H6" s="2940"/>
      <c r="I6" s="2940"/>
      <c r="J6" s="2940"/>
      <c r="K6" s="2940"/>
      <c r="L6" s="2940"/>
      <c r="M6" s="2940"/>
      <c r="N6" s="2940"/>
      <c r="O6" s="2940"/>
    </row>
    <row r="7" spans="2:18">
      <c r="B7" s="2952"/>
      <c r="C7" s="2952"/>
      <c r="D7" s="2952"/>
      <c r="E7" s="2940"/>
      <c r="F7" s="2940"/>
      <c r="G7" s="2940"/>
      <c r="H7" s="2940"/>
      <c r="I7" s="2940"/>
      <c r="J7" s="2940"/>
      <c r="K7" s="2940"/>
      <c r="L7" s="2940"/>
      <c r="M7" s="2940"/>
      <c r="N7" s="2940"/>
      <c r="O7" s="2940"/>
    </row>
    <row r="8" spans="2:18" ht="27" customHeight="1">
      <c r="B8" s="2952" t="s">
        <v>1646</v>
      </c>
      <c r="C8" s="2952"/>
      <c r="D8" s="2952"/>
      <c r="E8" s="1019" t="s">
        <v>32</v>
      </c>
      <c r="F8" s="1017" t="s">
        <v>162</v>
      </c>
      <c r="G8" s="1017"/>
      <c r="H8" s="1019" t="s">
        <v>32</v>
      </c>
      <c r="I8" s="1017" t="s">
        <v>163</v>
      </c>
      <c r="J8" s="1017"/>
      <c r="K8" s="1019" t="s">
        <v>32</v>
      </c>
      <c r="L8" s="1017" t="s">
        <v>164</v>
      </c>
      <c r="M8" s="1017"/>
      <c r="N8" s="1017"/>
      <c r="O8" s="1017"/>
      <c r="R8" s="481" t="s">
        <v>229</v>
      </c>
    </row>
    <row r="9" spans="2:18">
      <c r="B9" s="2944" t="s">
        <v>1654</v>
      </c>
      <c r="C9" s="2944"/>
      <c r="D9" s="2944"/>
      <c r="E9" s="2943" t="s">
        <v>1648</v>
      </c>
      <c r="F9" s="2943"/>
      <c r="G9" s="2943"/>
      <c r="H9" s="2943" t="s">
        <v>1649</v>
      </c>
      <c r="I9" s="2949"/>
      <c r="J9" s="2950"/>
      <c r="K9" s="2946" t="s">
        <v>1650</v>
      </c>
      <c r="L9" s="2943" t="s">
        <v>1651</v>
      </c>
      <c r="M9" s="2949"/>
      <c r="N9" s="2950"/>
      <c r="O9" s="2946" t="s">
        <v>1650</v>
      </c>
      <c r="R9" s="481" t="s">
        <v>230</v>
      </c>
    </row>
    <row r="10" spans="2:18" ht="13.5" customHeight="1">
      <c r="B10" s="2944"/>
      <c r="C10" s="2944"/>
      <c r="D10" s="2944"/>
      <c r="E10" s="2943"/>
      <c r="F10" s="2943"/>
      <c r="G10" s="2943"/>
      <c r="H10" s="2943"/>
      <c r="I10" s="2949"/>
      <c r="J10" s="2950"/>
      <c r="K10" s="2946"/>
      <c r="L10" s="2943"/>
      <c r="M10" s="2949"/>
      <c r="N10" s="2950"/>
      <c r="O10" s="2946"/>
    </row>
    <row r="11" spans="2:18">
      <c r="B11" s="2944"/>
      <c r="C11" s="2944"/>
      <c r="D11" s="2944"/>
      <c r="E11" s="2944" t="s">
        <v>1652</v>
      </c>
      <c r="F11" s="2944"/>
      <c r="G11" s="2944"/>
      <c r="H11" s="2944" t="s">
        <v>1653</v>
      </c>
      <c r="I11" s="2943"/>
      <c r="J11" s="2947"/>
      <c r="K11" s="2947"/>
      <c r="L11" s="2947"/>
      <c r="M11" s="2947"/>
      <c r="N11" s="2947"/>
      <c r="O11" s="2947"/>
    </row>
    <row r="12" spans="2:18">
      <c r="B12" s="2944"/>
      <c r="C12" s="2944"/>
      <c r="D12" s="2944"/>
      <c r="E12" s="2944"/>
      <c r="F12" s="2944"/>
      <c r="G12" s="2944"/>
      <c r="H12" s="2943"/>
      <c r="I12" s="2943"/>
      <c r="J12" s="2947"/>
      <c r="K12" s="2947"/>
      <c r="L12" s="2947"/>
      <c r="M12" s="2947"/>
      <c r="N12" s="2947"/>
      <c r="O12" s="2947"/>
    </row>
    <row r="13" spans="2:18">
      <c r="B13" s="2944"/>
      <c r="C13" s="2944"/>
      <c r="D13" s="2944"/>
      <c r="E13" s="2944"/>
      <c r="F13" s="2944"/>
      <c r="G13" s="2944"/>
      <c r="H13" s="2943"/>
      <c r="I13" s="2943"/>
      <c r="J13" s="2947"/>
      <c r="K13" s="2947"/>
      <c r="L13" s="2947"/>
      <c r="M13" s="2947"/>
      <c r="N13" s="2947"/>
      <c r="O13" s="2947"/>
    </row>
    <row r="14" spans="2:18">
      <c r="B14" s="2944"/>
      <c r="C14" s="2944"/>
      <c r="D14" s="2944"/>
      <c r="E14" s="2944"/>
      <c r="F14" s="2944"/>
      <c r="G14" s="2944"/>
      <c r="H14" s="2943"/>
      <c r="I14" s="2943"/>
      <c r="J14" s="2947"/>
      <c r="K14" s="2947"/>
      <c r="L14" s="2947"/>
      <c r="M14" s="2947"/>
      <c r="N14" s="2947"/>
      <c r="O14" s="2947"/>
    </row>
    <row r="15" spans="2:18" ht="18.75" customHeight="1">
      <c r="B15" s="2944" t="s">
        <v>1655</v>
      </c>
      <c r="C15" s="2944"/>
      <c r="D15" s="2944"/>
      <c r="E15" s="2944"/>
      <c r="F15" s="2944"/>
      <c r="G15" s="2944"/>
      <c r="H15" s="2944"/>
      <c r="I15" s="2944"/>
      <c r="J15" s="2944"/>
      <c r="K15" s="2944"/>
      <c r="L15" s="2944"/>
      <c r="M15" s="2945" t="s">
        <v>1656</v>
      </c>
      <c r="N15" s="2945"/>
      <c r="O15" s="2945"/>
    </row>
    <row r="16" spans="2:18" ht="67.5" customHeight="1">
      <c r="B16" s="2944"/>
      <c r="C16" s="2944"/>
      <c r="D16" s="2944"/>
      <c r="E16" s="2944"/>
      <c r="F16" s="2944"/>
      <c r="G16" s="2944"/>
      <c r="H16" s="2944"/>
      <c r="I16" s="2944"/>
      <c r="J16" s="2944"/>
      <c r="K16" s="2944"/>
      <c r="L16" s="2944"/>
      <c r="M16" s="2940"/>
      <c r="N16" s="2940"/>
      <c r="O16" s="2940"/>
    </row>
    <row r="17" spans="2:15" ht="67.5" customHeight="1">
      <c r="B17" s="2941" t="s">
        <v>1657</v>
      </c>
      <c r="C17" s="2942"/>
      <c r="D17" s="2942"/>
      <c r="E17" s="2942"/>
      <c r="F17" s="2942"/>
      <c r="G17" s="2942"/>
      <c r="H17" s="2942"/>
      <c r="I17" s="2942"/>
      <c r="J17" s="2942"/>
      <c r="K17" s="2942"/>
      <c r="L17" s="2942"/>
      <c r="M17" s="2940"/>
      <c r="N17" s="2940"/>
      <c r="O17" s="2940"/>
    </row>
    <row r="18" spans="2:15" ht="64.5" customHeight="1">
      <c r="B18" s="2943" t="s">
        <v>1658</v>
      </c>
      <c r="C18" s="2943"/>
      <c r="D18" s="2943"/>
      <c r="E18" s="2943"/>
      <c r="F18" s="2943"/>
      <c r="G18" s="2943"/>
      <c r="H18" s="2943"/>
      <c r="I18" s="2943"/>
      <c r="J18" s="2943"/>
      <c r="K18" s="2943"/>
      <c r="L18" s="2943"/>
      <c r="M18" s="2940"/>
      <c r="N18" s="2940"/>
      <c r="O18" s="2940"/>
    </row>
  </sheetData>
  <mergeCells count="23">
    <mergeCell ref="B2:D2"/>
    <mergeCell ref="E11:G14"/>
    <mergeCell ref="E9:G10"/>
    <mergeCell ref="H9:I10"/>
    <mergeCell ref="K9:K10"/>
    <mergeCell ref="B6:D7"/>
    <mergeCell ref="B8:D8"/>
    <mergeCell ref="B9:D14"/>
    <mergeCell ref="J9:J10"/>
    <mergeCell ref="O9:O10"/>
    <mergeCell ref="H11:I14"/>
    <mergeCell ref="J11:O14"/>
    <mergeCell ref="E6:O7"/>
    <mergeCell ref="D4:L4"/>
    <mergeCell ref="L9:M10"/>
    <mergeCell ref="N9:N10"/>
    <mergeCell ref="M17:O17"/>
    <mergeCell ref="M18:O18"/>
    <mergeCell ref="B17:L17"/>
    <mergeCell ref="B18:L18"/>
    <mergeCell ref="B15:L16"/>
    <mergeCell ref="M15:O15"/>
    <mergeCell ref="M16:O16"/>
  </mergeCells>
  <phoneticPr fontId="2"/>
  <dataValidations count="2">
    <dataValidation type="list" allowBlank="1" showInputMessage="1" showErrorMessage="1" sqref="M16:O18">
      <formula1>"○"</formula1>
    </dataValidation>
    <dataValidation type="list" allowBlank="1" showInputMessage="1" showErrorMessage="1" sqref="E8 H8 K8">
      <formula1>$R$8:$R$9</formula1>
    </dataValidation>
  </dataValidations>
  <hyperlinks>
    <hyperlink ref="Q2" location="加算等について体制の届出が必要なサービス一覧!A1" display="一覧へ戻る"/>
  </hyperlinks>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2"/>
  <sheetViews>
    <sheetView view="pageBreakPreview" zoomScaleNormal="100" zoomScaleSheetLayoutView="100" workbookViewId="0">
      <selection activeCell="A2" sqref="A2:AI2"/>
    </sheetView>
  </sheetViews>
  <sheetFormatPr defaultRowHeight="13.5"/>
  <cols>
    <col min="1" max="35" width="2.75" style="137" customWidth="1"/>
    <col min="36" max="63" width="2.625" style="137" customWidth="1"/>
    <col min="64" max="16384" width="9" style="137"/>
  </cols>
  <sheetData>
    <row r="1" spans="1:37" s="136" customFormat="1" ht="21" customHeight="1">
      <c r="A1" s="3007" t="s">
        <v>342</v>
      </c>
      <c r="B1" s="3007"/>
      <c r="C1" s="3007"/>
      <c r="D1" s="3007"/>
    </row>
    <row r="2" spans="1:37" s="136" customFormat="1" ht="21" customHeight="1">
      <c r="A2" s="3008" t="s">
        <v>343</v>
      </c>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3008"/>
      <c r="Z2" s="3008"/>
      <c r="AA2" s="3008"/>
      <c r="AB2" s="3008"/>
      <c r="AC2" s="3008"/>
      <c r="AD2" s="3008"/>
      <c r="AE2" s="3008"/>
      <c r="AF2" s="3008"/>
      <c r="AG2" s="3008"/>
      <c r="AH2" s="3008"/>
      <c r="AI2" s="3008"/>
      <c r="AK2" s="1667" t="s">
        <v>2163</v>
      </c>
    </row>
    <row r="3" spans="1:37" ht="12" customHeight="1" thickBot="1">
      <c r="A3" s="3009"/>
      <c r="B3" s="3009"/>
      <c r="C3" s="3009"/>
      <c r="D3" s="3009"/>
      <c r="E3" s="3009"/>
      <c r="F3" s="3009"/>
      <c r="G3" s="3009"/>
      <c r="H3" s="3009"/>
      <c r="I3" s="3009"/>
      <c r="J3" s="3009"/>
      <c r="K3" s="3009"/>
      <c r="L3" s="3009"/>
      <c r="M3" s="3009"/>
      <c r="N3" s="3009"/>
      <c r="O3" s="3009"/>
      <c r="P3" s="3009"/>
      <c r="Q3" s="3009"/>
      <c r="R3" s="3009"/>
      <c r="S3" s="3009"/>
      <c r="T3" s="3009"/>
      <c r="U3" s="3009"/>
      <c r="V3" s="3009"/>
      <c r="W3" s="3009"/>
      <c r="X3" s="3009"/>
      <c r="Y3" s="3009"/>
      <c r="Z3" s="3009"/>
      <c r="AA3" s="3009"/>
      <c r="AB3" s="3009"/>
      <c r="AC3" s="3009"/>
      <c r="AD3" s="3009"/>
      <c r="AE3" s="3009"/>
      <c r="AF3" s="3009"/>
      <c r="AG3" s="3009"/>
      <c r="AH3" s="3009"/>
      <c r="AI3" s="3009"/>
    </row>
    <row r="4" spans="1:37" ht="21" customHeight="1">
      <c r="A4" s="3010" t="s">
        <v>328</v>
      </c>
      <c r="B4" s="3011"/>
      <c r="C4" s="3011"/>
      <c r="D4" s="3011"/>
      <c r="E4" s="3011"/>
      <c r="F4" s="3011"/>
      <c r="G4" s="3011"/>
      <c r="H4" s="3011"/>
      <c r="I4" s="3011"/>
      <c r="J4" s="3011"/>
      <c r="K4" s="3011"/>
      <c r="L4" s="3012"/>
      <c r="M4" s="3012"/>
      <c r="N4" s="3012"/>
      <c r="O4" s="3012"/>
      <c r="P4" s="3012"/>
      <c r="Q4" s="3012"/>
      <c r="R4" s="3012"/>
      <c r="S4" s="3012"/>
      <c r="T4" s="3012"/>
      <c r="U4" s="3012"/>
      <c r="V4" s="3012"/>
      <c r="W4" s="3012"/>
      <c r="X4" s="3012"/>
      <c r="Y4" s="3012"/>
      <c r="Z4" s="3012"/>
      <c r="AA4" s="3012"/>
      <c r="AB4" s="3012"/>
      <c r="AC4" s="3012"/>
      <c r="AD4" s="3012"/>
      <c r="AE4" s="3012"/>
      <c r="AF4" s="3012"/>
      <c r="AG4" s="3012"/>
      <c r="AH4" s="3012"/>
      <c r="AI4" s="3013"/>
    </row>
    <row r="5" spans="1:37" ht="21" customHeight="1">
      <c r="A5" s="3014" t="s">
        <v>344</v>
      </c>
      <c r="B5" s="3002"/>
      <c r="C5" s="3002"/>
      <c r="D5" s="3002"/>
      <c r="E5" s="3002"/>
      <c r="F5" s="3002"/>
      <c r="G5" s="3002"/>
      <c r="H5" s="3002"/>
      <c r="I5" s="3002"/>
      <c r="J5" s="3002"/>
      <c r="K5" s="3002"/>
      <c r="L5" s="3015"/>
      <c r="M5" s="3015"/>
      <c r="N5" s="3015"/>
      <c r="O5" s="3015"/>
      <c r="P5" s="3015"/>
      <c r="Q5" s="3015"/>
      <c r="R5" s="3015"/>
      <c r="S5" s="3015"/>
      <c r="T5" s="3015"/>
      <c r="U5" s="3015"/>
      <c r="V5" s="3015"/>
      <c r="W5" s="3015"/>
      <c r="X5" s="3015"/>
      <c r="Y5" s="3015"/>
      <c r="Z5" s="3015"/>
      <c r="AA5" s="3015"/>
      <c r="AB5" s="3015"/>
      <c r="AC5" s="3015"/>
      <c r="AD5" s="3015"/>
      <c r="AE5" s="3015"/>
      <c r="AF5" s="3015"/>
      <c r="AG5" s="3015"/>
      <c r="AH5" s="3015"/>
      <c r="AI5" s="3016"/>
    </row>
    <row r="6" spans="1:37" ht="21" customHeight="1">
      <c r="A6" s="2999" t="s">
        <v>345</v>
      </c>
      <c r="B6" s="2971"/>
      <c r="C6" s="2971"/>
      <c r="D6" s="2971"/>
      <c r="E6" s="2971"/>
      <c r="F6" s="3002" t="s">
        <v>346</v>
      </c>
      <c r="G6" s="3002"/>
      <c r="H6" s="3002"/>
      <c r="I6" s="3002"/>
      <c r="J6" s="3002"/>
      <c r="K6" s="3002"/>
      <c r="L6" s="2954"/>
      <c r="M6" s="2954"/>
      <c r="N6" s="2954"/>
      <c r="O6" s="2954"/>
      <c r="P6" s="2954"/>
      <c r="Q6" s="2954"/>
      <c r="R6" s="2954"/>
      <c r="S6" s="2954"/>
      <c r="T6" s="2954"/>
      <c r="U6" s="2954"/>
      <c r="V6" s="2971" t="s">
        <v>347</v>
      </c>
      <c r="W6" s="2971"/>
      <c r="X6" s="2971"/>
      <c r="Y6" s="2971"/>
      <c r="Z6" s="2971"/>
      <c r="AA6" s="2954"/>
      <c r="AB6" s="2954"/>
      <c r="AC6" s="2954"/>
      <c r="AD6" s="2954"/>
      <c r="AE6" s="2954"/>
      <c r="AF6" s="2954"/>
      <c r="AG6" s="2954"/>
      <c r="AH6" s="2954"/>
      <c r="AI6" s="3003"/>
    </row>
    <row r="7" spans="1:37" ht="21" customHeight="1" thickBot="1">
      <c r="A7" s="3000"/>
      <c r="B7" s="3001"/>
      <c r="C7" s="3001"/>
      <c r="D7" s="3001"/>
      <c r="E7" s="3001"/>
      <c r="F7" s="3006" t="s">
        <v>348</v>
      </c>
      <c r="G7" s="3006"/>
      <c r="H7" s="3006"/>
      <c r="I7" s="3006"/>
      <c r="J7" s="3006"/>
      <c r="K7" s="3006"/>
      <c r="L7" s="3004"/>
      <c r="M7" s="3004"/>
      <c r="N7" s="3004"/>
      <c r="O7" s="3004"/>
      <c r="P7" s="3004"/>
      <c r="Q7" s="3004"/>
      <c r="R7" s="3004"/>
      <c r="S7" s="3004"/>
      <c r="T7" s="3004"/>
      <c r="U7" s="3004"/>
      <c r="V7" s="3001"/>
      <c r="W7" s="3001"/>
      <c r="X7" s="3001"/>
      <c r="Y7" s="3001"/>
      <c r="Z7" s="3001"/>
      <c r="AA7" s="3004"/>
      <c r="AB7" s="3004"/>
      <c r="AC7" s="3004"/>
      <c r="AD7" s="3004"/>
      <c r="AE7" s="3004"/>
      <c r="AF7" s="3004"/>
      <c r="AG7" s="3004"/>
      <c r="AH7" s="3004"/>
      <c r="AI7" s="3005"/>
    </row>
    <row r="8" spans="1:37" ht="21" customHeight="1" thickTop="1">
      <c r="A8" s="2985" t="s">
        <v>349</v>
      </c>
      <c r="B8" s="2986"/>
      <c r="C8" s="2987" t="s">
        <v>350</v>
      </c>
      <c r="D8" s="2987"/>
      <c r="E8" s="2987"/>
      <c r="F8" s="2987"/>
      <c r="G8" s="2987"/>
      <c r="H8" s="2987"/>
      <c r="I8" s="2987"/>
      <c r="J8" s="2987"/>
      <c r="K8" s="2987"/>
      <c r="L8" s="2988" t="s">
        <v>351</v>
      </c>
      <c r="M8" s="2988"/>
      <c r="N8" s="2988"/>
      <c r="O8" s="2988"/>
      <c r="P8" s="2988"/>
      <c r="Q8" s="2988"/>
      <c r="R8" s="2988"/>
      <c r="S8" s="2988"/>
      <c r="T8" s="2988"/>
      <c r="U8" s="2988"/>
      <c r="V8" s="2988"/>
      <c r="W8" s="2988"/>
      <c r="X8" s="2988" t="s">
        <v>352</v>
      </c>
      <c r="Y8" s="2988"/>
      <c r="Z8" s="2988"/>
      <c r="AA8" s="2988"/>
      <c r="AB8" s="2989" t="s">
        <v>353</v>
      </c>
      <c r="AC8" s="2990"/>
      <c r="AD8" s="2990"/>
      <c r="AE8" s="2990"/>
      <c r="AF8" s="2990"/>
      <c r="AG8" s="2990"/>
      <c r="AH8" s="2990"/>
      <c r="AI8" s="2991"/>
    </row>
    <row r="9" spans="1:37" ht="21" customHeight="1">
      <c r="A9" s="2963"/>
      <c r="B9" s="2964"/>
      <c r="C9" s="2960"/>
      <c r="D9" s="2960"/>
      <c r="E9" s="2960"/>
      <c r="F9" s="2960"/>
      <c r="G9" s="2960"/>
      <c r="H9" s="2960"/>
      <c r="I9" s="2960"/>
      <c r="J9" s="2960"/>
      <c r="K9" s="2960"/>
      <c r="L9" s="2971"/>
      <c r="M9" s="2971"/>
      <c r="N9" s="2971"/>
      <c r="O9" s="2971"/>
      <c r="P9" s="2971"/>
      <c r="Q9" s="2971"/>
      <c r="R9" s="2971"/>
      <c r="S9" s="2971"/>
      <c r="T9" s="2971"/>
      <c r="U9" s="2971"/>
      <c r="V9" s="2971"/>
      <c r="W9" s="2971"/>
      <c r="X9" s="2971"/>
      <c r="Y9" s="2971"/>
      <c r="Z9" s="2971"/>
      <c r="AA9" s="2971"/>
      <c r="AB9" s="2992"/>
      <c r="AC9" s="2993"/>
      <c r="AD9" s="2993"/>
      <c r="AE9" s="2993"/>
      <c r="AF9" s="2993"/>
      <c r="AG9" s="2993"/>
      <c r="AH9" s="2993"/>
      <c r="AI9" s="2994"/>
    </row>
    <row r="10" spans="1:37" ht="21" customHeight="1">
      <c r="A10" s="2963"/>
      <c r="B10" s="2964"/>
      <c r="C10" s="2960"/>
      <c r="D10" s="2960"/>
      <c r="E10" s="2960"/>
      <c r="F10" s="2960"/>
      <c r="G10" s="2960"/>
      <c r="H10" s="2960"/>
      <c r="I10" s="2960"/>
      <c r="J10" s="2960"/>
      <c r="K10" s="2960"/>
      <c r="L10" s="2971"/>
      <c r="M10" s="2971"/>
      <c r="N10" s="2971"/>
      <c r="O10" s="2971"/>
      <c r="P10" s="2971"/>
      <c r="Q10" s="2971"/>
      <c r="R10" s="2971"/>
      <c r="S10" s="2971"/>
      <c r="T10" s="2971"/>
      <c r="U10" s="2971"/>
      <c r="V10" s="2971"/>
      <c r="W10" s="2971"/>
      <c r="X10" s="2971"/>
      <c r="Y10" s="2971"/>
      <c r="Z10" s="2971"/>
      <c r="AA10" s="2971"/>
      <c r="AB10" s="2995"/>
      <c r="AC10" s="2996"/>
      <c r="AD10" s="2996"/>
      <c r="AE10" s="2996"/>
      <c r="AF10" s="2996"/>
      <c r="AG10" s="2996"/>
      <c r="AH10" s="2996"/>
      <c r="AI10" s="2997"/>
    </row>
    <row r="11" spans="1:37" ht="21" customHeight="1">
      <c r="A11" s="2963"/>
      <c r="B11" s="2964"/>
      <c r="C11" s="2960">
        <v>1</v>
      </c>
      <c r="D11" s="2960"/>
      <c r="E11" s="2976" t="s">
        <v>354</v>
      </c>
      <c r="F11" s="2977"/>
      <c r="G11" s="2977"/>
      <c r="H11" s="2977"/>
      <c r="I11" s="2977"/>
      <c r="J11" s="2977"/>
      <c r="K11" s="2978"/>
      <c r="L11" s="2953" t="s">
        <v>355</v>
      </c>
      <c r="M11" s="2953"/>
      <c r="N11" s="2953"/>
      <c r="O11" s="2953"/>
      <c r="P11" s="2953"/>
      <c r="Q11" s="2953"/>
      <c r="R11" s="2953"/>
      <c r="S11" s="2953"/>
      <c r="T11" s="2953"/>
      <c r="U11" s="2953"/>
      <c r="V11" s="2953"/>
      <c r="W11" s="2953"/>
      <c r="X11" s="2998" t="s">
        <v>356</v>
      </c>
      <c r="Y11" s="2954"/>
      <c r="Z11" s="2954"/>
      <c r="AA11" s="2954"/>
      <c r="AB11" s="660"/>
      <c r="AC11" s="661"/>
      <c r="AD11" s="661"/>
      <c r="AE11" s="661"/>
      <c r="AF11" s="2955" t="s">
        <v>729</v>
      </c>
      <c r="AG11" s="2955"/>
      <c r="AH11" s="2955"/>
      <c r="AI11" s="2955"/>
    </row>
    <row r="12" spans="1:37" ht="21" customHeight="1">
      <c r="A12" s="2963"/>
      <c r="B12" s="2964"/>
      <c r="C12" s="2960">
        <v>2</v>
      </c>
      <c r="D12" s="2960"/>
      <c r="E12" s="2984" t="s">
        <v>357</v>
      </c>
      <c r="F12" s="2984"/>
      <c r="G12" s="2984"/>
      <c r="H12" s="2984"/>
      <c r="I12" s="2984"/>
      <c r="J12" s="2984"/>
      <c r="K12" s="2984"/>
      <c r="L12" s="2953" t="s">
        <v>355</v>
      </c>
      <c r="M12" s="2953"/>
      <c r="N12" s="2953"/>
      <c r="O12" s="2953"/>
      <c r="P12" s="2953"/>
      <c r="Q12" s="2953"/>
      <c r="R12" s="2953"/>
      <c r="S12" s="2953"/>
      <c r="T12" s="2953"/>
      <c r="U12" s="2953"/>
      <c r="V12" s="2953"/>
      <c r="W12" s="2953"/>
      <c r="X12" s="2954" t="s">
        <v>358</v>
      </c>
      <c r="Y12" s="2954"/>
      <c r="Z12" s="2954"/>
      <c r="AA12" s="2954"/>
      <c r="AB12" s="660"/>
      <c r="AC12" s="661"/>
      <c r="AD12" s="661"/>
      <c r="AE12" s="661"/>
      <c r="AF12" s="2955"/>
      <c r="AG12" s="2955"/>
      <c r="AH12" s="2955"/>
      <c r="AI12" s="2955"/>
    </row>
    <row r="13" spans="1:37" ht="21" customHeight="1">
      <c r="A13" s="2963"/>
      <c r="B13" s="2964"/>
      <c r="C13" s="2960">
        <v>3</v>
      </c>
      <c r="D13" s="2960"/>
      <c r="E13" s="2953"/>
      <c r="F13" s="2953"/>
      <c r="G13" s="2953"/>
      <c r="H13" s="2953"/>
      <c r="I13" s="2953"/>
      <c r="J13" s="2953"/>
      <c r="K13" s="2953"/>
      <c r="L13" s="2954"/>
      <c r="M13" s="2954"/>
      <c r="N13" s="2954"/>
      <c r="O13" s="2954"/>
      <c r="P13" s="2954"/>
      <c r="Q13" s="2954"/>
      <c r="R13" s="2954"/>
      <c r="S13" s="2954"/>
      <c r="T13" s="2954"/>
      <c r="U13" s="2954"/>
      <c r="V13" s="2954"/>
      <c r="W13" s="2954"/>
      <c r="X13" s="2954"/>
      <c r="Y13" s="2954"/>
      <c r="Z13" s="2954"/>
      <c r="AA13" s="2954"/>
      <c r="AB13" s="660"/>
      <c r="AC13" s="661"/>
      <c r="AD13" s="661"/>
      <c r="AE13" s="661"/>
      <c r="AF13" s="2955"/>
      <c r="AG13" s="2955"/>
      <c r="AH13" s="2955"/>
      <c r="AI13" s="2955"/>
    </row>
    <row r="14" spans="1:37" ht="21" customHeight="1">
      <c r="A14" s="2963"/>
      <c r="B14" s="2964"/>
      <c r="C14" s="2960">
        <v>4</v>
      </c>
      <c r="D14" s="2960"/>
      <c r="E14" s="2953"/>
      <c r="F14" s="2953"/>
      <c r="G14" s="2953"/>
      <c r="H14" s="2953"/>
      <c r="I14" s="2953"/>
      <c r="J14" s="2953"/>
      <c r="K14" s="2953"/>
      <c r="L14" s="2954"/>
      <c r="M14" s="2954"/>
      <c r="N14" s="2954"/>
      <c r="O14" s="2954"/>
      <c r="P14" s="2954"/>
      <c r="Q14" s="2954"/>
      <c r="R14" s="2954"/>
      <c r="S14" s="2954"/>
      <c r="T14" s="2954"/>
      <c r="U14" s="2954"/>
      <c r="V14" s="2954"/>
      <c r="W14" s="2954"/>
      <c r="X14" s="2954"/>
      <c r="Y14" s="2954"/>
      <c r="Z14" s="2954"/>
      <c r="AA14" s="2954"/>
      <c r="AB14" s="660"/>
      <c r="AC14" s="661"/>
      <c r="AD14" s="661"/>
      <c r="AE14" s="661"/>
      <c r="AF14" s="2955"/>
      <c r="AG14" s="2955"/>
      <c r="AH14" s="2955"/>
      <c r="AI14" s="2955"/>
    </row>
    <row r="15" spans="1:37" ht="21" customHeight="1">
      <c r="A15" s="2963"/>
      <c r="B15" s="2964"/>
      <c r="C15" s="2960">
        <v>5</v>
      </c>
      <c r="D15" s="2960"/>
      <c r="E15" s="2953"/>
      <c r="F15" s="2953"/>
      <c r="G15" s="2953"/>
      <c r="H15" s="2953"/>
      <c r="I15" s="2953"/>
      <c r="J15" s="2953"/>
      <c r="K15" s="2953"/>
      <c r="L15" s="2954"/>
      <c r="M15" s="2954"/>
      <c r="N15" s="2954"/>
      <c r="O15" s="2954"/>
      <c r="P15" s="2954"/>
      <c r="Q15" s="2954"/>
      <c r="R15" s="2954"/>
      <c r="S15" s="2954"/>
      <c r="T15" s="2954"/>
      <c r="U15" s="2954"/>
      <c r="V15" s="2954"/>
      <c r="W15" s="2954"/>
      <c r="X15" s="2954"/>
      <c r="Y15" s="2954"/>
      <c r="Z15" s="2954"/>
      <c r="AA15" s="2954"/>
      <c r="AB15" s="660"/>
      <c r="AC15" s="661"/>
      <c r="AD15" s="661"/>
      <c r="AE15" s="661"/>
      <c r="AF15" s="2955"/>
      <c r="AG15" s="2955"/>
      <c r="AH15" s="2955"/>
      <c r="AI15" s="2955"/>
    </row>
    <row r="16" spans="1:37" ht="21" customHeight="1">
      <c r="A16" s="2963"/>
      <c r="B16" s="2964"/>
      <c r="C16" s="2960">
        <v>6</v>
      </c>
      <c r="D16" s="2960"/>
      <c r="E16" s="2953"/>
      <c r="F16" s="2953"/>
      <c r="G16" s="2953"/>
      <c r="H16" s="2953"/>
      <c r="I16" s="2953"/>
      <c r="J16" s="2953"/>
      <c r="K16" s="2953"/>
      <c r="L16" s="2954"/>
      <c r="M16" s="2954"/>
      <c r="N16" s="2954"/>
      <c r="O16" s="2954"/>
      <c r="P16" s="2954"/>
      <c r="Q16" s="2954"/>
      <c r="R16" s="2954"/>
      <c r="S16" s="2954"/>
      <c r="T16" s="2954"/>
      <c r="U16" s="2954"/>
      <c r="V16" s="2954"/>
      <c r="W16" s="2954"/>
      <c r="X16" s="2954"/>
      <c r="Y16" s="2954"/>
      <c r="Z16" s="2954"/>
      <c r="AA16" s="2954"/>
      <c r="AB16" s="660"/>
      <c r="AC16" s="661"/>
      <c r="AD16" s="661"/>
      <c r="AE16" s="661"/>
      <c r="AF16" s="2955"/>
      <c r="AG16" s="2955"/>
      <c r="AH16" s="2955"/>
      <c r="AI16" s="2955"/>
    </row>
    <row r="17" spans="1:35" ht="21" customHeight="1">
      <c r="A17" s="2963"/>
      <c r="B17" s="2964"/>
      <c r="C17" s="2960">
        <v>7</v>
      </c>
      <c r="D17" s="2960"/>
      <c r="E17" s="2953"/>
      <c r="F17" s="2953"/>
      <c r="G17" s="2953"/>
      <c r="H17" s="2953"/>
      <c r="I17" s="2953"/>
      <c r="J17" s="2953"/>
      <c r="K17" s="2953"/>
      <c r="L17" s="2954"/>
      <c r="M17" s="2954"/>
      <c r="N17" s="2954"/>
      <c r="O17" s="2954"/>
      <c r="P17" s="2954"/>
      <c r="Q17" s="2954"/>
      <c r="R17" s="2954"/>
      <c r="S17" s="2954"/>
      <c r="T17" s="2954"/>
      <c r="U17" s="2954"/>
      <c r="V17" s="2954"/>
      <c r="W17" s="2954"/>
      <c r="X17" s="2954"/>
      <c r="Y17" s="2954"/>
      <c r="Z17" s="2954"/>
      <c r="AA17" s="2954"/>
      <c r="AB17" s="660"/>
      <c r="AC17" s="661"/>
      <c r="AD17" s="661"/>
      <c r="AE17" s="661"/>
      <c r="AF17" s="2955"/>
      <c r="AG17" s="2955"/>
      <c r="AH17" s="2955"/>
      <c r="AI17" s="2955"/>
    </row>
    <row r="18" spans="1:35" ht="21" customHeight="1">
      <c r="A18" s="2963"/>
      <c r="B18" s="2964"/>
      <c r="C18" s="2960">
        <v>8</v>
      </c>
      <c r="D18" s="2960"/>
      <c r="E18" s="2953"/>
      <c r="F18" s="2953"/>
      <c r="G18" s="2953"/>
      <c r="H18" s="2953"/>
      <c r="I18" s="2953"/>
      <c r="J18" s="2953"/>
      <c r="K18" s="2953"/>
      <c r="L18" s="2954"/>
      <c r="M18" s="2954"/>
      <c r="N18" s="2954"/>
      <c r="O18" s="2954"/>
      <c r="P18" s="2954"/>
      <c r="Q18" s="2954"/>
      <c r="R18" s="2954"/>
      <c r="S18" s="2954"/>
      <c r="T18" s="2954"/>
      <c r="U18" s="2954"/>
      <c r="V18" s="2954"/>
      <c r="W18" s="2954"/>
      <c r="X18" s="2954"/>
      <c r="Y18" s="2954"/>
      <c r="Z18" s="2954"/>
      <c r="AA18" s="2954"/>
      <c r="AB18" s="660"/>
      <c r="AC18" s="661"/>
      <c r="AD18" s="661"/>
      <c r="AE18" s="661"/>
      <c r="AF18" s="2955"/>
      <c r="AG18" s="2955"/>
      <c r="AH18" s="2955"/>
      <c r="AI18" s="2955"/>
    </row>
    <row r="19" spans="1:35" ht="21" customHeight="1" thickBot="1">
      <c r="A19" s="2965"/>
      <c r="B19" s="2966"/>
      <c r="C19" s="2956" t="s">
        <v>182</v>
      </c>
      <c r="D19" s="2956"/>
      <c r="E19" s="2956"/>
      <c r="F19" s="2956"/>
      <c r="G19" s="2956"/>
      <c r="H19" s="2956"/>
      <c r="I19" s="2956"/>
      <c r="J19" s="2956"/>
      <c r="K19" s="2956"/>
      <c r="L19" s="2956"/>
      <c r="M19" s="2956"/>
      <c r="N19" s="2956"/>
      <c r="O19" s="2956"/>
      <c r="P19" s="2956"/>
      <c r="Q19" s="2956"/>
      <c r="R19" s="2956"/>
      <c r="S19" s="2956"/>
      <c r="T19" s="2956"/>
      <c r="U19" s="2956"/>
      <c r="V19" s="2956"/>
      <c r="W19" s="2956"/>
      <c r="X19" s="2956">
        <f>SUM(X11:AA18)</f>
        <v>0</v>
      </c>
      <c r="Y19" s="2956"/>
      <c r="Z19" s="2956"/>
      <c r="AA19" s="2956"/>
      <c r="AB19" s="2957"/>
      <c r="AC19" s="2958"/>
      <c r="AD19" s="2958"/>
      <c r="AE19" s="2958"/>
      <c r="AF19" s="2958">
        <f>COUNTIF(AF11:AI18,"○")</f>
        <v>1</v>
      </c>
      <c r="AG19" s="2958"/>
      <c r="AH19" s="2958"/>
      <c r="AI19" s="2959"/>
    </row>
    <row r="20" spans="1:35" ht="21" customHeight="1">
      <c r="A20" s="2961" t="s">
        <v>360</v>
      </c>
      <c r="B20" s="2962"/>
      <c r="C20" s="2967" t="s">
        <v>333</v>
      </c>
      <c r="D20" s="2968"/>
      <c r="E20" s="2968"/>
      <c r="F20" s="2968"/>
      <c r="G20" s="2968"/>
      <c r="H20" s="2968"/>
      <c r="I20" s="2968"/>
      <c r="J20" s="2968"/>
      <c r="K20" s="2968"/>
      <c r="L20" s="2970" t="s">
        <v>361</v>
      </c>
      <c r="M20" s="2968"/>
      <c r="N20" s="2968"/>
      <c r="O20" s="2968"/>
      <c r="P20" s="2968"/>
      <c r="Q20" s="2968"/>
      <c r="R20" s="2968"/>
      <c r="S20" s="2968"/>
      <c r="T20" s="2968"/>
      <c r="U20" s="2968"/>
      <c r="V20" s="2968"/>
      <c r="W20" s="2968"/>
      <c r="X20" s="2970" t="s">
        <v>362</v>
      </c>
      <c r="Y20" s="2970"/>
      <c r="Z20" s="2970"/>
      <c r="AA20" s="2970"/>
      <c r="AB20" s="2970"/>
      <c r="AC20" s="2970"/>
      <c r="AD20" s="2970"/>
      <c r="AE20" s="2970"/>
      <c r="AF20" s="2972" t="s">
        <v>363</v>
      </c>
      <c r="AG20" s="2972"/>
      <c r="AH20" s="2972"/>
      <c r="AI20" s="2973"/>
    </row>
    <row r="21" spans="1:35" ht="21" customHeight="1">
      <c r="A21" s="2963"/>
      <c r="B21" s="2964"/>
      <c r="C21" s="2969"/>
      <c r="D21" s="2969"/>
      <c r="E21" s="2969"/>
      <c r="F21" s="2969"/>
      <c r="G21" s="2969"/>
      <c r="H21" s="2969"/>
      <c r="I21" s="2969"/>
      <c r="J21" s="2969"/>
      <c r="K21" s="2969"/>
      <c r="L21" s="2969"/>
      <c r="M21" s="2969"/>
      <c r="N21" s="2969"/>
      <c r="O21" s="2969"/>
      <c r="P21" s="2969"/>
      <c r="Q21" s="2969"/>
      <c r="R21" s="2969"/>
      <c r="S21" s="2969"/>
      <c r="T21" s="2969"/>
      <c r="U21" s="2969"/>
      <c r="V21" s="2969"/>
      <c r="W21" s="2969"/>
      <c r="X21" s="2971"/>
      <c r="Y21" s="2971"/>
      <c r="Z21" s="2971"/>
      <c r="AA21" s="2971"/>
      <c r="AB21" s="2971"/>
      <c r="AC21" s="2971"/>
      <c r="AD21" s="2971"/>
      <c r="AE21" s="2971"/>
      <c r="AF21" s="2974"/>
      <c r="AG21" s="2974"/>
      <c r="AH21" s="2974"/>
      <c r="AI21" s="2975"/>
    </row>
    <row r="22" spans="1:35" ht="21" customHeight="1">
      <c r="A22" s="2963"/>
      <c r="B22" s="2964"/>
      <c r="C22" s="2969"/>
      <c r="D22" s="2969"/>
      <c r="E22" s="2969"/>
      <c r="F22" s="2969"/>
      <c r="G22" s="2969"/>
      <c r="H22" s="2969"/>
      <c r="I22" s="2969"/>
      <c r="J22" s="2969"/>
      <c r="K22" s="2969"/>
      <c r="L22" s="2969"/>
      <c r="M22" s="2969"/>
      <c r="N22" s="2969"/>
      <c r="O22" s="2969"/>
      <c r="P22" s="2969"/>
      <c r="Q22" s="2969"/>
      <c r="R22" s="2969"/>
      <c r="S22" s="2969"/>
      <c r="T22" s="2969"/>
      <c r="U22" s="2969"/>
      <c r="V22" s="2969"/>
      <c r="W22" s="2969"/>
      <c r="X22" s="2971"/>
      <c r="Y22" s="2971"/>
      <c r="Z22" s="2971"/>
      <c r="AA22" s="2971"/>
      <c r="AB22" s="2971"/>
      <c r="AC22" s="2971"/>
      <c r="AD22" s="2971"/>
      <c r="AE22" s="2971"/>
      <c r="AF22" s="2974"/>
      <c r="AG22" s="2974"/>
      <c r="AH22" s="2974"/>
      <c r="AI22" s="2975"/>
    </row>
    <row r="23" spans="1:35" ht="21" customHeight="1">
      <c r="A23" s="2963"/>
      <c r="B23" s="2964"/>
      <c r="C23" s="2960">
        <v>1</v>
      </c>
      <c r="D23" s="2960"/>
      <c r="E23" s="2976" t="s">
        <v>364</v>
      </c>
      <c r="F23" s="2977"/>
      <c r="G23" s="2977"/>
      <c r="H23" s="2977"/>
      <c r="I23" s="2977"/>
      <c r="J23" s="2977"/>
      <c r="K23" s="2978"/>
      <c r="L23" s="2954" t="s">
        <v>365</v>
      </c>
      <c r="M23" s="2979"/>
      <c r="N23" s="2979"/>
      <c r="O23" s="2979"/>
      <c r="P23" s="2979"/>
      <c r="Q23" s="2979"/>
      <c r="R23" s="2979"/>
      <c r="S23" s="2979"/>
      <c r="T23" s="2979"/>
      <c r="U23" s="2979"/>
      <c r="V23" s="2979"/>
      <c r="W23" s="2979"/>
      <c r="X23" s="2954" t="s">
        <v>366</v>
      </c>
      <c r="Y23" s="2954"/>
      <c r="Z23" s="2954"/>
      <c r="AA23" s="2954"/>
      <c r="AB23" s="2954"/>
      <c r="AC23" s="2954"/>
      <c r="AD23" s="2954"/>
      <c r="AE23" s="2954"/>
      <c r="AF23" s="2955" t="s">
        <v>729</v>
      </c>
      <c r="AG23" s="2955"/>
      <c r="AH23" s="2955"/>
      <c r="AI23" s="2955"/>
    </row>
    <row r="24" spans="1:35" ht="21" customHeight="1">
      <c r="A24" s="2963"/>
      <c r="B24" s="2964"/>
      <c r="C24" s="2960">
        <v>2</v>
      </c>
      <c r="D24" s="2960"/>
      <c r="E24" s="2980" t="s">
        <v>367</v>
      </c>
      <c r="F24" s="2981"/>
      <c r="G24" s="2981"/>
      <c r="H24" s="2981"/>
      <c r="I24" s="2981"/>
      <c r="J24" s="2981"/>
      <c r="K24" s="2982"/>
      <c r="L24" s="2954" t="s">
        <v>357</v>
      </c>
      <c r="M24" s="2954"/>
      <c r="N24" s="2954"/>
      <c r="O24" s="2954"/>
      <c r="P24" s="2954"/>
      <c r="Q24" s="2954"/>
      <c r="R24" s="2954"/>
      <c r="S24" s="2954"/>
      <c r="T24" s="2954"/>
      <c r="U24" s="2954"/>
      <c r="V24" s="2954"/>
      <c r="W24" s="2954"/>
      <c r="X24" s="2954" t="s">
        <v>368</v>
      </c>
      <c r="Y24" s="2954"/>
      <c r="Z24" s="2954"/>
      <c r="AA24" s="2954"/>
      <c r="AB24" s="2954"/>
      <c r="AC24" s="2954"/>
      <c r="AD24" s="2954"/>
      <c r="AE24" s="2954"/>
      <c r="AF24" s="2955"/>
      <c r="AG24" s="2955"/>
      <c r="AH24" s="2955"/>
      <c r="AI24" s="2955"/>
    </row>
    <row r="25" spans="1:35" ht="21" customHeight="1">
      <c r="A25" s="2963"/>
      <c r="B25" s="2964"/>
      <c r="C25" s="2960">
        <v>3</v>
      </c>
      <c r="D25" s="2960"/>
      <c r="E25" s="2980" t="s">
        <v>367</v>
      </c>
      <c r="F25" s="2981"/>
      <c r="G25" s="2981"/>
      <c r="H25" s="2981"/>
      <c r="I25" s="2981"/>
      <c r="J25" s="2981"/>
      <c r="K25" s="2982"/>
      <c r="L25" s="2954" t="s">
        <v>369</v>
      </c>
      <c r="M25" s="2954"/>
      <c r="N25" s="2954"/>
      <c r="O25" s="2954"/>
      <c r="P25" s="2954"/>
      <c r="Q25" s="2954"/>
      <c r="R25" s="2954"/>
      <c r="S25" s="2954"/>
      <c r="T25" s="2954"/>
      <c r="U25" s="2954"/>
      <c r="V25" s="2954"/>
      <c r="W25" s="2954"/>
      <c r="X25" s="2954" t="s">
        <v>370</v>
      </c>
      <c r="Y25" s="2954"/>
      <c r="Z25" s="2954"/>
      <c r="AA25" s="2954"/>
      <c r="AB25" s="2954"/>
      <c r="AC25" s="2954"/>
      <c r="AD25" s="2954"/>
      <c r="AE25" s="2954"/>
      <c r="AF25" s="2955"/>
      <c r="AG25" s="2955"/>
      <c r="AH25" s="2955"/>
      <c r="AI25" s="2955"/>
    </row>
    <row r="26" spans="1:35" ht="21" customHeight="1">
      <c r="A26" s="2963"/>
      <c r="B26" s="2964"/>
      <c r="C26" s="2960">
        <v>4</v>
      </c>
      <c r="D26" s="2960"/>
      <c r="E26" s="2953"/>
      <c r="F26" s="2953"/>
      <c r="G26" s="2953"/>
      <c r="H26" s="2953"/>
      <c r="I26" s="2953"/>
      <c r="J26" s="2953"/>
      <c r="K26" s="2953"/>
      <c r="L26" s="2954"/>
      <c r="M26" s="2954"/>
      <c r="N26" s="2954"/>
      <c r="O26" s="2954"/>
      <c r="P26" s="2954"/>
      <c r="Q26" s="2954"/>
      <c r="R26" s="2954"/>
      <c r="S26" s="2954"/>
      <c r="T26" s="2954"/>
      <c r="U26" s="2954"/>
      <c r="V26" s="2954"/>
      <c r="W26" s="2954"/>
      <c r="X26" s="2954"/>
      <c r="Y26" s="2954"/>
      <c r="Z26" s="2954"/>
      <c r="AA26" s="2954"/>
      <c r="AB26" s="2954"/>
      <c r="AC26" s="2954"/>
      <c r="AD26" s="2954"/>
      <c r="AE26" s="2954"/>
      <c r="AF26" s="2955"/>
      <c r="AG26" s="2955"/>
      <c r="AH26" s="2955"/>
      <c r="AI26" s="2955"/>
    </row>
    <row r="27" spans="1:35" ht="21" customHeight="1">
      <c r="A27" s="2963"/>
      <c r="B27" s="2964"/>
      <c r="C27" s="2960">
        <v>5</v>
      </c>
      <c r="D27" s="2960"/>
      <c r="E27" s="2953"/>
      <c r="F27" s="2953"/>
      <c r="G27" s="2953"/>
      <c r="H27" s="2953"/>
      <c r="I27" s="2953"/>
      <c r="J27" s="2953"/>
      <c r="K27" s="2953"/>
      <c r="L27" s="2954"/>
      <c r="M27" s="2954"/>
      <c r="N27" s="2954"/>
      <c r="O27" s="2954"/>
      <c r="P27" s="2954"/>
      <c r="Q27" s="2954"/>
      <c r="R27" s="2954"/>
      <c r="S27" s="2954"/>
      <c r="T27" s="2954"/>
      <c r="U27" s="2954"/>
      <c r="V27" s="2954"/>
      <c r="W27" s="2954"/>
      <c r="X27" s="2954"/>
      <c r="Y27" s="2954"/>
      <c r="Z27" s="2954"/>
      <c r="AA27" s="2954"/>
      <c r="AB27" s="2954"/>
      <c r="AC27" s="2954"/>
      <c r="AD27" s="2954"/>
      <c r="AE27" s="2954"/>
      <c r="AF27" s="2955"/>
      <c r="AG27" s="2955"/>
      <c r="AH27" s="2955"/>
      <c r="AI27" s="2955"/>
    </row>
    <row r="28" spans="1:35" ht="21" customHeight="1">
      <c r="A28" s="2963"/>
      <c r="B28" s="2964"/>
      <c r="C28" s="2960">
        <v>6</v>
      </c>
      <c r="D28" s="2960"/>
      <c r="E28" s="2953"/>
      <c r="F28" s="2953"/>
      <c r="G28" s="2953"/>
      <c r="H28" s="2953"/>
      <c r="I28" s="2953"/>
      <c r="J28" s="2953"/>
      <c r="K28" s="2953"/>
      <c r="L28" s="2954"/>
      <c r="M28" s="2954"/>
      <c r="N28" s="2954"/>
      <c r="O28" s="2954"/>
      <c r="P28" s="2954"/>
      <c r="Q28" s="2954"/>
      <c r="R28" s="2954"/>
      <c r="S28" s="2954"/>
      <c r="T28" s="2954"/>
      <c r="U28" s="2954"/>
      <c r="V28" s="2954"/>
      <c r="W28" s="2954"/>
      <c r="X28" s="2954"/>
      <c r="Y28" s="2954"/>
      <c r="Z28" s="2954"/>
      <c r="AA28" s="2954"/>
      <c r="AB28" s="2954"/>
      <c r="AC28" s="2954"/>
      <c r="AD28" s="2954"/>
      <c r="AE28" s="2954"/>
      <c r="AF28" s="2955"/>
      <c r="AG28" s="2955"/>
      <c r="AH28" s="2955"/>
      <c r="AI28" s="2955"/>
    </row>
    <row r="29" spans="1:35" ht="21" customHeight="1">
      <c r="A29" s="2963"/>
      <c r="B29" s="2964"/>
      <c r="C29" s="2960">
        <v>7</v>
      </c>
      <c r="D29" s="2960"/>
      <c r="E29" s="2953"/>
      <c r="F29" s="2953"/>
      <c r="G29" s="2953"/>
      <c r="H29" s="2953"/>
      <c r="I29" s="2953"/>
      <c r="J29" s="2953"/>
      <c r="K29" s="2953"/>
      <c r="L29" s="2954"/>
      <c r="M29" s="2954"/>
      <c r="N29" s="2954"/>
      <c r="O29" s="2954"/>
      <c r="P29" s="2954"/>
      <c r="Q29" s="2954"/>
      <c r="R29" s="2954"/>
      <c r="S29" s="2954"/>
      <c r="T29" s="2954"/>
      <c r="U29" s="2954"/>
      <c r="V29" s="2954"/>
      <c r="W29" s="2954"/>
      <c r="X29" s="2954"/>
      <c r="Y29" s="2954"/>
      <c r="Z29" s="2954"/>
      <c r="AA29" s="2954"/>
      <c r="AB29" s="2954"/>
      <c r="AC29" s="2954"/>
      <c r="AD29" s="2954"/>
      <c r="AE29" s="2954"/>
      <c r="AF29" s="2955"/>
      <c r="AG29" s="2955"/>
      <c r="AH29" s="2955"/>
      <c r="AI29" s="2955"/>
    </row>
    <row r="30" spans="1:35" ht="21" customHeight="1">
      <c r="A30" s="2963"/>
      <c r="B30" s="2964"/>
      <c r="C30" s="2960">
        <v>8</v>
      </c>
      <c r="D30" s="2960"/>
      <c r="E30" s="2953"/>
      <c r="F30" s="2953"/>
      <c r="G30" s="2953"/>
      <c r="H30" s="2953"/>
      <c r="I30" s="2953"/>
      <c r="J30" s="2953"/>
      <c r="K30" s="2953"/>
      <c r="L30" s="2954"/>
      <c r="M30" s="2954"/>
      <c r="N30" s="2954"/>
      <c r="O30" s="2954"/>
      <c r="P30" s="2954"/>
      <c r="Q30" s="2954"/>
      <c r="R30" s="2954"/>
      <c r="S30" s="2954"/>
      <c r="T30" s="2954"/>
      <c r="U30" s="2954"/>
      <c r="V30" s="2954"/>
      <c r="W30" s="2954"/>
      <c r="X30" s="2954"/>
      <c r="Y30" s="2954"/>
      <c r="Z30" s="2954"/>
      <c r="AA30" s="2954"/>
      <c r="AB30" s="2954"/>
      <c r="AC30" s="2954"/>
      <c r="AD30" s="2954"/>
      <c r="AE30" s="2954"/>
      <c r="AF30" s="2955"/>
      <c r="AG30" s="2955"/>
      <c r="AH30" s="2955"/>
      <c r="AI30" s="2955"/>
    </row>
    <row r="31" spans="1:35" ht="21" customHeight="1" thickBot="1">
      <c r="A31" s="2965"/>
      <c r="B31" s="2966"/>
      <c r="C31" s="2956" t="s">
        <v>182</v>
      </c>
      <c r="D31" s="2956"/>
      <c r="E31" s="2956"/>
      <c r="F31" s="2956"/>
      <c r="G31" s="2956"/>
      <c r="H31" s="2956"/>
      <c r="I31" s="2956"/>
      <c r="J31" s="2956"/>
      <c r="K31" s="2956"/>
      <c r="L31" s="2956"/>
      <c r="M31" s="2956"/>
      <c r="N31" s="2956"/>
      <c r="O31" s="2956"/>
      <c r="P31" s="2956"/>
      <c r="Q31" s="2956"/>
      <c r="R31" s="2956"/>
      <c r="S31" s="2956"/>
      <c r="T31" s="2956"/>
      <c r="U31" s="2956"/>
      <c r="V31" s="2956"/>
      <c r="W31" s="2956"/>
      <c r="X31" s="2956"/>
      <c r="Y31" s="2956"/>
      <c r="Z31" s="2956"/>
      <c r="AA31" s="2956"/>
      <c r="AB31" s="2956"/>
      <c r="AC31" s="2956"/>
      <c r="AD31" s="2956"/>
      <c r="AE31" s="2956"/>
      <c r="AF31" s="2956">
        <f>COUNTIF(AF23:AI30,"○")</f>
        <v>1</v>
      </c>
      <c r="AG31" s="2956"/>
      <c r="AH31" s="2956"/>
      <c r="AI31" s="2983"/>
    </row>
    <row r="32" spans="1:35" ht="31.5" customHeight="1">
      <c r="A32" s="138" t="s">
        <v>371</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A6:E7"/>
    <mergeCell ref="F6:K6"/>
    <mergeCell ref="L6:U6"/>
    <mergeCell ref="V6:Z7"/>
    <mergeCell ref="AA6:AI7"/>
    <mergeCell ref="F7:K7"/>
    <mergeCell ref="L7:U7"/>
    <mergeCell ref="A1:D1"/>
    <mergeCell ref="A2:AI2"/>
    <mergeCell ref="A3:AI3"/>
    <mergeCell ref="A4:K4"/>
    <mergeCell ref="L4:AI4"/>
    <mergeCell ref="A5:K5"/>
    <mergeCell ref="L5:AI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L17:W17"/>
    <mergeCell ref="X17:AA17"/>
    <mergeCell ref="E13:K13"/>
    <mergeCell ref="L13:W13"/>
    <mergeCell ref="X13:AA13"/>
    <mergeCell ref="C16:D16"/>
    <mergeCell ref="E16:K16"/>
    <mergeCell ref="L16:W16"/>
    <mergeCell ref="X16:AA16"/>
    <mergeCell ref="C15:D15"/>
    <mergeCell ref="E15:K15"/>
    <mergeCell ref="L15:W15"/>
    <mergeCell ref="X15:AA15"/>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E27:K27"/>
    <mergeCell ref="L27:W27"/>
    <mergeCell ref="X27:AE27"/>
    <mergeCell ref="AF27:AI27"/>
    <mergeCell ref="C19:W19"/>
    <mergeCell ref="X19:AA19"/>
    <mergeCell ref="AB19:AE19"/>
    <mergeCell ref="AF19:AI19"/>
    <mergeCell ref="L29:W29"/>
    <mergeCell ref="X29:AE29"/>
    <mergeCell ref="AF29:AI29"/>
  </mergeCells>
  <phoneticPr fontId="2"/>
  <dataValidations count="1">
    <dataValidation type="list" allowBlank="1" showInputMessage="1" showErrorMessage="1" sqref="AF11:AF18 AF23:AF30">
      <formula1>"○"</formula1>
    </dataValidation>
  </dataValidations>
  <hyperlinks>
    <hyperlink ref="AK2" location="加算等について体制の届出が必要なサービス一覧!A1" display="一覧へ戻る"/>
  </hyperlink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3"/>
  <sheetViews>
    <sheetView view="pageBreakPreview" zoomScaleNormal="100" zoomScaleSheetLayoutView="100" workbookViewId="0">
      <selection activeCell="A4" sqref="A4:J4"/>
    </sheetView>
  </sheetViews>
  <sheetFormatPr defaultRowHeight="21" customHeight="1"/>
  <cols>
    <col min="1" max="1" width="1.25" style="192" customWidth="1"/>
    <col min="2" max="2" width="24.25" style="192" customWidth="1"/>
    <col min="3" max="3" width="4" style="192" customWidth="1"/>
    <col min="4" max="5" width="20.125" style="192" customWidth="1"/>
    <col min="6" max="8" width="5.75" style="192" customWidth="1"/>
    <col min="9" max="9" width="6.5" style="192" customWidth="1"/>
    <col min="10" max="10" width="3.125" style="192" hidden="1" customWidth="1"/>
    <col min="11" max="11" width="3.75" style="192" customWidth="1"/>
    <col min="12" max="12" width="2.5" style="192" customWidth="1"/>
    <col min="13" max="13" width="0" style="192" hidden="1" customWidth="1"/>
    <col min="14" max="16384" width="9" style="192"/>
  </cols>
  <sheetData>
    <row r="1" spans="1:13" ht="27.75" customHeight="1">
      <c r="B1" s="192" t="s">
        <v>462</v>
      </c>
    </row>
    <row r="2" spans="1:13" ht="27.75" customHeight="1">
      <c r="A2" s="197"/>
      <c r="F2" s="3022" t="s">
        <v>171</v>
      </c>
      <c r="G2" s="3022"/>
      <c r="H2" s="3022"/>
      <c r="I2" s="3022"/>
      <c r="J2" s="3022"/>
      <c r="L2" s="1667" t="s">
        <v>2163</v>
      </c>
    </row>
    <row r="3" spans="1:13" ht="20.25" customHeight="1">
      <c r="A3" s="197"/>
      <c r="I3" s="198"/>
      <c r="J3" s="198"/>
    </row>
    <row r="4" spans="1:13" ht="36" customHeight="1">
      <c r="A4" s="3023" t="s">
        <v>463</v>
      </c>
      <c r="B4" s="3023"/>
      <c r="C4" s="3023"/>
      <c r="D4" s="3023"/>
      <c r="E4" s="3023"/>
      <c r="F4" s="3023"/>
      <c r="G4" s="3023"/>
      <c r="H4" s="3023"/>
      <c r="I4" s="3023"/>
      <c r="J4" s="3023"/>
    </row>
    <row r="5" spans="1:13" ht="28.5" customHeight="1">
      <c r="A5" s="199"/>
      <c r="B5" s="199"/>
      <c r="C5" s="199"/>
      <c r="D5" s="199"/>
      <c r="E5" s="199"/>
      <c r="F5" s="199"/>
      <c r="G5" s="199"/>
      <c r="H5" s="199"/>
      <c r="I5" s="199"/>
      <c r="J5" s="199"/>
    </row>
    <row r="6" spans="1:13" ht="43.5" customHeight="1">
      <c r="A6" s="199"/>
      <c r="B6" s="200" t="s">
        <v>303</v>
      </c>
      <c r="C6" s="3024"/>
      <c r="D6" s="3025"/>
      <c r="E6" s="3025"/>
      <c r="F6" s="3025"/>
      <c r="G6" s="3025"/>
      <c r="H6" s="3025"/>
      <c r="I6" s="3025"/>
      <c r="J6" s="3026"/>
    </row>
    <row r="7" spans="1:13" ht="43.5" customHeight="1">
      <c r="B7" s="201" t="s">
        <v>304</v>
      </c>
      <c r="C7" s="3027" t="s">
        <v>470</v>
      </c>
      <c r="D7" s="3027"/>
      <c r="E7" s="3027"/>
      <c r="F7" s="3027"/>
      <c r="G7" s="3027"/>
      <c r="H7" s="3027"/>
      <c r="I7" s="3027"/>
      <c r="J7" s="3028"/>
    </row>
    <row r="8" spans="1:13" ht="19.5" customHeight="1">
      <c r="B8" s="3029" t="s">
        <v>464</v>
      </c>
      <c r="C8" s="202"/>
      <c r="D8" s="203"/>
      <c r="E8" s="203"/>
      <c r="F8" s="203"/>
      <c r="G8" s="203"/>
      <c r="H8" s="203"/>
      <c r="I8" s="203"/>
      <c r="J8" s="204"/>
    </row>
    <row r="9" spans="1:13" ht="33" customHeight="1">
      <c r="B9" s="3030"/>
      <c r="C9" s="205"/>
      <c r="D9" s="206" t="s">
        <v>465</v>
      </c>
      <c r="E9" s="206" t="s">
        <v>466</v>
      </c>
      <c r="F9" s="3019" t="s">
        <v>482</v>
      </c>
      <c r="G9" s="3020"/>
      <c r="H9" s="3020"/>
      <c r="I9" s="3021"/>
      <c r="J9" s="207"/>
    </row>
    <row r="10" spans="1:13" ht="33" customHeight="1">
      <c r="B10" s="3030"/>
      <c r="C10" s="205"/>
      <c r="D10" s="219"/>
      <c r="E10" s="219"/>
      <c r="F10" s="221" t="s">
        <v>32</v>
      </c>
      <c r="G10" s="222" t="s">
        <v>228</v>
      </c>
      <c r="H10" s="222" t="s">
        <v>32</v>
      </c>
      <c r="I10" s="220" t="s">
        <v>227</v>
      </c>
      <c r="J10" s="207"/>
      <c r="M10" s="192" t="s">
        <v>229</v>
      </c>
    </row>
    <row r="11" spans="1:13" ht="33" customHeight="1">
      <c r="B11" s="3030"/>
      <c r="C11" s="205"/>
      <c r="D11" s="219"/>
      <c r="E11" s="219"/>
      <c r="F11" s="221" t="s">
        <v>32</v>
      </c>
      <c r="G11" s="222" t="s">
        <v>228</v>
      </c>
      <c r="H11" s="222" t="s">
        <v>32</v>
      </c>
      <c r="I11" s="220" t="s">
        <v>227</v>
      </c>
      <c r="J11" s="207"/>
      <c r="M11" s="192" t="s">
        <v>230</v>
      </c>
    </row>
    <row r="12" spans="1:13" ht="33" customHeight="1">
      <c r="B12" s="3030"/>
      <c r="C12" s="205"/>
      <c r="D12" s="219"/>
      <c r="E12" s="219"/>
      <c r="F12" s="221" t="s">
        <v>32</v>
      </c>
      <c r="G12" s="222" t="s">
        <v>228</v>
      </c>
      <c r="H12" s="222" t="s">
        <v>32</v>
      </c>
      <c r="I12" s="220" t="s">
        <v>227</v>
      </c>
      <c r="J12" s="207"/>
    </row>
    <row r="13" spans="1:13" ht="33" customHeight="1">
      <c r="B13" s="3030"/>
      <c r="C13" s="205"/>
      <c r="D13" s="219"/>
      <c r="E13" s="219"/>
      <c r="F13" s="221" t="s">
        <v>32</v>
      </c>
      <c r="G13" s="222" t="s">
        <v>228</v>
      </c>
      <c r="H13" s="222" t="s">
        <v>32</v>
      </c>
      <c r="I13" s="220" t="s">
        <v>227</v>
      </c>
      <c r="J13" s="207"/>
    </row>
    <row r="14" spans="1:13" ht="33" customHeight="1">
      <c r="B14" s="3030"/>
      <c r="C14" s="205"/>
      <c r="D14" s="219"/>
      <c r="E14" s="219"/>
      <c r="F14" s="221" t="s">
        <v>32</v>
      </c>
      <c r="G14" s="222" t="s">
        <v>228</v>
      </c>
      <c r="H14" s="222" t="s">
        <v>32</v>
      </c>
      <c r="I14" s="220" t="s">
        <v>227</v>
      </c>
      <c r="J14" s="207"/>
    </row>
    <row r="15" spans="1:13" ht="19.5" customHeight="1">
      <c r="B15" s="3031"/>
      <c r="C15" s="208"/>
      <c r="D15" s="203"/>
      <c r="E15" s="203"/>
      <c r="F15" s="203"/>
      <c r="G15" s="203"/>
      <c r="H15" s="203"/>
      <c r="I15" s="203"/>
      <c r="J15" s="209"/>
    </row>
    <row r="16" spans="1:13" ht="13.5"/>
    <row r="17" spans="2:12" ht="13.5"/>
    <row r="18" spans="2:12" ht="17.25" customHeight="1">
      <c r="B18" s="210" t="s">
        <v>483</v>
      </c>
      <c r="C18" s="211"/>
      <c r="D18" s="211"/>
      <c r="E18" s="211"/>
      <c r="F18" s="211"/>
      <c r="G18" s="211"/>
      <c r="H18" s="211"/>
      <c r="I18" s="211"/>
      <c r="J18" s="211"/>
      <c r="K18" s="211"/>
      <c r="L18" s="211"/>
    </row>
    <row r="19" spans="2:12" ht="36" customHeight="1">
      <c r="B19" s="3017" t="s">
        <v>467</v>
      </c>
      <c r="C19" s="3032"/>
      <c r="D19" s="3032"/>
      <c r="E19" s="3032"/>
      <c r="F19" s="3032"/>
      <c r="G19" s="3032"/>
      <c r="H19" s="3032"/>
      <c r="I19" s="3032"/>
      <c r="J19" s="3032"/>
      <c r="K19" s="211"/>
      <c r="L19" s="211"/>
    </row>
    <row r="20" spans="2:12" ht="34.5" customHeight="1">
      <c r="B20" s="3017"/>
      <c r="C20" s="3018"/>
      <c r="D20" s="3018"/>
      <c r="E20" s="3018"/>
      <c r="F20" s="3018"/>
      <c r="G20" s="3018"/>
      <c r="H20" s="3018"/>
      <c r="I20" s="3018"/>
      <c r="J20" s="3018"/>
    </row>
    <row r="21" spans="2:12" ht="13.5">
      <c r="B21" s="210"/>
    </row>
    <row r="22" spans="2:12" ht="13.5"/>
    <row r="23" spans="2:12" ht="13.5"/>
  </sheetData>
  <mergeCells count="8">
    <mergeCell ref="B20:J20"/>
    <mergeCell ref="F9:I9"/>
    <mergeCell ref="F2:J2"/>
    <mergeCell ref="A4:J4"/>
    <mergeCell ref="C6:J6"/>
    <mergeCell ref="C7:J7"/>
    <mergeCell ref="B8:B15"/>
    <mergeCell ref="B19:J19"/>
  </mergeCells>
  <phoneticPr fontId="2"/>
  <dataValidations count="1">
    <dataValidation type="list" allowBlank="1" showInputMessage="1" showErrorMessage="1" sqref="H10:H14 F10:F14">
      <formula1>$M$10:$M$11</formula1>
    </dataValidation>
  </dataValidations>
  <hyperlinks>
    <hyperlink ref="L2" location="加算等について体制の届出が必要なサービス一覧!A1" display="一覧へ戻る"/>
  </hyperlink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8"/>
  <sheetViews>
    <sheetView showZeros="0" view="pageBreakPreview" zoomScale="85" zoomScaleNormal="70" zoomScaleSheetLayoutView="85" workbookViewId="0">
      <selection activeCell="B2" sqref="B2:M2"/>
    </sheetView>
  </sheetViews>
  <sheetFormatPr defaultRowHeight="13.5"/>
  <cols>
    <col min="1" max="1" width="1.875" style="144" customWidth="1"/>
    <col min="2" max="2" width="10.125" style="144" customWidth="1"/>
    <col min="3" max="3" width="3.625" style="144" customWidth="1"/>
    <col min="4" max="4" width="18.75" style="144" customWidth="1"/>
    <col min="5" max="5" width="21.25" style="144" customWidth="1"/>
    <col min="6" max="6" width="12.625" style="144" customWidth="1"/>
    <col min="7" max="7" width="12.875" style="144" customWidth="1"/>
    <col min="8" max="13" width="13.125" style="144" customWidth="1"/>
    <col min="14" max="14" width="9" style="144" customWidth="1"/>
    <col min="15" max="16384" width="9" style="144"/>
  </cols>
  <sheetData>
    <row r="1" spans="2:15" ht="18.75" customHeight="1">
      <c r="B1" s="142" t="s">
        <v>373</v>
      </c>
      <c r="C1" s="143"/>
      <c r="D1" s="143"/>
      <c r="E1" s="143"/>
      <c r="F1" s="143"/>
      <c r="G1" s="143"/>
      <c r="H1" s="143"/>
      <c r="I1" s="143"/>
      <c r="J1" s="143"/>
      <c r="L1" s="3035" t="s">
        <v>374</v>
      </c>
      <c r="M1" s="3035"/>
    </row>
    <row r="2" spans="2:15" ht="19.5" thickBot="1">
      <c r="B2" s="3127" t="s">
        <v>375</v>
      </c>
      <c r="C2" s="3127"/>
      <c r="D2" s="3127"/>
      <c r="E2" s="3127"/>
      <c r="F2" s="3127"/>
      <c r="G2" s="3127"/>
      <c r="H2" s="3127"/>
      <c r="I2" s="3127"/>
      <c r="J2" s="3127"/>
      <c r="K2" s="3127"/>
      <c r="L2" s="3127"/>
      <c r="M2" s="3127"/>
    </row>
    <row r="3" spans="2:15" ht="30" customHeight="1" thickBot="1">
      <c r="B3" s="3128" t="s">
        <v>376</v>
      </c>
      <c r="C3" s="3129"/>
      <c r="D3" s="3130"/>
      <c r="E3" s="3131"/>
      <c r="F3" s="3132"/>
      <c r="G3" s="3132"/>
      <c r="H3" s="3132"/>
      <c r="I3" s="3132"/>
      <c r="J3" s="3132"/>
      <c r="K3" s="3132"/>
      <c r="L3" s="3132"/>
      <c r="M3" s="3133"/>
      <c r="O3" s="1667" t="s">
        <v>2163</v>
      </c>
    </row>
    <row r="4" spans="2:15" ht="30" customHeight="1">
      <c r="B4" s="3134" t="s">
        <v>377</v>
      </c>
      <c r="C4" s="3135"/>
      <c r="D4" s="3136"/>
      <c r="E4" s="3137"/>
      <c r="F4" s="3138"/>
      <c r="G4" s="3138"/>
      <c r="H4" s="3138"/>
      <c r="I4" s="3138"/>
      <c r="J4" s="3138"/>
      <c r="K4" s="3138"/>
      <c r="L4" s="3138"/>
      <c r="M4" s="3139"/>
    </row>
    <row r="5" spans="2:15" ht="30" customHeight="1">
      <c r="B5" s="3140" t="s">
        <v>344</v>
      </c>
      <c r="C5" s="3141"/>
      <c r="D5" s="3142"/>
      <c r="E5" s="3137"/>
      <c r="F5" s="3138"/>
      <c r="G5" s="3138"/>
      <c r="H5" s="3138"/>
      <c r="I5" s="3138"/>
      <c r="J5" s="3138"/>
      <c r="K5" s="3138"/>
      <c r="L5" s="3138"/>
      <c r="M5" s="3139"/>
    </row>
    <row r="6" spans="2:15" ht="30" customHeight="1">
      <c r="B6" s="3098" t="s">
        <v>345</v>
      </c>
      <c r="C6" s="3099"/>
      <c r="D6" s="145" t="s">
        <v>346</v>
      </c>
      <c r="E6" s="3102"/>
      <c r="F6" s="3103"/>
      <c r="G6" s="3103"/>
      <c r="H6" s="3104"/>
      <c r="I6" s="3105" t="s">
        <v>347</v>
      </c>
      <c r="J6" s="3107"/>
      <c r="K6" s="3108"/>
      <c r="L6" s="3108"/>
      <c r="M6" s="3109"/>
    </row>
    <row r="7" spans="2:15" ht="30" customHeight="1" thickBot="1">
      <c r="B7" s="3100"/>
      <c r="C7" s="3101"/>
      <c r="D7" s="146" t="s">
        <v>348</v>
      </c>
      <c r="E7" s="3110"/>
      <c r="F7" s="3111"/>
      <c r="G7" s="3111"/>
      <c r="H7" s="3112"/>
      <c r="I7" s="3106"/>
      <c r="J7" s="3107"/>
      <c r="K7" s="3108"/>
      <c r="L7" s="3108"/>
      <c r="M7" s="3109"/>
    </row>
    <row r="8" spans="2:15" ht="30" customHeight="1" thickTop="1" thickBot="1">
      <c r="B8" s="3113" t="s">
        <v>378</v>
      </c>
      <c r="C8" s="147">
        <v>1</v>
      </c>
      <c r="D8" s="148" t="s">
        <v>379</v>
      </c>
      <c r="E8" s="3114"/>
      <c r="F8" s="3115"/>
      <c r="G8" s="3115"/>
      <c r="H8" s="3115"/>
      <c r="I8" s="3115"/>
      <c r="J8" s="3115"/>
      <c r="K8" s="3115"/>
      <c r="L8" s="3115"/>
      <c r="M8" s="3116"/>
    </row>
    <row r="9" spans="2:15" ht="30" customHeight="1">
      <c r="B9" s="3068"/>
      <c r="C9" s="3084">
        <v>2</v>
      </c>
      <c r="D9" s="3117" t="s">
        <v>380</v>
      </c>
      <c r="E9" s="3118" t="s">
        <v>381</v>
      </c>
      <c r="F9" s="3119"/>
      <c r="G9" s="3143" t="s">
        <v>382</v>
      </c>
      <c r="H9" s="3074" t="s">
        <v>383</v>
      </c>
      <c r="I9" s="3144"/>
      <c r="J9" s="3144"/>
      <c r="K9" s="3144"/>
      <c r="L9" s="3075"/>
      <c r="M9" s="3145" t="s">
        <v>384</v>
      </c>
    </row>
    <row r="10" spans="2:15" ht="30" customHeight="1">
      <c r="B10" s="3068"/>
      <c r="C10" s="3084"/>
      <c r="D10" s="3117"/>
      <c r="E10" s="3120"/>
      <c r="F10" s="3121"/>
      <c r="G10" s="3060"/>
      <c r="H10" s="149" t="s">
        <v>385</v>
      </c>
      <c r="I10" s="150" t="s">
        <v>386</v>
      </c>
      <c r="J10" s="151" t="s">
        <v>387</v>
      </c>
      <c r="K10" s="152" t="s">
        <v>388</v>
      </c>
      <c r="L10" s="153" t="s">
        <v>389</v>
      </c>
      <c r="M10" s="3146"/>
    </row>
    <row r="11" spans="2:15" ht="30" customHeight="1">
      <c r="B11" s="3068"/>
      <c r="C11" s="3084"/>
      <c r="D11" s="3117"/>
      <c r="E11" s="3097"/>
      <c r="F11" s="3042"/>
      <c r="G11" s="223"/>
      <c r="H11" s="224"/>
      <c r="I11" s="225"/>
      <c r="J11" s="226"/>
      <c r="K11" s="227"/>
      <c r="L11" s="228"/>
      <c r="M11" s="229"/>
    </row>
    <row r="12" spans="2:15" ht="30" customHeight="1">
      <c r="B12" s="3068"/>
      <c r="C12" s="3084"/>
      <c r="D12" s="3117"/>
      <c r="E12" s="3097"/>
      <c r="F12" s="3042"/>
      <c r="G12" s="223"/>
      <c r="H12" s="224"/>
      <c r="I12" s="225"/>
      <c r="J12" s="226"/>
      <c r="K12" s="227"/>
      <c r="L12" s="228"/>
      <c r="M12" s="229"/>
    </row>
    <row r="13" spans="2:15" ht="30" customHeight="1">
      <c r="B13" s="3068"/>
      <c r="C13" s="3084"/>
      <c r="D13" s="3117"/>
      <c r="E13" s="3097"/>
      <c r="F13" s="3042"/>
      <c r="G13" s="223"/>
      <c r="H13" s="224"/>
      <c r="I13" s="225"/>
      <c r="J13" s="226"/>
      <c r="K13" s="227"/>
      <c r="L13" s="228"/>
      <c r="M13" s="229"/>
    </row>
    <row r="14" spans="2:15" ht="30" customHeight="1">
      <c r="B14" s="3068"/>
      <c r="C14" s="3084"/>
      <c r="D14" s="3117"/>
      <c r="E14" s="3097"/>
      <c r="F14" s="3061"/>
      <c r="G14" s="230"/>
      <c r="H14" s="231"/>
      <c r="I14" s="232"/>
      <c r="J14" s="233"/>
      <c r="K14" s="234"/>
      <c r="L14" s="228"/>
      <c r="M14" s="229"/>
    </row>
    <row r="15" spans="2:15" ht="30" customHeight="1">
      <c r="B15" s="3068"/>
      <c r="C15" s="3084"/>
      <c r="D15" s="3117"/>
      <c r="E15" s="3097"/>
      <c r="F15" s="3061"/>
      <c r="G15" s="230"/>
      <c r="H15" s="231"/>
      <c r="I15" s="232"/>
      <c r="J15" s="233"/>
      <c r="K15" s="234"/>
      <c r="L15" s="235"/>
      <c r="M15" s="229"/>
    </row>
    <row r="16" spans="2:15" ht="30" customHeight="1" thickBot="1">
      <c r="B16" s="3068"/>
      <c r="C16" s="3084"/>
      <c r="D16" s="3117"/>
      <c r="E16" s="3122" t="s">
        <v>182</v>
      </c>
      <c r="F16" s="3123"/>
      <c r="G16" s="236">
        <f t="shared" ref="G16:L16" si="0">SUM(G11:G15)</f>
        <v>0</v>
      </c>
      <c r="H16" s="237">
        <f t="shared" si="0"/>
        <v>0</v>
      </c>
      <c r="I16" s="238">
        <f t="shared" si="0"/>
        <v>0</v>
      </c>
      <c r="J16" s="239">
        <f t="shared" si="0"/>
        <v>0</v>
      </c>
      <c r="K16" s="240">
        <f t="shared" si="0"/>
        <v>0</v>
      </c>
      <c r="L16" s="241">
        <f t="shared" si="0"/>
        <v>0</v>
      </c>
      <c r="M16" s="172"/>
    </row>
    <row r="17" spans="2:13" ht="30" customHeight="1">
      <c r="B17" s="3068"/>
      <c r="C17" s="3059">
        <v>3</v>
      </c>
      <c r="D17" s="3093" t="s">
        <v>390</v>
      </c>
      <c r="E17" s="173" t="s">
        <v>391</v>
      </c>
      <c r="F17" s="3124"/>
      <c r="G17" s="3125"/>
      <c r="H17" s="3125"/>
      <c r="I17" s="3125"/>
      <c r="J17" s="3125"/>
      <c r="K17" s="3125"/>
      <c r="L17" s="3125"/>
      <c r="M17" s="3126"/>
    </row>
    <row r="18" spans="2:13" ht="30" customHeight="1">
      <c r="B18" s="3068"/>
      <c r="C18" s="3096"/>
      <c r="D18" s="3094"/>
      <c r="E18" s="173" t="s">
        <v>392</v>
      </c>
      <c r="F18" s="3041"/>
      <c r="G18" s="3042"/>
      <c r="H18" s="3042"/>
      <c r="I18" s="3042"/>
      <c r="J18" s="3042"/>
      <c r="K18" s="3042"/>
      <c r="L18" s="3042"/>
      <c r="M18" s="3043"/>
    </row>
    <row r="19" spans="2:13" ht="30" customHeight="1">
      <c r="B19" s="3068"/>
      <c r="C19" s="3096"/>
      <c r="D19" s="3094"/>
      <c r="E19" s="173" t="s">
        <v>393</v>
      </c>
      <c r="F19" s="3041"/>
      <c r="G19" s="3042"/>
      <c r="H19" s="3042"/>
      <c r="I19" s="3042"/>
      <c r="J19" s="3042"/>
      <c r="K19" s="3042"/>
      <c r="L19" s="3042"/>
      <c r="M19" s="3043"/>
    </row>
    <row r="20" spans="2:13" ht="30" customHeight="1">
      <c r="B20" s="3068"/>
      <c r="C20" s="3096"/>
      <c r="D20" s="3094"/>
      <c r="E20" s="173" t="s">
        <v>394</v>
      </c>
      <c r="F20" s="3041"/>
      <c r="G20" s="3042"/>
      <c r="H20" s="3042"/>
      <c r="I20" s="3042"/>
      <c r="J20" s="3042"/>
      <c r="K20" s="3042"/>
      <c r="L20" s="3042"/>
      <c r="M20" s="3043"/>
    </row>
    <row r="21" spans="2:13" ht="30" customHeight="1">
      <c r="B21" s="3068"/>
      <c r="C21" s="3060"/>
      <c r="D21" s="3095"/>
      <c r="E21" s="173" t="s">
        <v>395</v>
      </c>
      <c r="F21" s="3041"/>
      <c r="G21" s="3042"/>
      <c r="H21" s="3042"/>
      <c r="I21" s="3042"/>
      <c r="J21" s="3042"/>
      <c r="K21" s="3042"/>
      <c r="L21" s="3042"/>
      <c r="M21" s="3043"/>
    </row>
    <row r="22" spans="2:13" ht="30" customHeight="1">
      <c r="B22" s="3068"/>
      <c r="C22" s="3059">
        <v>4</v>
      </c>
      <c r="D22" s="3093" t="s">
        <v>396</v>
      </c>
      <c r="E22" s="173" t="s">
        <v>391</v>
      </c>
      <c r="F22" s="3041"/>
      <c r="G22" s="3042"/>
      <c r="H22" s="3042"/>
      <c r="I22" s="3042"/>
      <c r="J22" s="3042"/>
      <c r="K22" s="3042"/>
      <c r="L22" s="3042"/>
      <c r="M22" s="3043"/>
    </row>
    <row r="23" spans="2:13" ht="30" customHeight="1">
      <c r="B23" s="3068"/>
      <c r="C23" s="3096"/>
      <c r="D23" s="3094"/>
      <c r="E23" s="173" t="s">
        <v>392</v>
      </c>
      <c r="F23" s="3041"/>
      <c r="G23" s="3042"/>
      <c r="H23" s="3042"/>
      <c r="I23" s="3042"/>
      <c r="J23" s="3042"/>
      <c r="K23" s="3042"/>
      <c r="L23" s="3042"/>
      <c r="M23" s="3043"/>
    </row>
    <row r="24" spans="2:13" ht="30" customHeight="1">
      <c r="B24" s="3068"/>
      <c r="C24" s="3096"/>
      <c r="D24" s="3094"/>
      <c r="E24" s="173" t="s">
        <v>393</v>
      </c>
      <c r="F24" s="3041"/>
      <c r="G24" s="3042"/>
      <c r="H24" s="3042"/>
      <c r="I24" s="3042"/>
      <c r="J24" s="3042"/>
      <c r="K24" s="3042"/>
      <c r="L24" s="3042"/>
      <c r="M24" s="3043"/>
    </row>
    <row r="25" spans="2:13" ht="30" customHeight="1">
      <c r="B25" s="3068"/>
      <c r="C25" s="3096"/>
      <c r="D25" s="3094"/>
      <c r="E25" s="173" t="s">
        <v>394</v>
      </c>
      <c r="F25" s="3041"/>
      <c r="G25" s="3042"/>
      <c r="H25" s="3042"/>
      <c r="I25" s="3042"/>
      <c r="J25" s="3042"/>
      <c r="K25" s="3042"/>
      <c r="L25" s="3042"/>
      <c r="M25" s="3043"/>
    </row>
    <row r="26" spans="2:13" ht="30" customHeight="1">
      <c r="B26" s="3068"/>
      <c r="C26" s="3060"/>
      <c r="D26" s="3095"/>
      <c r="E26" s="173" t="s">
        <v>395</v>
      </c>
      <c r="F26" s="3041"/>
      <c r="G26" s="3042"/>
      <c r="H26" s="3042"/>
      <c r="I26" s="3042"/>
      <c r="J26" s="3042"/>
      <c r="K26" s="3042"/>
      <c r="L26" s="3042"/>
      <c r="M26" s="3043"/>
    </row>
    <row r="27" spans="2:13" ht="30" customHeight="1">
      <c r="B27" s="3068"/>
      <c r="C27" s="3059">
        <v>5</v>
      </c>
      <c r="D27" s="3093" t="s">
        <v>397</v>
      </c>
      <c r="E27" s="173" t="s">
        <v>391</v>
      </c>
      <c r="F27" s="3041"/>
      <c r="G27" s="3042"/>
      <c r="H27" s="3042"/>
      <c r="I27" s="3042"/>
      <c r="J27" s="3042"/>
      <c r="K27" s="3042"/>
      <c r="L27" s="3042"/>
      <c r="M27" s="3043"/>
    </row>
    <row r="28" spans="2:13" ht="30" customHeight="1">
      <c r="B28" s="3068"/>
      <c r="C28" s="3096"/>
      <c r="D28" s="3094"/>
      <c r="E28" s="173" t="s">
        <v>392</v>
      </c>
      <c r="F28" s="3041"/>
      <c r="G28" s="3042"/>
      <c r="H28" s="3042"/>
      <c r="I28" s="3042"/>
      <c r="J28" s="3042"/>
      <c r="K28" s="3042"/>
      <c r="L28" s="3042"/>
      <c r="M28" s="3043"/>
    </row>
    <row r="29" spans="2:13" ht="30" customHeight="1">
      <c r="B29" s="3068"/>
      <c r="C29" s="3096"/>
      <c r="D29" s="3094"/>
      <c r="E29" s="173" t="s">
        <v>393</v>
      </c>
      <c r="F29" s="3041"/>
      <c r="G29" s="3042"/>
      <c r="H29" s="3042"/>
      <c r="I29" s="3042"/>
      <c r="J29" s="3042"/>
      <c r="K29" s="3042"/>
      <c r="L29" s="3042"/>
      <c r="M29" s="3043"/>
    </row>
    <row r="30" spans="2:13" ht="30" customHeight="1">
      <c r="B30" s="3068"/>
      <c r="C30" s="3096"/>
      <c r="D30" s="3094"/>
      <c r="E30" s="173" t="s">
        <v>394</v>
      </c>
      <c r="F30" s="3041"/>
      <c r="G30" s="3042"/>
      <c r="H30" s="3042"/>
      <c r="I30" s="3042"/>
      <c r="J30" s="3042"/>
      <c r="K30" s="3042"/>
      <c r="L30" s="3042"/>
      <c r="M30" s="3043"/>
    </row>
    <row r="31" spans="2:13" ht="30" customHeight="1">
      <c r="B31" s="3068"/>
      <c r="C31" s="3060"/>
      <c r="D31" s="3095"/>
      <c r="E31" s="173" t="s">
        <v>395</v>
      </c>
      <c r="F31" s="3041"/>
      <c r="G31" s="3042"/>
      <c r="H31" s="3042"/>
      <c r="I31" s="3042"/>
      <c r="J31" s="3042"/>
      <c r="K31" s="3042"/>
      <c r="L31" s="3042"/>
      <c r="M31" s="3043"/>
    </row>
    <row r="32" spans="2:13" ht="30" customHeight="1">
      <c r="B32" s="3068"/>
      <c r="C32" s="3084">
        <v>6</v>
      </c>
      <c r="D32" s="3085" t="s">
        <v>398</v>
      </c>
      <c r="E32" s="3053"/>
      <c r="F32" s="3054"/>
      <c r="G32" s="3054"/>
      <c r="H32" s="3054"/>
      <c r="I32" s="3054"/>
      <c r="J32" s="3054"/>
      <c r="K32" s="3054"/>
      <c r="L32" s="3054"/>
      <c r="M32" s="3055"/>
    </row>
    <row r="33" spans="2:13" ht="30" customHeight="1">
      <c r="B33" s="3068"/>
      <c r="C33" s="3084"/>
      <c r="D33" s="3085"/>
      <c r="E33" s="3086"/>
      <c r="F33" s="3087"/>
      <c r="G33" s="3087"/>
      <c r="H33" s="3087"/>
      <c r="I33" s="3087"/>
      <c r="J33" s="3087"/>
      <c r="K33" s="3087"/>
      <c r="L33" s="3087"/>
      <c r="M33" s="3088"/>
    </row>
    <row r="34" spans="2:13" ht="30" customHeight="1">
      <c r="B34" s="3068"/>
      <c r="C34" s="3089">
        <v>7</v>
      </c>
      <c r="D34" s="3037" t="s">
        <v>399</v>
      </c>
      <c r="E34" s="3090"/>
      <c r="F34" s="3091"/>
      <c r="G34" s="3091"/>
      <c r="H34" s="3091"/>
      <c r="I34" s="3091"/>
      <c r="J34" s="3091"/>
      <c r="K34" s="3091"/>
      <c r="L34" s="3091"/>
      <c r="M34" s="3092"/>
    </row>
    <row r="35" spans="2:13" ht="30" customHeight="1" thickBot="1">
      <c r="B35" s="3069"/>
      <c r="C35" s="3089"/>
      <c r="D35" s="3051"/>
      <c r="E35" s="3090"/>
      <c r="F35" s="3091"/>
      <c r="G35" s="3091"/>
      <c r="H35" s="3091"/>
      <c r="I35" s="3091"/>
      <c r="J35" s="3091"/>
      <c r="K35" s="3091"/>
      <c r="L35" s="3091"/>
      <c r="M35" s="3092"/>
    </row>
    <row r="36" spans="2:13" ht="37.5" customHeight="1">
      <c r="B36" s="3076" t="s">
        <v>400</v>
      </c>
      <c r="C36" s="174">
        <v>1</v>
      </c>
      <c r="D36" s="174" t="s">
        <v>401</v>
      </c>
      <c r="E36" s="3079"/>
      <c r="F36" s="3079"/>
      <c r="G36" s="3079"/>
      <c r="H36" s="3079"/>
      <c r="I36" s="3079"/>
      <c r="J36" s="3079"/>
      <c r="K36" s="3080"/>
      <c r="L36" s="3080"/>
      <c r="M36" s="3081"/>
    </row>
    <row r="37" spans="2:13" ht="37.5" customHeight="1">
      <c r="B37" s="3077"/>
      <c r="C37" s="175">
        <v>2</v>
      </c>
      <c r="D37" s="175" t="s">
        <v>402</v>
      </c>
      <c r="E37" s="3041"/>
      <c r="F37" s="3061"/>
      <c r="G37" s="3041"/>
      <c r="H37" s="3061"/>
      <c r="I37" s="3049"/>
      <c r="J37" s="3050"/>
      <c r="K37" s="3049"/>
      <c r="L37" s="3050"/>
      <c r="M37" s="3082"/>
    </row>
    <row r="38" spans="2:13" ht="37.5" customHeight="1">
      <c r="B38" s="3077"/>
      <c r="C38" s="175">
        <v>3</v>
      </c>
      <c r="D38" s="176" t="s">
        <v>403</v>
      </c>
      <c r="E38" s="3049"/>
      <c r="F38" s="3050"/>
      <c r="G38" s="3049"/>
      <c r="H38" s="3050"/>
      <c r="I38" s="3041"/>
      <c r="J38" s="3061"/>
      <c r="K38" s="3049"/>
      <c r="L38" s="3050"/>
      <c r="M38" s="3083"/>
    </row>
    <row r="39" spans="2:13" ht="37.5" customHeight="1" thickBot="1">
      <c r="B39" s="3078"/>
      <c r="C39" s="177">
        <v>4</v>
      </c>
      <c r="D39" s="177" t="s">
        <v>399</v>
      </c>
      <c r="E39" s="3064" t="s">
        <v>2217</v>
      </c>
      <c r="F39" s="3065"/>
      <c r="G39" s="3065"/>
      <c r="H39" s="3065"/>
      <c r="I39" s="3065"/>
      <c r="J39" s="3065"/>
      <c r="K39" s="3065"/>
      <c r="L39" s="3065"/>
      <c r="M39" s="3066"/>
    </row>
    <row r="40" spans="2:13" ht="37.5" customHeight="1">
      <c r="B40" s="3067" t="s">
        <v>404</v>
      </c>
      <c r="C40" s="3070">
        <v>1</v>
      </c>
      <c r="D40" s="3072" t="s">
        <v>405</v>
      </c>
      <c r="E40" s="178"/>
      <c r="F40" s="3074" t="s">
        <v>401</v>
      </c>
      <c r="G40" s="3075"/>
      <c r="H40" s="179" t="s">
        <v>406</v>
      </c>
      <c r="I40" s="3074" t="s">
        <v>401</v>
      </c>
      <c r="J40" s="3075"/>
      <c r="K40" s="180" t="s">
        <v>407</v>
      </c>
      <c r="L40" s="181" t="s">
        <v>408</v>
      </c>
      <c r="M40" s="3056"/>
    </row>
    <row r="41" spans="2:13" ht="37.5" customHeight="1">
      <c r="B41" s="3068"/>
      <c r="C41" s="3051"/>
      <c r="D41" s="3052"/>
      <c r="E41" s="3059" t="s">
        <v>409</v>
      </c>
      <c r="F41" s="3041"/>
      <c r="G41" s="3061"/>
      <c r="H41" s="242"/>
      <c r="I41" s="3041"/>
      <c r="J41" s="3061"/>
      <c r="K41" s="243"/>
      <c r="L41" s="3062"/>
      <c r="M41" s="3057"/>
    </row>
    <row r="42" spans="2:13" ht="37.5" customHeight="1">
      <c r="B42" s="3068"/>
      <c r="C42" s="3051"/>
      <c r="D42" s="3052"/>
      <c r="E42" s="3060"/>
      <c r="F42" s="3041"/>
      <c r="G42" s="3061"/>
      <c r="H42" s="242"/>
      <c r="I42" s="3049"/>
      <c r="J42" s="3050"/>
      <c r="K42" s="244"/>
      <c r="L42" s="3063"/>
      <c r="M42" s="3057"/>
    </row>
    <row r="43" spans="2:13" ht="37.5" customHeight="1">
      <c r="B43" s="3068"/>
      <c r="C43" s="3051"/>
      <c r="D43" s="3052"/>
      <c r="E43" s="3059" t="s">
        <v>410</v>
      </c>
      <c r="F43" s="3041"/>
      <c r="G43" s="3061"/>
      <c r="H43" s="242"/>
      <c r="I43" s="3049"/>
      <c r="J43" s="3050"/>
      <c r="K43" s="244"/>
      <c r="L43" s="3047"/>
      <c r="M43" s="3057"/>
    </row>
    <row r="44" spans="2:13" ht="37.5" customHeight="1">
      <c r="B44" s="3068"/>
      <c r="C44" s="3071"/>
      <c r="D44" s="3073"/>
      <c r="E44" s="3060"/>
      <c r="F44" s="3049"/>
      <c r="G44" s="3050"/>
      <c r="H44" s="245"/>
      <c r="I44" s="3049"/>
      <c r="J44" s="3050"/>
      <c r="K44" s="244"/>
      <c r="L44" s="3048"/>
      <c r="M44" s="3058"/>
    </row>
    <row r="45" spans="2:13" ht="37.5" customHeight="1">
      <c r="B45" s="3068"/>
      <c r="C45" s="3037">
        <v>2</v>
      </c>
      <c r="D45" s="3039" t="s">
        <v>411</v>
      </c>
      <c r="E45" s="185" t="s">
        <v>412</v>
      </c>
      <c r="F45" s="3041"/>
      <c r="G45" s="3042"/>
      <c r="H45" s="3042"/>
      <c r="I45" s="3042"/>
      <c r="J45" s="3042"/>
      <c r="K45" s="3042"/>
      <c r="L45" s="3042"/>
      <c r="M45" s="3043"/>
    </row>
    <row r="46" spans="2:13" ht="37.5" customHeight="1">
      <c r="B46" s="3068"/>
      <c r="C46" s="3051"/>
      <c r="D46" s="3052"/>
      <c r="E46" s="186" t="s">
        <v>413</v>
      </c>
      <c r="F46" s="3053"/>
      <c r="G46" s="3054"/>
      <c r="H46" s="3054"/>
      <c r="I46" s="3054"/>
      <c r="J46" s="3054"/>
      <c r="K46" s="3054"/>
      <c r="L46" s="3054"/>
      <c r="M46" s="3055"/>
    </row>
    <row r="47" spans="2:13" ht="37.5" customHeight="1">
      <c r="B47" s="3068"/>
      <c r="C47" s="3037">
        <v>3</v>
      </c>
      <c r="D47" s="3039" t="s">
        <v>414</v>
      </c>
      <c r="E47" s="173" t="s">
        <v>412</v>
      </c>
      <c r="F47" s="3041"/>
      <c r="G47" s="3042"/>
      <c r="H47" s="3042"/>
      <c r="I47" s="3042"/>
      <c r="J47" s="3042"/>
      <c r="K47" s="3042"/>
      <c r="L47" s="3042"/>
      <c r="M47" s="3043"/>
    </row>
    <row r="48" spans="2:13" ht="37.5" customHeight="1" thickBot="1">
      <c r="B48" s="3069"/>
      <c r="C48" s="3038"/>
      <c r="D48" s="3040"/>
      <c r="E48" s="187" t="s">
        <v>413</v>
      </c>
      <c r="F48" s="3044"/>
      <c r="G48" s="3045"/>
      <c r="H48" s="3045"/>
      <c r="I48" s="3045"/>
      <c r="J48" s="3045"/>
      <c r="K48" s="3045"/>
      <c r="L48" s="3045"/>
      <c r="M48" s="3046"/>
    </row>
    <row r="49" spans="2:13" ht="15" customHeight="1">
      <c r="B49" s="3034" t="s">
        <v>415</v>
      </c>
      <c r="C49" s="3034"/>
      <c r="D49" s="3034"/>
      <c r="E49" s="3034"/>
      <c r="F49" s="3034"/>
      <c r="G49" s="3034"/>
      <c r="H49" s="3034"/>
      <c r="I49" s="3034"/>
      <c r="J49" s="3034"/>
      <c r="K49" s="3034"/>
      <c r="L49" s="3034"/>
      <c r="M49" s="3034"/>
    </row>
    <row r="50" spans="2:13" ht="15" customHeight="1">
      <c r="B50" s="3036" t="s">
        <v>416</v>
      </c>
      <c r="C50" s="3036"/>
      <c r="D50" s="3036"/>
      <c r="E50" s="3036"/>
      <c r="F50" s="3036"/>
      <c r="G50" s="3036"/>
      <c r="H50" s="3036"/>
      <c r="I50" s="3036"/>
      <c r="J50" s="3036"/>
      <c r="K50" s="3036"/>
      <c r="L50" s="3036"/>
      <c r="M50" s="3036"/>
    </row>
    <row r="51" spans="2:13" ht="36" customHeight="1">
      <c r="B51" s="3036" t="s">
        <v>417</v>
      </c>
      <c r="C51" s="3036"/>
      <c r="D51" s="3036"/>
      <c r="E51" s="3036"/>
      <c r="F51" s="3036"/>
      <c r="G51" s="3036"/>
      <c r="H51" s="3036"/>
      <c r="I51" s="3036"/>
      <c r="J51" s="3036"/>
      <c r="K51" s="3036"/>
      <c r="L51" s="3036"/>
      <c r="M51" s="3036"/>
    </row>
    <row r="52" spans="2:13" ht="41.25" customHeight="1">
      <c r="B52" s="3036" t="s">
        <v>418</v>
      </c>
      <c r="C52" s="3036"/>
      <c r="D52" s="3036"/>
      <c r="E52" s="3036"/>
      <c r="F52" s="3036"/>
      <c r="G52" s="3036"/>
      <c r="H52" s="3036"/>
      <c r="I52" s="3036"/>
      <c r="J52" s="3036"/>
      <c r="K52" s="3036"/>
      <c r="L52" s="3036"/>
      <c r="M52" s="3036"/>
    </row>
    <row r="53" spans="2:13" ht="15" customHeight="1">
      <c r="B53" s="3036" t="s">
        <v>419</v>
      </c>
      <c r="C53" s="3036"/>
      <c r="D53" s="3036"/>
      <c r="E53" s="3036"/>
      <c r="F53" s="3036"/>
      <c r="G53" s="3036"/>
      <c r="H53" s="3036"/>
      <c r="I53" s="3036"/>
      <c r="J53" s="3036"/>
      <c r="K53" s="3036"/>
      <c r="L53" s="3036"/>
      <c r="M53" s="3036"/>
    </row>
    <row r="54" spans="2:13" ht="15" customHeight="1">
      <c r="B54" s="3033" t="s">
        <v>420</v>
      </c>
      <c r="C54" s="3033"/>
      <c r="D54" s="3033"/>
      <c r="E54" s="3033"/>
      <c r="F54" s="3033"/>
      <c r="G54" s="3033"/>
      <c r="H54" s="3033"/>
      <c r="I54" s="3033"/>
      <c r="J54" s="3033"/>
      <c r="K54" s="3033"/>
      <c r="L54" s="3033"/>
      <c r="M54" s="3033"/>
    </row>
    <row r="55" spans="2:13" ht="15" customHeight="1">
      <c r="B55" s="3033" t="s">
        <v>421</v>
      </c>
      <c r="C55" s="3033"/>
      <c r="D55" s="3033"/>
      <c r="E55" s="3033"/>
      <c r="F55" s="3033"/>
      <c r="G55" s="3033"/>
      <c r="H55" s="3033"/>
      <c r="I55" s="3033"/>
      <c r="J55" s="3033"/>
      <c r="K55" s="3033"/>
      <c r="L55" s="3033"/>
      <c r="M55" s="3033"/>
    </row>
    <row r="56" spans="2:13" ht="15" customHeight="1">
      <c r="B56" s="3034" t="s">
        <v>422</v>
      </c>
      <c r="C56" s="3034"/>
      <c r="D56" s="3034"/>
      <c r="E56" s="3034"/>
      <c r="F56" s="3034"/>
      <c r="G56" s="3034"/>
      <c r="H56" s="3034"/>
      <c r="I56" s="3034"/>
      <c r="J56" s="3034"/>
      <c r="K56" s="3034"/>
      <c r="L56" s="3034"/>
      <c r="M56" s="3034"/>
    </row>
    <row r="57" spans="2:13" ht="15" customHeight="1">
      <c r="B57" s="3033" t="s">
        <v>423</v>
      </c>
      <c r="C57" s="3034"/>
      <c r="D57" s="3034"/>
      <c r="E57" s="3034"/>
      <c r="F57" s="3034"/>
      <c r="G57" s="3034"/>
      <c r="H57" s="3034"/>
      <c r="I57" s="3034"/>
      <c r="J57" s="3034"/>
      <c r="K57" s="3034"/>
      <c r="L57" s="3034"/>
      <c r="M57" s="3034"/>
    </row>
    <row r="58" spans="2:13" ht="15" customHeight="1">
      <c r="B58" s="188" t="s">
        <v>424</v>
      </c>
    </row>
  </sheetData>
  <mergeCells count="104">
    <mergeCell ref="B2:M2"/>
    <mergeCell ref="B3:D3"/>
    <mergeCell ref="E3:M3"/>
    <mergeCell ref="B4:D4"/>
    <mergeCell ref="E4:M4"/>
    <mergeCell ref="B5:D5"/>
    <mergeCell ref="E5:M5"/>
    <mergeCell ref="G9:G10"/>
    <mergeCell ref="H9:L9"/>
    <mergeCell ref="M9:M10"/>
    <mergeCell ref="E11:F11"/>
    <mergeCell ref="E12:F12"/>
    <mergeCell ref="E13:F13"/>
    <mergeCell ref="B6:C7"/>
    <mergeCell ref="E6:H6"/>
    <mergeCell ref="I6:I7"/>
    <mergeCell ref="J6:M7"/>
    <mergeCell ref="E7:H7"/>
    <mergeCell ref="B8:B35"/>
    <mergeCell ref="E8:M8"/>
    <mergeCell ref="C9:C16"/>
    <mergeCell ref="D9:D16"/>
    <mergeCell ref="E9:F10"/>
    <mergeCell ref="E14:F14"/>
    <mergeCell ref="E15:F15"/>
    <mergeCell ref="E16:F16"/>
    <mergeCell ref="C17:C21"/>
    <mergeCell ref="D17:D21"/>
    <mergeCell ref="F17:M17"/>
    <mergeCell ref="F18:M18"/>
    <mergeCell ref="F19:M19"/>
    <mergeCell ref="F20:M20"/>
    <mergeCell ref="F21:M21"/>
    <mergeCell ref="C27:C31"/>
    <mergeCell ref="D27:D31"/>
    <mergeCell ref="F27:M27"/>
    <mergeCell ref="F28:M28"/>
    <mergeCell ref="F29:M29"/>
    <mergeCell ref="F30:M30"/>
    <mergeCell ref="F31:M31"/>
    <mergeCell ref="C22:C26"/>
    <mergeCell ref="D22:D26"/>
    <mergeCell ref="F22:M22"/>
    <mergeCell ref="F23:M23"/>
    <mergeCell ref="F24:M24"/>
    <mergeCell ref="F25:M25"/>
    <mergeCell ref="F26:M26"/>
    <mergeCell ref="K36:L36"/>
    <mergeCell ref="M36:M38"/>
    <mergeCell ref="E37:F37"/>
    <mergeCell ref="G37:H37"/>
    <mergeCell ref="I37:J37"/>
    <mergeCell ref="K37:L37"/>
    <mergeCell ref="C32:C33"/>
    <mergeCell ref="D32:D33"/>
    <mergeCell ref="E32:M33"/>
    <mergeCell ref="C34:C35"/>
    <mergeCell ref="D34:D35"/>
    <mergeCell ref="E34:M35"/>
    <mergeCell ref="B40:B48"/>
    <mergeCell ref="C40:C44"/>
    <mergeCell ref="D40:D44"/>
    <mergeCell ref="F40:G40"/>
    <mergeCell ref="I40:J40"/>
    <mergeCell ref="B36:B39"/>
    <mergeCell ref="E36:F36"/>
    <mergeCell ref="G36:H36"/>
    <mergeCell ref="I36:J36"/>
    <mergeCell ref="I41:J41"/>
    <mergeCell ref="L41:L42"/>
    <mergeCell ref="F42:G42"/>
    <mergeCell ref="I42:J42"/>
    <mergeCell ref="E43:E44"/>
    <mergeCell ref="F43:G43"/>
    <mergeCell ref="I43:J43"/>
    <mergeCell ref="E38:F38"/>
    <mergeCell ref="G38:H38"/>
    <mergeCell ref="I38:J38"/>
    <mergeCell ref="K38:L38"/>
    <mergeCell ref="E39:M39"/>
    <mergeCell ref="B57:M57"/>
    <mergeCell ref="L1:M1"/>
    <mergeCell ref="B51:M51"/>
    <mergeCell ref="B52:M52"/>
    <mergeCell ref="B53:M53"/>
    <mergeCell ref="B54:M54"/>
    <mergeCell ref="B55:M55"/>
    <mergeCell ref="B56:M56"/>
    <mergeCell ref="C47:C48"/>
    <mergeCell ref="D47:D48"/>
    <mergeCell ref="F47:M47"/>
    <mergeCell ref="F48:M48"/>
    <mergeCell ref="B49:M49"/>
    <mergeCell ref="B50:M50"/>
    <mergeCell ref="L43:L44"/>
    <mergeCell ref="F44:G44"/>
    <mergeCell ref="I44:J44"/>
    <mergeCell ref="C45:C46"/>
    <mergeCell ref="D45:D46"/>
    <mergeCell ref="F45:M45"/>
    <mergeCell ref="F46:M46"/>
    <mergeCell ref="M40:M44"/>
    <mergeCell ref="E41:E42"/>
    <mergeCell ref="F41:G41"/>
  </mergeCells>
  <phoneticPr fontId="2"/>
  <hyperlinks>
    <hyperlink ref="O3" location="加算等について体制の届出が必要なサービス一覧!A1" display="一覧へ戻る"/>
  </hyperlinks>
  <printOptions horizontalCentered="1"/>
  <pageMargins left="0.51181102362204722" right="0.51181102362204722" top="0.35433070866141736" bottom="0.35433070866141736" header="0.31496062992125984" footer="0.31496062992125984"/>
  <pageSetup paperSize="9" scale="4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view="pageBreakPreview" zoomScale="85" zoomScaleNormal="100" zoomScaleSheetLayoutView="85" workbookViewId="0">
      <selection activeCell="B3" sqref="B3:M3"/>
    </sheetView>
  </sheetViews>
  <sheetFormatPr defaultRowHeight="13.5"/>
  <cols>
    <col min="1" max="1" width="1.875" style="189" customWidth="1"/>
    <col min="2" max="2" width="10.125" style="189" customWidth="1"/>
    <col min="3" max="3" width="3.625" style="189" customWidth="1"/>
    <col min="4" max="4" width="18.75" style="189" customWidth="1"/>
    <col min="5" max="5" width="21.25" style="189" customWidth="1"/>
    <col min="6" max="7" width="12.625" style="189" customWidth="1"/>
    <col min="8" max="13" width="13.125" style="189" customWidth="1"/>
    <col min="14" max="14" width="9" style="189" customWidth="1"/>
    <col min="15" max="16384" width="9" style="189"/>
  </cols>
  <sheetData>
    <row r="1" spans="2:15" ht="14.25">
      <c r="J1" s="190"/>
      <c r="K1" s="3"/>
    </row>
    <row r="2" spans="2:15" ht="14.25">
      <c r="B2" s="3150" t="s">
        <v>484</v>
      </c>
      <c r="C2" s="3151"/>
      <c r="D2" s="3151"/>
      <c r="E2" s="3151"/>
      <c r="F2" s="3151"/>
      <c r="G2" s="3151"/>
      <c r="H2" s="3151"/>
      <c r="I2" s="3151"/>
      <c r="J2" s="3151"/>
      <c r="K2" s="3151"/>
      <c r="L2" s="3151"/>
      <c r="M2" s="3151"/>
    </row>
    <row r="3" spans="2:15" ht="30" customHeight="1" thickBot="1">
      <c r="B3" s="3127" t="s">
        <v>375</v>
      </c>
      <c r="C3" s="3127"/>
      <c r="D3" s="3127"/>
      <c r="E3" s="3127"/>
      <c r="F3" s="3127"/>
      <c r="G3" s="3127"/>
      <c r="H3" s="3127"/>
      <c r="I3" s="3127"/>
      <c r="J3" s="3127"/>
      <c r="K3" s="3127"/>
      <c r="L3" s="3127"/>
      <c r="M3" s="3127"/>
      <c r="O3" s="1667" t="s">
        <v>2163</v>
      </c>
    </row>
    <row r="4" spans="2:15" ht="30" customHeight="1" thickBot="1">
      <c r="B4" s="3128" t="s">
        <v>376</v>
      </c>
      <c r="C4" s="3129"/>
      <c r="D4" s="3130"/>
      <c r="E4" s="3131" t="s">
        <v>425</v>
      </c>
      <c r="F4" s="3132"/>
      <c r="G4" s="3132"/>
      <c r="H4" s="3132"/>
      <c r="I4" s="3132"/>
      <c r="J4" s="3132"/>
      <c r="K4" s="3132"/>
      <c r="L4" s="3132"/>
      <c r="M4" s="3133"/>
    </row>
    <row r="5" spans="2:15" ht="30" customHeight="1">
      <c r="B5" s="3134" t="s">
        <v>377</v>
      </c>
      <c r="C5" s="3135"/>
      <c r="D5" s="3136"/>
      <c r="E5" s="3137" t="s">
        <v>426</v>
      </c>
      <c r="F5" s="3138"/>
      <c r="G5" s="3138"/>
      <c r="H5" s="3138"/>
      <c r="I5" s="3138"/>
      <c r="J5" s="3138"/>
      <c r="K5" s="3138"/>
      <c r="L5" s="3138"/>
      <c r="M5" s="3139"/>
    </row>
    <row r="6" spans="2:15" ht="30" customHeight="1">
      <c r="B6" s="3140" t="s">
        <v>344</v>
      </c>
      <c r="C6" s="3141"/>
      <c r="D6" s="3142"/>
      <c r="E6" s="3137" t="s">
        <v>427</v>
      </c>
      <c r="F6" s="3138"/>
      <c r="G6" s="3138"/>
      <c r="H6" s="3138"/>
      <c r="I6" s="3138"/>
      <c r="J6" s="3138"/>
      <c r="K6" s="3138"/>
      <c r="L6" s="3138"/>
      <c r="M6" s="3139"/>
    </row>
    <row r="7" spans="2:15" ht="30" customHeight="1">
      <c r="B7" s="3098" t="s">
        <v>345</v>
      </c>
      <c r="C7" s="3099"/>
      <c r="D7" s="145" t="s">
        <v>346</v>
      </c>
      <c r="E7" s="3102" t="s">
        <v>428</v>
      </c>
      <c r="F7" s="3103"/>
      <c r="G7" s="3103"/>
      <c r="H7" s="3104"/>
      <c r="I7" s="3105" t="s">
        <v>347</v>
      </c>
      <c r="J7" s="3107" t="s">
        <v>429</v>
      </c>
      <c r="K7" s="3108"/>
      <c r="L7" s="3108"/>
      <c r="M7" s="3109"/>
    </row>
    <row r="8" spans="2:15" ht="30" customHeight="1" thickBot="1">
      <c r="B8" s="3100"/>
      <c r="C8" s="3101"/>
      <c r="D8" s="146" t="s">
        <v>348</v>
      </c>
      <c r="E8" s="3110" t="s">
        <v>428</v>
      </c>
      <c r="F8" s="3111"/>
      <c r="G8" s="3111"/>
      <c r="H8" s="3112"/>
      <c r="I8" s="3106"/>
      <c r="J8" s="3107"/>
      <c r="K8" s="3108"/>
      <c r="L8" s="3108"/>
      <c r="M8" s="3109"/>
    </row>
    <row r="9" spans="2:15" ht="30" customHeight="1" thickTop="1" thickBot="1">
      <c r="B9" s="3113" t="s">
        <v>378</v>
      </c>
      <c r="C9" s="147">
        <v>1</v>
      </c>
      <c r="D9" s="148" t="s">
        <v>379</v>
      </c>
      <c r="E9" s="3114" t="s">
        <v>430</v>
      </c>
      <c r="F9" s="3115"/>
      <c r="G9" s="3115"/>
      <c r="H9" s="3115"/>
      <c r="I9" s="3115"/>
      <c r="J9" s="3115"/>
      <c r="K9" s="3115"/>
      <c r="L9" s="3115"/>
      <c r="M9" s="3116"/>
    </row>
    <row r="10" spans="2:15" ht="30" customHeight="1">
      <c r="B10" s="3068"/>
      <c r="C10" s="3084">
        <v>2</v>
      </c>
      <c r="D10" s="3117" t="s">
        <v>380</v>
      </c>
      <c r="E10" s="3118" t="s">
        <v>381</v>
      </c>
      <c r="F10" s="3119"/>
      <c r="G10" s="3143" t="s">
        <v>382</v>
      </c>
      <c r="H10" s="3074" t="s">
        <v>383</v>
      </c>
      <c r="I10" s="3144"/>
      <c r="J10" s="3144"/>
      <c r="K10" s="3144"/>
      <c r="L10" s="3075"/>
      <c r="M10" s="3145" t="s">
        <v>384</v>
      </c>
    </row>
    <row r="11" spans="2:15" ht="30" customHeight="1">
      <c r="B11" s="3068"/>
      <c r="C11" s="3084"/>
      <c r="D11" s="3117"/>
      <c r="E11" s="3120"/>
      <c r="F11" s="3121"/>
      <c r="G11" s="3060"/>
      <c r="H11" s="149" t="s">
        <v>385</v>
      </c>
      <c r="I11" s="150" t="s">
        <v>386</v>
      </c>
      <c r="J11" s="151" t="s">
        <v>387</v>
      </c>
      <c r="K11" s="152" t="s">
        <v>388</v>
      </c>
      <c r="L11" s="153" t="s">
        <v>389</v>
      </c>
      <c r="M11" s="3146"/>
    </row>
    <row r="12" spans="2:15" ht="30" customHeight="1">
      <c r="B12" s="3068"/>
      <c r="C12" s="3084"/>
      <c r="D12" s="3117"/>
      <c r="E12" s="3097" t="s">
        <v>431</v>
      </c>
      <c r="F12" s="3042"/>
      <c r="G12" s="223">
        <v>5</v>
      </c>
      <c r="H12" s="224">
        <v>5</v>
      </c>
      <c r="I12" s="225"/>
      <c r="J12" s="226"/>
      <c r="K12" s="227"/>
      <c r="L12" s="228"/>
      <c r="M12" s="229" t="s">
        <v>432</v>
      </c>
    </row>
    <row r="13" spans="2:15" ht="30" customHeight="1">
      <c r="B13" s="3068"/>
      <c r="C13" s="3084"/>
      <c r="D13" s="3117"/>
      <c r="E13" s="3097" t="s">
        <v>433</v>
      </c>
      <c r="F13" s="3042"/>
      <c r="G13" s="223">
        <v>6</v>
      </c>
      <c r="H13" s="224"/>
      <c r="I13" s="225">
        <v>6</v>
      </c>
      <c r="J13" s="226"/>
      <c r="K13" s="227"/>
      <c r="L13" s="228"/>
      <c r="M13" s="229" t="s">
        <v>434</v>
      </c>
    </row>
    <row r="14" spans="2:15" ht="30" customHeight="1">
      <c r="B14" s="3068"/>
      <c r="C14" s="3084"/>
      <c r="D14" s="3117"/>
      <c r="E14" s="3097" t="s">
        <v>435</v>
      </c>
      <c r="F14" s="3042"/>
      <c r="G14" s="223">
        <v>4</v>
      </c>
      <c r="H14" s="224"/>
      <c r="I14" s="225"/>
      <c r="J14" s="226">
        <v>4</v>
      </c>
      <c r="K14" s="227"/>
      <c r="L14" s="228"/>
      <c r="M14" s="229" t="s">
        <v>434</v>
      </c>
    </row>
    <row r="15" spans="2:15" ht="30" customHeight="1">
      <c r="B15" s="3068"/>
      <c r="C15" s="3084"/>
      <c r="D15" s="3117"/>
      <c r="E15" s="3097" t="s">
        <v>436</v>
      </c>
      <c r="F15" s="3061"/>
      <c r="G15" s="230">
        <v>5</v>
      </c>
      <c r="H15" s="231"/>
      <c r="I15" s="232"/>
      <c r="J15" s="233"/>
      <c r="K15" s="234">
        <v>5</v>
      </c>
      <c r="L15" s="228"/>
      <c r="M15" s="229" t="s">
        <v>434</v>
      </c>
    </row>
    <row r="16" spans="2:15" ht="30" customHeight="1">
      <c r="B16" s="3068"/>
      <c r="C16" s="3084"/>
      <c r="D16" s="3117"/>
      <c r="E16" s="3097" t="s">
        <v>437</v>
      </c>
      <c r="F16" s="3061"/>
      <c r="G16" s="230">
        <v>4</v>
      </c>
      <c r="H16" s="231"/>
      <c r="I16" s="232"/>
      <c r="J16" s="233"/>
      <c r="K16" s="234">
        <v>1</v>
      </c>
      <c r="L16" s="235">
        <v>3</v>
      </c>
      <c r="M16" s="229" t="s">
        <v>434</v>
      </c>
    </row>
    <row r="17" spans="2:13" ht="30" customHeight="1" thickBot="1">
      <c r="B17" s="3068"/>
      <c r="C17" s="3084"/>
      <c r="D17" s="3117"/>
      <c r="E17" s="3122" t="s">
        <v>182</v>
      </c>
      <c r="F17" s="3123"/>
      <c r="G17" s="191">
        <v>15</v>
      </c>
      <c r="H17" s="167">
        <v>5</v>
      </c>
      <c r="I17" s="168">
        <v>5</v>
      </c>
      <c r="J17" s="169">
        <v>5</v>
      </c>
      <c r="K17" s="170">
        <v>5</v>
      </c>
      <c r="L17" s="171">
        <v>4</v>
      </c>
      <c r="M17" s="172"/>
    </row>
    <row r="18" spans="2:13" ht="30" customHeight="1">
      <c r="B18" s="3068"/>
      <c r="C18" s="3059">
        <v>3</v>
      </c>
      <c r="D18" s="3093" t="s">
        <v>390</v>
      </c>
      <c r="E18" s="173" t="s">
        <v>391</v>
      </c>
      <c r="F18" s="3124" t="s">
        <v>431</v>
      </c>
      <c r="G18" s="3125"/>
      <c r="H18" s="3125"/>
      <c r="I18" s="3125"/>
      <c r="J18" s="3125"/>
      <c r="K18" s="3125"/>
      <c r="L18" s="3125"/>
      <c r="M18" s="3126"/>
    </row>
    <row r="19" spans="2:13" ht="30" customHeight="1">
      <c r="B19" s="3068"/>
      <c r="C19" s="3096"/>
      <c r="D19" s="3094"/>
      <c r="E19" s="173" t="s">
        <v>392</v>
      </c>
      <c r="F19" s="3041" t="s">
        <v>433</v>
      </c>
      <c r="G19" s="3042"/>
      <c r="H19" s="3042"/>
      <c r="I19" s="3042"/>
      <c r="J19" s="3042"/>
      <c r="K19" s="3042"/>
      <c r="L19" s="3042"/>
      <c r="M19" s="3043"/>
    </row>
    <row r="20" spans="2:13" ht="30" customHeight="1">
      <c r="B20" s="3068"/>
      <c r="C20" s="3096"/>
      <c r="D20" s="3094"/>
      <c r="E20" s="173" t="s">
        <v>393</v>
      </c>
      <c r="F20" s="3041" t="s">
        <v>435</v>
      </c>
      <c r="G20" s="3042"/>
      <c r="H20" s="3042"/>
      <c r="I20" s="3042"/>
      <c r="J20" s="3042"/>
      <c r="K20" s="3042"/>
      <c r="L20" s="3042"/>
      <c r="M20" s="3043"/>
    </row>
    <row r="21" spans="2:13" ht="30" customHeight="1">
      <c r="B21" s="3068"/>
      <c r="C21" s="3096"/>
      <c r="D21" s="3094"/>
      <c r="E21" s="173" t="s">
        <v>394</v>
      </c>
      <c r="F21" s="3041" t="s">
        <v>436</v>
      </c>
      <c r="G21" s="3042"/>
      <c r="H21" s="3042"/>
      <c r="I21" s="3042"/>
      <c r="J21" s="3042"/>
      <c r="K21" s="3042"/>
      <c r="L21" s="3042"/>
      <c r="M21" s="3043"/>
    </row>
    <row r="22" spans="2:13" ht="30" customHeight="1">
      <c r="B22" s="3068"/>
      <c r="C22" s="3060"/>
      <c r="D22" s="3095"/>
      <c r="E22" s="173" t="s">
        <v>395</v>
      </c>
      <c r="F22" s="3041" t="s">
        <v>437</v>
      </c>
      <c r="G22" s="3042"/>
      <c r="H22" s="3042"/>
      <c r="I22" s="3042"/>
      <c r="J22" s="3042"/>
      <c r="K22" s="3042"/>
      <c r="L22" s="3042"/>
      <c r="M22" s="3043"/>
    </row>
    <row r="23" spans="2:13" ht="30" customHeight="1">
      <c r="B23" s="3068"/>
      <c r="C23" s="3059">
        <v>4</v>
      </c>
      <c r="D23" s="3093" t="s">
        <v>396</v>
      </c>
      <c r="E23" s="173" t="s">
        <v>391</v>
      </c>
      <c r="F23" s="3041" t="s">
        <v>438</v>
      </c>
      <c r="G23" s="3042"/>
      <c r="H23" s="3042"/>
      <c r="I23" s="3042"/>
      <c r="J23" s="3042"/>
      <c r="K23" s="3042"/>
      <c r="L23" s="3042"/>
      <c r="M23" s="3043"/>
    </row>
    <row r="24" spans="2:13" s="144" customFormat="1" ht="30" customHeight="1">
      <c r="B24" s="3068"/>
      <c r="C24" s="3096"/>
      <c r="D24" s="3094"/>
      <c r="E24" s="173" t="s">
        <v>392</v>
      </c>
      <c r="F24" s="3041" t="s">
        <v>438</v>
      </c>
      <c r="G24" s="3042"/>
      <c r="H24" s="3042"/>
      <c r="I24" s="3042"/>
      <c r="J24" s="3042"/>
      <c r="K24" s="3042"/>
      <c r="L24" s="3042"/>
      <c r="M24" s="3043"/>
    </row>
    <row r="25" spans="2:13" s="144" customFormat="1" ht="30" customHeight="1">
      <c r="B25" s="3068"/>
      <c r="C25" s="3096"/>
      <c r="D25" s="3094"/>
      <c r="E25" s="173" t="s">
        <v>393</v>
      </c>
      <c r="F25" s="3041" t="s">
        <v>438</v>
      </c>
      <c r="G25" s="3042"/>
      <c r="H25" s="3042"/>
      <c r="I25" s="3042"/>
      <c r="J25" s="3042"/>
      <c r="K25" s="3042"/>
      <c r="L25" s="3042"/>
      <c r="M25" s="3043"/>
    </row>
    <row r="26" spans="2:13" s="144" customFormat="1" ht="30" customHeight="1">
      <c r="B26" s="3068"/>
      <c r="C26" s="3096"/>
      <c r="D26" s="3094"/>
      <c r="E26" s="173" t="s">
        <v>394</v>
      </c>
      <c r="F26" s="3041" t="s">
        <v>439</v>
      </c>
      <c r="G26" s="3042"/>
      <c r="H26" s="3042"/>
      <c r="I26" s="3042"/>
      <c r="J26" s="3042"/>
      <c r="K26" s="3042"/>
      <c r="L26" s="3042"/>
      <c r="M26" s="3043"/>
    </row>
    <row r="27" spans="2:13" s="144" customFormat="1" ht="30" customHeight="1">
      <c r="B27" s="3068"/>
      <c r="C27" s="3060"/>
      <c r="D27" s="3095"/>
      <c r="E27" s="173" t="s">
        <v>395</v>
      </c>
      <c r="F27" s="3041" t="s">
        <v>438</v>
      </c>
      <c r="G27" s="3042"/>
      <c r="H27" s="3042"/>
      <c r="I27" s="3042"/>
      <c r="J27" s="3042"/>
      <c r="K27" s="3042"/>
      <c r="L27" s="3042"/>
      <c r="M27" s="3043"/>
    </row>
    <row r="28" spans="2:13" s="144" customFormat="1" ht="30" customHeight="1">
      <c r="B28" s="3068"/>
      <c r="C28" s="3059">
        <v>5</v>
      </c>
      <c r="D28" s="3093" t="s">
        <v>397</v>
      </c>
      <c r="E28" s="173" t="s">
        <v>391</v>
      </c>
      <c r="F28" s="3041" t="s">
        <v>438</v>
      </c>
      <c r="G28" s="3042"/>
      <c r="H28" s="3042"/>
      <c r="I28" s="3042"/>
      <c r="J28" s="3042"/>
      <c r="K28" s="3042"/>
      <c r="L28" s="3042"/>
      <c r="M28" s="3043"/>
    </row>
    <row r="29" spans="2:13" s="144" customFormat="1" ht="30" customHeight="1">
      <c r="B29" s="3068"/>
      <c r="C29" s="3096"/>
      <c r="D29" s="3094"/>
      <c r="E29" s="173" t="s">
        <v>392</v>
      </c>
      <c r="F29" s="3041" t="s">
        <v>438</v>
      </c>
      <c r="G29" s="3042"/>
      <c r="H29" s="3042"/>
      <c r="I29" s="3042"/>
      <c r="J29" s="3042"/>
      <c r="K29" s="3042"/>
      <c r="L29" s="3042"/>
      <c r="M29" s="3043"/>
    </row>
    <row r="30" spans="2:13" s="144" customFormat="1" ht="30" customHeight="1">
      <c r="B30" s="3068"/>
      <c r="C30" s="3096"/>
      <c r="D30" s="3094"/>
      <c r="E30" s="173" t="s">
        <v>393</v>
      </c>
      <c r="F30" s="3041" t="s">
        <v>438</v>
      </c>
      <c r="G30" s="3042"/>
      <c r="H30" s="3042"/>
      <c r="I30" s="3042"/>
      <c r="J30" s="3042"/>
      <c r="K30" s="3042"/>
      <c r="L30" s="3042"/>
      <c r="M30" s="3043"/>
    </row>
    <row r="31" spans="2:13" s="144" customFormat="1" ht="30" customHeight="1">
      <c r="B31" s="3068"/>
      <c r="C31" s="3096"/>
      <c r="D31" s="3094"/>
      <c r="E31" s="173" t="s">
        <v>394</v>
      </c>
      <c r="F31" s="3041" t="s">
        <v>440</v>
      </c>
      <c r="G31" s="3042"/>
      <c r="H31" s="3042"/>
      <c r="I31" s="3042"/>
      <c r="J31" s="3042"/>
      <c r="K31" s="3042"/>
      <c r="L31" s="3042"/>
      <c r="M31" s="3043"/>
    </row>
    <row r="32" spans="2:13" s="144" customFormat="1" ht="30" customHeight="1">
      <c r="B32" s="3068"/>
      <c r="C32" s="3060"/>
      <c r="D32" s="3095"/>
      <c r="E32" s="173" t="s">
        <v>395</v>
      </c>
      <c r="F32" s="3041" t="s">
        <v>438</v>
      </c>
      <c r="G32" s="3042"/>
      <c r="H32" s="3042"/>
      <c r="I32" s="3042"/>
      <c r="J32" s="3042"/>
      <c r="K32" s="3042"/>
      <c r="L32" s="3042"/>
      <c r="M32" s="3043"/>
    </row>
    <row r="33" spans="2:13" s="144" customFormat="1" ht="39.75" customHeight="1">
      <c r="B33" s="3068"/>
      <c r="C33" s="3084">
        <v>6</v>
      </c>
      <c r="D33" s="3085" t="s">
        <v>398</v>
      </c>
      <c r="E33" s="3053" t="s">
        <v>441</v>
      </c>
      <c r="F33" s="3054"/>
      <c r="G33" s="3054"/>
      <c r="H33" s="3054"/>
      <c r="I33" s="3054"/>
      <c r="J33" s="3054"/>
      <c r="K33" s="3054"/>
      <c r="L33" s="3054"/>
      <c r="M33" s="3055"/>
    </row>
    <row r="34" spans="2:13" s="144" customFormat="1" ht="48" customHeight="1">
      <c r="B34" s="3068"/>
      <c r="C34" s="3084"/>
      <c r="D34" s="3085"/>
      <c r="E34" s="3086"/>
      <c r="F34" s="3087"/>
      <c r="G34" s="3087"/>
      <c r="H34" s="3087"/>
      <c r="I34" s="3087"/>
      <c r="J34" s="3087"/>
      <c r="K34" s="3087"/>
      <c r="L34" s="3087"/>
      <c r="M34" s="3088"/>
    </row>
    <row r="35" spans="2:13" s="144" customFormat="1" ht="39.75" customHeight="1">
      <c r="B35" s="3068"/>
      <c r="C35" s="3089">
        <v>7</v>
      </c>
      <c r="D35" s="3037" t="s">
        <v>399</v>
      </c>
      <c r="E35" s="3090"/>
      <c r="F35" s="3091"/>
      <c r="G35" s="3091"/>
      <c r="H35" s="3091"/>
      <c r="I35" s="3091"/>
      <c r="J35" s="3091"/>
      <c r="K35" s="3091"/>
      <c r="L35" s="3091"/>
      <c r="M35" s="3092"/>
    </row>
    <row r="36" spans="2:13" s="144" customFormat="1" ht="39.75" customHeight="1" thickBot="1">
      <c r="B36" s="3069"/>
      <c r="C36" s="3089"/>
      <c r="D36" s="3051"/>
      <c r="E36" s="3090"/>
      <c r="F36" s="3091"/>
      <c r="G36" s="3091"/>
      <c r="H36" s="3091"/>
      <c r="I36" s="3091"/>
      <c r="J36" s="3091"/>
      <c r="K36" s="3091"/>
      <c r="L36" s="3091"/>
      <c r="M36" s="3092"/>
    </row>
    <row r="37" spans="2:13" s="144" customFormat="1" ht="24.75" customHeight="1">
      <c r="B37" s="3076" t="s">
        <v>400</v>
      </c>
      <c r="C37" s="174">
        <v>1</v>
      </c>
      <c r="D37" s="174" t="s">
        <v>401</v>
      </c>
      <c r="E37" s="3079" t="s">
        <v>442</v>
      </c>
      <c r="F37" s="3079"/>
      <c r="G37" s="3079" t="s">
        <v>443</v>
      </c>
      <c r="H37" s="3079"/>
      <c r="I37" s="3079" t="s">
        <v>444</v>
      </c>
      <c r="J37" s="3079"/>
      <c r="K37" s="3080"/>
      <c r="L37" s="3080"/>
      <c r="M37" s="3081"/>
    </row>
    <row r="38" spans="2:13" s="144" customFormat="1" ht="51" customHeight="1">
      <c r="B38" s="3077"/>
      <c r="C38" s="175">
        <v>2</v>
      </c>
      <c r="D38" s="175" t="s">
        <v>402</v>
      </c>
      <c r="E38" s="3041" t="s">
        <v>445</v>
      </c>
      <c r="F38" s="3061"/>
      <c r="G38" s="3041" t="s">
        <v>446</v>
      </c>
      <c r="H38" s="3061"/>
      <c r="I38" s="3049"/>
      <c r="J38" s="3050"/>
      <c r="K38" s="3049"/>
      <c r="L38" s="3050"/>
      <c r="M38" s="3082"/>
    </row>
    <row r="39" spans="2:13" ht="45" customHeight="1">
      <c r="B39" s="3077"/>
      <c r="C39" s="175">
        <v>3</v>
      </c>
      <c r="D39" s="176" t="s">
        <v>403</v>
      </c>
      <c r="E39" s="3049"/>
      <c r="F39" s="3050"/>
      <c r="G39" s="3049"/>
      <c r="H39" s="3050"/>
      <c r="I39" s="3041" t="s">
        <v>447</v>
      </c>
      <c r="J39" s="3061"/>
      <c r="K39" s="3049"/>
      <c r="L39" s="3050"/>
      <c r="M39" s="3083"/>
    </row>
    <row r="40" spans="2:13" ht="27" customHeight="1" thickBot="1">
      <c r="B40" s="3078"/>
      <c r="C40" s="177">
        <v>4</v>
      </c>
      <c r="D40" s="177" t="s">
        <v>399</v>
      </c>
      <c r="E40" s="3147"/>
      <c r="F40" s="3148"/>
      <c r="G40" s="3148"/>
      <c r="H40" s="3148"/>
      <c r="I40" s="3148"/>
      <c r="J40" s="3148"/>
      <c r="K40" s="3148"/>
      <c r="L40" s="3148"/>
      <c r="M40" s="3149"/>
    </row>
    <row r="41" spans="2:13" ht="22.5">
      <c r="B41" s="3067" t="s">
        <v>404</v>
      </c>
      <c r="C41" s="3070">
        <v>1</v>
      </c>
      <c r="D41" s="3072" t="s">
        <v>405</v>
      </c>
      <c r="E41" s="178"/>
      <c r="F41" s="3074" t="s">
        <v>401</v>
      </c>
      <c r="G41" s="3075"/>
      <c r="H41" s="179" t="s">
        <v>406</v>
      </c>
      <c r="I41" s="3074" t="s">
        <v>401</v>
      </c>
      <c r="J41" s="3075"/>
      <c r="K41" s="180" t="s">
        <v>407</v>
      </c>
      <c r="L41" s="181" t="s">
        <v>408</v>
      </c>
      <c r="M41" s="3056"/>
    </row>
    <row r="42" spans="2:13" ht="30" customHeight="1">
      <c r="B42" s="3068"/>
      <c r="C42" s="3051"/>
      <c r="D42" s="3052"/>
      <c r="E42" s="3059" t="s">
        <v>409</v>
      </c>
      <c r="F42" s="3041" t="s">
        <v>433</v>
      </c>
      <c r="G42" s="3061"/>
      <c r="H42" s="242" t="s">
        <v>448</v>
      </c>
      <c r="I42" s="3041" t="s">
        <v>435</v>
      </c>
      <c r="J42" s="3061"/>
      <c r="K42" s="243" t="s">
        <v>449</v>
      </c>
      <c r="L42" s="3062" t="s">
        <v>450</v>
      </c>
      <c r="M42" s="3057"/>
    </row>
    <row r="43" spans="2:13" ht="30" customHeight="1">
      <c r="B43" s="3068"/>
      <c r="C43" s="3051"/>
      <c r="D43" s="3052"/>
      <c r="E43" s="3060"/>
      <c r="F43" s="3041" t="s">
        <v>436</v>
      </c>
      <c r="G43" s="3061"/>
      <c r="H43" s="242" t="s">
        <v>451</v>
      </c>
      <c r="I43" s="3049"/>
      <c r="J43" s="3050"/>
      <c r="K43" s="244"/>
      <c r="L43" s="3063"/>
      <c r="M43" s="3057"/>
    </row>
    <row r="44" spans="2:13" ht="30" customHeight="1">
      <c r="B44" s="3068"/>
      <c r="C44" s="3051"/>
      <c r="D44" s="3052"/>
      <c r="E44" s="3059" t="s">
        <v>410</v>
      </c>
      <c r="F44" s="3041" t="s">
        <v>437</v>
      </c>
      <c r="G44" s="3061"/>
      <c r="H44" s="242" t="s">
        <v>452</v>
      </c>
      <c r="I44" s="3049"/>
      <c r="J44" s="3050"/>
      <c r="K44" s="244"/>
      <c r="L44" s="3062" t="s">
        <v>453</v>
      </c>
      <c r="M44" s="3057"/>
    </row>
    <row r="45" spans="2:13" ht="30" customHeight="1">
      <c r="B45" s="3068"/>
      <c r="C45" s="3071"/>
      <c r="D45" s="3073"/>
      <c r="E45" s="3060"/>
      <c r="F45" s="3049"/>
      <c r="G45" s="3050"/>
      <c r="H45" s="245"/>
      <c r="I45" s="3049"/>
      <c r="J45" s="3050"/>
      <c r="K45" s="244"/>
      <c r="L45" s="3063"/>
      <c r="M45" s="3058"/>
    </row>
    <row r="46" spans="2:13" ht="30" customHeight="1">
      <c r="B46" s="3068"/>
      <c r="C46" s="3037">
        <v>2</v>
      </c>
      <c r="D46" s="3039" t="s">
        <v>411</v>
      </c>
      <c r="E46" s="185" t="s">
        <v>412</v>
      </c>
      <c r="F46" s="3041" t="s">
        <v>435</v>
      </c>
      <c r="G46" s="3042"/>
      <c r="H46" s="3042"/>
      <c r="I46" s="3042"/>
      <c r="J46" s="3042"/>
      <c r="K46" s="3042"/>
      <c r="L46" s="3042"/>
      <c r="M46" s="3043"/>
    </row>
    <row r="47" spans="2:13" ht="30" customHeight="1">
      <c r="B47" s="3068"/>
      <c r="C47" s="3051"/>
      <c r="D47" s="3052"/>
      <c r="E47" s="186" t="s">
        <v>413</v>
      </c>
      <c r="F47" s="3053" t="s">
        <v>437</v>
      </c>
      <c r="G47" s="3054"/>
      <c r="H47" s="3054"/>
      <c r="I47" s="3054"/>
      <c r="J47" s="3054"/>
      <c r="K47" s="3054"/>
      <c r="L47" s="3054"/>
      <c r="M47" s="3055"/>
    </row>
    <row r="48" spans="2:13" ht="30" customHeight="1">
      <c r="B48" s="3068"/>
      <c r="C48" s="3037">
        <v>3</v>
      </c>
      <c r="D48" s="3039" t="s">
        <v>414</v>
      </c>
      <c r="E48" s="173" t="s">
        <v>412</v>
      </c>
      <c r="F48" s="3041" t="s">
        <v>441</v>
      </c>
      <c r="G48" s="3042"/>
      <c r="H48" s="3042"/>
      <c r="I48" s="3042"/>
      <c r="J48" s="3042"/>
      <c r="K48" s="3042"/>
      <c r="L48" s="3042"/>
      <c r="M48" s="3043"/>
    </row>
    <row r="49" spans="2:13" ht="30" customHeight="1" thickBot="1">
      <c r="B49" s="3069"/>
      <c r="C49" s="3038"/>
      <c r="D49" s="3040"/>
      <c r="E49" s="187" t="s">
        <v>413</v>
      </c>
      <c r="F49" s="3044" t="s">
        <v>452</v>
      </c>
      <c r="G49" s="3045"/>
      <c r="H49" s="3045"/>
      <c r="I49" s="3045"/>
      <c r="J49" s="3045"/>
      <c r="K49" s="3045"/>
      <c r="L49" s="3045"/>
      <c r="M49" s="3046"/>
    </row>
    <row r="50" spans="2:13" ht="15" customHeight="1">
      <c r="B50" s="3034" t="s">
        <v>415</v>
      </c>
      <c r="C50" s="3034"/>
      <c r="D50" s="3034"/>
      <c r="E50" s="3034"/>
      <c r="F50" s="3034"/>
      <c r="G50" s="3034"/>
      <c r="H50" s="3034"/>
      <c r="I50" s="3034"/>
      <c r="J50" s="3034"/>
      <c r="K50" s="3034"/>
      <c r="L50" s="3034"/>
      <c r="M50" s="3034"/>
    </row>
    <row r="51" spans="2:13" ht="15" customHeight="1">
      <c r="B51" s="3036" t="s">
        <v>416</v>
      </c>
      <c r="C51" s="3036"/>
      <c r="D51" s="3036"/>
      <c r="E51" s="3036"/>
      <c r="F51" s="3036"/>
      <c r="G51" s="3036"/>
      <c r="H51" s="3036"/>
      <c r="I51" s="3036"/>
      <c r="J51" s="3036"/>
      <c r="K51" s="3036"/>
      <c r="L51" s="3036"/>
      <c r="M51" s="3036"/>
    </row>
    <row r="52" spans="2:13" ht="30.75" customHeight="1">
      <c r="B52" s="3036" t="s">
        <v>417</v>
      </c>
      <c r="C52" s="3036"/>
      <c r="D52" s="3036"/>
      <c r="E52" s="3036"/>
      <c r="F52" s="3036"/>
      <c r="G52" s="3036"/>
      <c r="H52" s="3036"/>
      <c r="I52" s="3036"/>
      <c r="J52" s="3036"/>
      <c r="K52" s="3036"/>
      <c r="L52" s="3036"/>
      <c r="M52" s="3036"/>
    </row>
    <row r="53" spans="2:13" ht="33" customHeight="1">
      <c r="B53" s="3036" t="s">
        <v>418</v>
      </c>
      <c r="C53" s="3036"/>
      <c r="D53" s="3036"/>
      <c r="E53" s="3036"/>
      <c r="F53" s="3036"/>
      <c r="G53" s="3036"/>
      <c r="H53" s="3036"/>
      <c r="I53" s="3036"/>
      <c r="J53" s="3036"/>
      <c r="K53" s="3036"/>
      <c r="L53" s="3036"/>
      <c r="M53" s="3036"/>
    </row>
    <row r="54" spans="2:13" ht="15" customHeight="1">
      <c r="B54" s="3036" t="s">
        <v>419</v>
      </c>
      <c r="C54" s="3036"/>
      <c r="D54" s="3036"/>
      <c r="E54" s="3036"/>
      <c r="F54" s="3036"/>
      <c r="G54" s="3036"/>
      <c r="H54" s="3036"/>
      <c r="I54" s="3036"/>
      <c r="J54" s="3036"/>
      <c r="K54" s="3036"/>
      <c r="L54" s="3036"/>
      <c r="M54" s="3036"/>
    </row>
    <row r="55" spans="2:13" ht="15" customHeight="1">
      <c r="B55" s="3033" t="s">
        <v>420</v>
      </c>
      <c r="C55" s="3033"/>
      <c r="D55" s="3033"/>
      <c r="E55" s="3033"/>
      <c r="F55" s="3033"/>
      <c r="G55" s="3033"/>
      <c r="H55" s="3033"/>
      <c r="I55" s="3033"/>
      <c r="J55" s="3033"/>
      <c r="K55" s="3033"/>
      <c r="L55" s="3033"/>
      <c r="M55" s="3033"/>
    </row>
    <row r="56" spans="2:13" ht="15" customHeight="1">
      <c r="B56" s="3033" t="s">
        <v>421</v>
      </c>
      <c r="C56" s="3033"/>
      <c r="D56" s="3033"/>
      <c r="E56" s="3033"/>
      <c r="F56" s="3033"/>
      <c r="G56" s="3033"/>
      <c r="H56" s="3033"/>
      <c r="I56" s="3033"/>
      <c r="J56" s="3033"/>
      <c r="K56" s="3033"/>
      <c r="L56" s="3033"/>
      <c r="M56" s="3033"/>
    </row>
    <row r="57" spans="2:13" ht="15" customHeight="1">
      <c r="B57" s="3034" t="s">
        <v>422</v>
      </c>
      <c r="C57" s="3034"/>
      <c r="D57" s="3034"/>
      <c r="E57" s="3034"/>
      <c r="F57" s="3034"/>
      <c r="G57" s="3034"/>
      <c r="H57" s="3034"/>
      <c r="I57" s="3034"/>
      <c r="J57" s="3034"/>
      <c r="K57" s="3034"/>
      <c r="L57" s="3034"/>
      <c r="M57" s="3034"/>
    </row>
    <row r="58" spans="2:13" ht="15" customHeight="1">
      <c r="B58" s="3033" t="s">
        <v>423</v>
      </c>
      <c r="C58" s="3034"/>
      <c r="D58" s="3034"/>
      <c r="E58" s="3034"/>
      <c r="F58" s="3034"/>
      <c r="G58" s="3034"/>
      <c r="H58" s="3034"/>
      <c r="I58" s="3034"/>
      <c r="J58" s="3034"/>
      <c r="K58" s="3034"/>
      <c r="L58" s="3034"/>
      <c r="M58" s="3034"/>
    </row>
    <row r="59" spans="2:13" ht="15" customHeight="1">
      <c r="B59" s="188" t="s">
        <v>424</v>
      </c>
      <c r="C59" s="144"/>
      <c r="D59" s="144"/>
      <c r="E59" s="144"/>
      <c r="F59" s="144"/>
      <c r="G59" s="144"/>
      <c r="H59" s="144"/>
      <c r="I59" s="144"/>
      <c r="J59" s="144"/>
      <c r="K59" s="144"/>
      <c r="L59" s="144"/>
      <c r="M59" s="144"/>
    </row>
  </sheetData>
  <mergeCells count="104">
    <mergeCell ref="B6:D6"/>
    <mergeCell ref="E6:M6"/>
    <mergeCell ref="B7:C8"/>
    <mergeCell ref="E7:H7"/>
    <mergeCell ref="I7:I8"/>
    <mergeCell ref="J7:M8"/>
    <mergeCell ref="E8:H8"/>
    <mergeCell ref="B2:M2"/>
    <mergeCell ref="B3:M3"/>
    <mergeCell ref="B4:D4"/>
    <mergeCell ref="E4:M4"/>
    <mergeCell ref="B5:D5"/>
    <mergeCell ref="E5:M5"/>
    <mergeCell ref="B9:B36"/>
    <mergeCell ref="E9:M9"/>
    <mergeCell ref="C10:C17"/>
    <mergeCell ref="D10:D17"/>
    <mergeCell ref="E10:F11"/>
    <mergeCell ref="G10:G11"/>
    <mergeCell ref="H10:L10"/>
    <mergeCell ref="M10:M11"/>
    <mergeCell ref="E12:F12"/>
    <mergeCell ref="E13:F13"/>
    <mergeCell ref="F22:M22"/>
    <mergeCell ref="C23:C27"/>
    <mergeCell ref="D23:D27"/>
    <mergeCell ref="F23:M23"/>
    <mergeCell ref="F24:M24"/>
    <mergeCell ref="F25:M25"/>
    <mergeCell ref="F26:M26"/>
    <mergeCell ref="F27:M27"/>
    <mergeCell ref="E14:F14"/>
    <mergeCell ref="E15:F15"/>
    <mergeCell ref="E16:F16"/>
    <mergeCell ref="E17:F17"/>
    <mergeCell ref="C18:C22"/>
    <mergeCell ref="D18:D22"/>
    <mergeCell ref="F18:M18"/>
    <mergeCell ref="F19:M19"/>
    <mergeCell ref="F20:M20"/>
    <mergeCell ref="F21:M21"/>
    <mergeCell ref="C33:C34"/>
    <mergeCell ref="D33:D34"/>
    <mergeCell ref="E33:M34"/>
    <mergeCell ref="C35:C36"/>
    <mergeCell ref="D35:D36"/>
    <mergeCell ref="E35:M36"/>
    <mergeCell ref="C28:C32"/>
    <mergeCell ref="D28:D32"/>
    <mergeCell ref="F28:M28"/>
    <mergeCell ref="F29:M29"/>
    <mergeCell ref="F30:M30"/>
    <mergeCell ref="F31:M31"/>
    <mergeCell ref="F32:M32"/>
    <mergeCell ref="E39:F39"/>
    <mergeCell ref="G39:H39"/>
    <mergeCell ref="I39:J39"/>
    <mergeCell ref="K39:L39"/>
    <mergeCell ref="E40:M40"/>
    <mergeCell ref="B41:B49"/>
    <mergeCell ref="C41:C45"/>
    <mergeCell ref="D41:D45"/>
    <mergeCell ref="F41:G41"/>
    <mergeCell ref="I41:J41"/>
    <mergeCell ref="B37:B40"/>
    <mergeCell ref="E37:F37"/>
    <mergeCell ref="G37:H37"/>
    <mergeCell ref="I37:J37"/>
    <mergeCell ref="K37:L37"/>
    <mergeCell ref="M37:M39"/>
    <mergeCell ref="E38:F38"/>
    <mergeCell ref="G38:H38"/>
    <mergeCell ref="I38:J38"/>
    <mergeCell ref="K38:L38"/>
    <mergeCell ref="L44:L45"/>
    <mergeCell ref="F45:G45"/>
    <mergeCell ref="I45:J45"/>
    <mergeCell ref="C46:C47"/>
    <mergeCell ref="D46:D47"/>
    <mergeCell ref="F46:M46"/>
    <mergeCell ref="F47:M47"/>
    <mergeCell ref="M41:M45"/>
    <mergeCell ref="E42:E43"/>
    <mergeCell ref="F42:G42"/>
    <mergeCell ref="I42:J42"/>
    <mergeCell ref="L42:L43"/>
    <mergeCell ref="F43:G43"/>
    <mergeCell ref="I43:J43"/>
    <mergeCell ref="E44:E45"/>
    <mergeCell ref="F44:G44"/>
    <mergeCell ref="I44:J44"/>
    <mergeCell ref="B58:M58"/>
    <mergeCell ref="B52:M52"/>
    <mergeCell ref="B53:M53"/>
    <mergeCell ref="B54:M54"/>
    <mergeCell ref="B55:M55"/>
    <mergeCell ref="B56:M56"/>
    <mergeCell ref="B57:M57"/>
    <mergeCell ref="C48:C49"/>
    <mergeCell ref="D48:D49"/>
    <mergeCell ref="F48:M48"/>
    <mergeCell ref="F49:M49"/>
    <mergeCell ref="B50:M50"/>
    <mergeCell ref="B51:M51"/>
  </mergeCells>
  <phoneticPr fontId="2"/>
  <hyperlinks>
    <hyperlink ref="O3" location="加算等について体制の届出が必要なサービス一覧!A1" display="一覧へ戻る"/>
  </hyperlinks>
  <printOptions horizontalCentered="1"/>
  <pageMargins left="0.70866141732283472" right="0.70866141732283472" top="0.35433070866141736" bottom="0.35433070866141736" header="0.31496062992125984" footer="0.31496062992125984"/>
  <pageSetup paperSize="9" scale="4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view="pageBreakPreview" zoomScaleNormal="100" zoomScaleSheetLayoutView="100" workbookViewId="0">
      <selection activeCell="A2" sqref="A2:L2"/>
    </sheetView>
  </sheetViews>
  <sheetFormatPr defaultRowHeight="13.5"/>
  <cols>
    <col min="1" max="16384" width="9" style="192"/>
  </cols>
  <sheetData>
    <row r="1" spans="1:14" ht="14.25">
      <c r="A1" s="3151" t="s">
        <v>374</v>
      </c>
      <c r="B1" s="3151"/>
      <c r="C1" s="3151"/>
      <c r="D1" s="3151"/>
      <c r="E1" s="3151"/>
      <c r="F1" s="3151"/>
      <c r="G1" s="3151"/>
      <c r="H1" s="3151"/>
      <c r="I1" s="3151"/>
      <c r="J1" s="3151"/>
      <c r="K1" s="3151"/>
      <c r="L1" s="3151"/>
    </row>
    <row r="2" spans="1:14" ht="19.5" thickBot="1">
      <c r="A2" s="3127" t="s">
        <v>375</v>
      </c>
      <c r="B2" s="3127"/>
      <c r="C2" s="3127"/>
      <c r="D2" s="3127"/>
      <c r="E2" s="3127"/>
      <c r="F2" s="3127"/>
      <c r="G2" s="3127"/>
      <c r="H2" s="3127"/>
      <c r="I2" s="3127"/>
      <c r="J2" s="3127"/>
      <c r="K2" s="3127"/>
      <c r="L2" s="3127"/>
      <c r="N2" s="1667" t="s">
        <v>2163</v>
      </c>
    </row>
    <row r="3" spans="1:14" ht="14.25" thickBot="1">
      <c r="A3" s="3128" t="s">
        <v>376</v>
      </c>
      <c r="B3" s="3129"/>
      <c r="C3" s="3130"/>
      <c r="D3" s="3192" t="s">
        <v>425</v>
      </c>
      <c r="E3" s="3193"/>
      <c r="F3" s="3193"/>
      <c r="G3" s="3193"/>
      <c r="H3" s="3193"/>
      <c r="I3" s="3193"/>
      <c r="J3" s="3193"/>
      <c r="K3" s="3193"/>
      <c r="L3" s="3194"/>
    </row>
    <row r="4" spans="1:14">
      <c r="A4" s="3134" t="s">
        <v>377</v>
      </c>
      <c r="B4" s="3135"/>
      <c r="C4" s="3136"/>
      <c r="D4" s="3180" t="s">
        <v>426</v>
      </c>
      <c r="E4" s="3181"/>
      <c r="F4" s="3181"/>
      <c r="G4" s="3181"/>
      <c r="H4" s="3181"/>
      <c r="I4" s="3181"/>
      <c r="J4" s="3181"/>
      <c r="K4" s="3181"/>
      <c r="L4" s="3182"/>
    </row>
    <row r="5" spans="1:14">
      <c r="A5" s="3140" t="s">
        <v>344</v>
      </c>
      <c r="B5" s="3141"/>
      <c r="C5" s="3142"/>
      <c r="D5" s="3180" t="s">
        <v>427</v>
      </c>
      <c r="E5" s="3181"/>
      <c r="F5" s="3181"/>
      <c r="G5" s="3181"/>
      <c r="H5" s="3181"/>
      <c r="I5" s="3181"/>
      <c r="J5" s="3181"/>
      <c r="K5" s="3181"/>
      <c r="L5" s="3182"/>
    </row>
    <row r="6" spans="1:14">
      <c r="A6" s="3098" t="s">
        <v>345</v>
      </c>
      <c r="B6" s="3099"/>
      <c r="C6" s="145" t="s">
        <v>346</v>
      </c>
      <c r="D6" s="3183" t="s">
        <v>428</v>
      </c>
      <c r="E6" s="3184"/>
      <c r="F6" s="3184"/>
      <c r="G6" s="3185"/>
      <c r="H6" s="3105" t="s">
        <v>347</v>
      </c>
      <c r="I6" s="3186" t="s">
        <v>429</v>
      </c>
      <c r="J6" s="3187"/>
      <c r="K6" s="3187"/>
      <c r="L6" s="3188"/>
    </row>
    <row r="7" spans="1:14" ht="14.25" thickBot="1">
      <c r="A7" s="3100"/>
      <c r="B7" s="3101"/>
      <c r="C7" s="146" t="s">
        <v>348</v>
      </c>
      <c r="D7" s="3189" t="s">
        <v>428</v>
      </c>
      <c r="E7" s="3190"/>
      <c r="F7" s="3190"/>
      <c r="G7" s="3191"/>
      <c r="H7" s="3106"/>
      <c r="I7" s="3186"/>
      <c r="J7" s="3187"/>
      <c r="K7" s="3187"/>
      <c r="L7" s="3188"/>
    </row>
    <row r="8" spans="1:14" ht="35.25" thickTop="1" thickBot="1">
      <c r="A8" s="3113" t="s">
        <v>378</v>
      </c>
      <c r="B8" s="147">
        <v>1</v>
      </c>
      <c r="C8" s="148" t="s">
        <v>379</v>
      </c>
      <c r="D8" s="3176" t="s">
        <v>430</v>
      </c>
      <c r="E8" s="3177"/>
      <c r="F8" s="3177"/>
      <c r="G8" s="3177"/>
      <c r="H8" s="3177"/>
      <c r="I8" s="3177"/>
      <c r="J8" s="3177"/>
      <c r="K8" s="3177"/>
      <c r="L8" s="3178"/>
    </row>
    <row r="9" spans="1:14">
      <c r="A9" s="3068"/>
      <c r="B9" s="3084">
        <v>2</v>
      </c>
      <c r="C9" s="3117" t="s">
        <v>380</v>
      </c>
      <c r="D9" s="3118" t="s">
        <v>381</v>
      </c>
      <c r="E9" s="3119"/>
      <c r="F9" s="3143" t="s">
        <v>382</v>
      </c>
      <c r="G9" s="3074" t="s">
        <v>383</v>
      </c>
      <c r="H9" s="3144"/>
      <c r="I9" s="3144"/>
      <c r="J9" s="3144"/>
      <c r="K9" s="3075"/>
      <c r="L9" s="3145" t="s">
        <v>384</v>
      </c>
    </row>
    <row r="10" spans="1:14" ht="33.75">
      <c r="A10" s="3068"/>
      <c r="B10" s="3084"/>
      <c r="C10" s="3117"/>
      <c r="D10" s="3120"/>
      <c r="E10" s="3121"/>
      <c r="F10" s="3060"/>
      <c r="G10" s="149" t="s">
        <v>385</v>
      </c>
      <c r="H10" s="150" t="s">
        <v>386</v>
      </c>
      <c r="I10" s="151" t="s">
        <v>387</v>
      </c>
      <c r="J10" s="152" t="s">
        <v>388</v>
      </c>
      <c r="K10" s="153" t="s">
        <v>389</v>
      </c>
      <c r="L10" s="3146"/>
    </row>
    <row r="11" spans="1:14">
      <c r="A11" s="3068"/>
      <c r="B11" s="3084"/>
      <c r="C11" s="3117"/>
      <c r="D11" s="3179" t="s">
        <v>431</v>
      </c>
      <c r="E11" s="3153"/>
      <c r="F11" s="154">
        <v>5</v>
      </c>
      <c r="G11" s="155">
        <v>5</v>
      </c>
      <c r="H11" s="156"/>
      <c r="I11" s="157"/>
      <c r="J11" s="158"/>
      <c r="K11" s="159"/>
      <c r="L11" s="160" t="s">
        <v>432</v>
      </c>
    </row>
    <row r="12" spans="1:14">
      <c r="A12" s="3068"/>
      <c r="B12" s="3084"/>
      <c r="C12" s="3117"/>
      <c r="D12" s="3179" t="s">
        <v>433</v>
      </c>
      <c r="E12" s="3153"/>
      <c r="F12" s="154">
        <v>6</v>
      </c>
      <c r="G12" s="155"/>
      <c r="H12" s="156">
        <v>6</v>
      </c>
      <c r="I12" s="157"/>
      <c r="J12" s="158"/>
      <c r="K12" s="159"/>
      <c r="L12" s="160" t="s">
        <v>434</v>
      </c>
    </row>
    <row r="13" spans="1:14">
      <c r="A13" s="3068"/>
      <c r="B13" s="3084"/>
      <c r="C13" s="3117"/>
      <c r="D13" s="3179" t="s">
        <v>435</v>
      </c>
      <c r="E13" s="3153"/>
      <c r="F13" s="154">
        <v>4</v>
      </c>
      <c r="G13" s="155"/>
      <c r="H13" s="156"/>
      <c r="I13" s="157">
        <v>4</v>
      </c>
      <c r="J13" s="158"/>
      <c r="K13" s="159"/>
      <c r="L13" s="160" t="s">
        <v>434</v>
      </c>
    </row>
    <row r="14" spans="1:14">
      <c r="A14" s="3068"/>
      <c r="B14" s="3084"/>
      <c r="C14" s="3117"/>
      <c r="D14" s="3179" t="s">
        <v>436</v>
      </c>
      <c r="E14" s="3161"/>
      <c r="F14" s="161">
        <v>5</v>
      </c>
      <c r="G14" s="162"/>
      <c r="H14" s="163"/>
      <c r="I14" s="164"/>
      <c r="J14" s="165">
        <v>5</v>
      </c>
      <c r="K14" s="159"/>
      <c r="L14" s="160" t="s">
        <v>434</v>
      </c>
    </row>
    <row r="15" spans="1:14">
      <c r="A15" s="3068"/>
      <c r="B15" s="3084"/>
      <c r="C15" s="3117"/>
      <c r="D15" s="3179" t="s">
        <v>437</v>
      </c>
      <c r="E15" s="3161"/>
      <c r="F15" s="161">
        <v>4</v>
      </c>
      <c r="G15" s="162"/>
      <c r="H15" s="163"/>
      <c r="I15" s="164"/>
      <c r="J15" s="165">
        <v>1</v>
      </c>
      <c r="K15" s="166">
        <v>3</v>
      </c>
      <c r="L15" s="160" t="s">
        <v>434</v>
      </c>
    </row>
    <row r="16" spans="1:14" ht="14.25" thickBot="1">
      <c r="A16" s="3068"/>
      <c r="B16" s="3084"/>
      <c r="C16" s="3117"/>
      <c r="D16" s="3122" t="s">
        <v>182</v>
      </c>
      <c r="E16" s="3123"/>
      <c r="F16" s="191">
        <v>24</v>
      </c>
      <c r="G16" s="167">
        <v>5</v>
      </c>
      <c r="H16" s="168">
        <v>5</v>
      </c>
      <c r="I16" s="169">
        <v>5</v>
      </c>
      <c r="J16" s="170">
        <v>5</v>
      </c>
      <c r="K16" s="171">
        <v>4</v>
      </c>
      <c r="L16" s="172"/>
    </row>
    <row r="17" spans="1:12" ht="24">
      <c r="A17" s="3068"/>
      <c r="B17" s="3059">
        <v>3</v>
      </c>
      <c r="C17" s="3093" t="s">
        <v>390</v>
      </c>
      <c r="D17" s="173" t="s">
        <v>391</v>
      </c>
      <c r="E17" s="3167" t="s">
        <v>431</v>
      </c>
      <c r="F17" s="3168"/>
      <c r="G17" s="3168"/>
      <c r="H17" s="3168"/>
      <c r="I17" s="3168"/>
      <c r="J17" s="3168"/>
      <c r="K17" s="3168"/>
      <c r="L17" s="3169"/>
    </row>
    <row r="18" spans="1:12" ht="24">
      <c r="A18" s="3068"/>
      <c r="B18" s="3096"/>
      <c r="C18" s="3094"/>
      <c r="D18" s="173" t="s">
        <v>392</v>
      </c>
      <c r="E18" s="3152" t="s">
        <v>433</v>
      </c>
      <c r="F18" s="3153"/>
      <c r="G18" s="3153"/>
      <c r="H18" s="3153"/>
      <c r="I18" s="3153"/>
      <c r="J18" s="3153"/>
      <c r="K18" s="3153"/>
      <c r="L18" s="3154"/>
    </row>
    <row r="19" spans="1:12" ht="24">
      <c r="A19" s="3068"/>
      <c r="B19" s="3096"/>
      <c r="C19" s="3094"/>
      <c r="D19" s="173" t="s">
        <v>393</v>
      </c>
      <c r="E19" s="3152" t="s">
        <v>435</v>
      </c>
      <c r="F19" s="3153"/>
      <c r="G19" s="3153"/>
      <c r="H19" s="3153"/>
      <c r="I19" s="3153"/>
      <c r="J19" s="3153"/>
      <c r="K19" s="3153"/>
      <c r="L19" s="3154"/>
    </row>
    <row r="20" spans="1:12" ht="24">
      <c r="A20" s="3068"/>
      <c r="B20" s="3096"/>
      <c r="C20" s="3094"/>
      <c r="D20" s="173" t="s">
        <v>394</v>
      </c>
      <c r="E20" s="3152" t="s">
        <v>436</v>
      </c>
      <c r="F20" s="3153"/>
      <c r="G20" s="3153"/>
      <c r="H20" s="3153"/>
      <c r="I20" s="3153"/>
      <c r="J20" s="3153"/>
      <c r="K20" s="3153"/>
      <c r="L20" s="3154"/>
    </row>
    <row r="21" spans="1:12" ht="24">
      <c r="A21" s="3068"/>
      <c r="B21" s="3060"/>
      <c r="C21" s="3095"/>
      <c r="D21" s="173" t="s">
        <v>395</v>
      </c>
      <c r="E21" s="3152" t="s">
        <v>437</v>
      </c>
      <c r="F21" s="3153"/>
      <c r="G21" s="3153"/>
      <c r="H21" s="3153"/>
      <c r="I21" s="3153"/>
      <c r="J21" s="3153"/>
      <c r="K21" s="3153"/>
      <c r="L21" s="3154"/>
    </row>
    <row r="22" spans="1:12" ht="24">
      <c r="A22" s="3068"/>
      <c r="B22" s="3059">
        <v>4</v>
      </c>
      <c r="C22" s="3093" t="s">
        <v>396</v>
      </c>
      <c r="D22" s="173" t="s">
        <v>391</v>
      </c>
      <c r="E22" s="3152" t="s">
        <v>438</v>
      </c>
      <c r="F22" s="3153"/>
      <c r="G22" s="3153"/>
      <c r="H22" s="3153"/>
      <c r="I22" s="3153"/>
      <c r="J22" s="3153"/>
      <c r="K22" s="3153"/>
      <c r="L22" s="3154"/>
    </row>
    <row r="23" spans="1:12" ht="24">
      <c r="A23" s="3068"/>
      <c r="B23" s="3096"/>
      <c r="C23" s="3094"/>
      <c r="D23" s="173" t="s">
        <v>392</v>
      </c>
      <c r="E23" s="3152" t="s">
        <v>438</v>
      </c>
      <c r="F23" s="3153"/>
      <c r="G23" s="3153"/>
      <c r="H23" s="3153"/>
      <c r="I23" s="3153"/>
      <c r="J23" s="3153"/>
      <c r="K23" s="3153"/>
      <c r="L23" s="3154"/>
    </row>
    <row r="24" spans="1:12" ht="24">
      <c r="A24" s="3068"/>
      <c r="B24" s="3096"/>
      <c r="C24" s="3094"/>
      <c r="D24" s="173" t="s">
        <v>393</v>
      </c>
      <c r="E24" s="3152" t="s">
        <v>438</v>
      </c>
      <c r="F24" s="3153"/>
      <c r="G24" s="3153"/>
      <c r="H24" s="3153"/>
      <c r="I24" s="3153"/>
      <c r="J24" s="3153"/>
      <c r="K24" s="3153"/>
      <c r="L24" s="3154"/>
    </row>
    <row r="25" spans="1:12" ht="24">
      <c r="A25" s="3068"/>
      <c r="B25" s="3096"/>
      <c r="C25" s="3094"/>
      <c r="D25" s="173" t="s">
        <v>394</v>
      </c>
      <c r="E25" s="3152" t="s">
        <v>439</v>
      </c>
      <c r="F25" s="3153"/>
      <c r="G25" s="3153"/>
      <c r="H25" s="3153"/>
      <c r="I25" s="3153"/>
      <c r="J25" s="3153"/>
      <c r="K25" s="3153"/>
      <c r="L25" s="3154"/>
    </row>
    <row r="26" spans="1:12" ht="24">
      <c r="A26" s="3068"/>
      <c r="B26" s="3060"/>
      <c r="C26" s="3095"/>
      <c r="D26" s="173" t="s">
        <v>395</v>
      </c>
      <c r="E26" s="3152" t="s">
        <v>438</v>
      </c>
      <c r="F26" s="3153"/>
      <c r="G26" s="3153"/>
      <c r="H26" s="3153"/>
      <c r="I26" s="3153"/>
      <c r="J26" s="3153"/>
      <c r="K26" s="3153"/>
      <c r="L26" s="3154"/>
    </row>
    <row r="27" spans="1:12" ht="24">
      <c r="A27" s="3068"/>
      <c r="B27" s="3059">
        <v>5</v>
      </c>
      <c r="C27" s="3093" t="s">
        <v>397</v>
      </c>
      <c r="D27" s="173" t="s">
        <v>391</v>
      </c>
      <c r="E27" s="3152" t="s">
        <v>438</v>
      </c>
      <c r="F27" s="3153"/>
      <c r="G27" s="3153"/>
      <c r="H27" s="3153"/>
      <c r="I27" s="3153"/>
      <c r="J27" s="3153"/>
      <c r="K27" s="3153"/>
      <c r="L27" s="3154"/>
    </row>
    <row r="28" spans="1:12" ht="24">
      <c r="A28" s="3068"/>
      <c r="B28" s="3096"/>
      <c r="C28" s="3094"/>
      <c r="D28" s="173" t="s">
        <v>392</v>
      </c>
      <c r="E28" s="3152" t="s">
        <v>438</v>
      </c>
      <c r="F28" s="3153"/>
      <c r="G28" s="3153"/>
      <c r="H28" s="3153"/>
      <c r="I28" s="3153"/>
      <c r="J28" s="3153"/>
      <c r="K28" s="3153"/>
      <c r="L28" s="3154"/>
    </row>
    <row r="29" spans="1:12" ht="24">
      <c r="A29" s="3068"/>
      <c r="B29" s="3096"/>
      <c r="C29" s="3094"/>
      <c r="D29" s="173" t="s">
        <v>393</v>
      </c>
      <c r="E29" s="3152" t="s">
        <v>438</v>
      </c>
      <c r="F29" s="3153"/>
      <c r="G29" s="3153"/>
      <c r="H29" s="3153"/>
      <c r="I29" s="3153"/>
      <c r="J29" s="3153"/>
      <c r="K29" s="3153"/>
      <c r="L29" s="3154"/>
    </row>
    <row r="30" spans="1:12" ht="24">
      <c r="A30" s="3068"/>
      <c r="B30" s="3096"/>
      <c r="C30" s="3094"/>
      <c r="D30" s="173" t="s">
        <v>394</v>
      </c>
      <c r="E30" s="3152" t="s">
        <v>440</v>
      </c>
      <c r="F30" s="3153"/>
      <c r="G30" s="3153"/>
      <c r="H30" s="3153"/>
      <c r="I30" s="3153"/>
      <c r="J30" s="3153"/>
      <c r="K30" s="3153"/>
      <c r="L30" s="3154"/>
    </row>
    <row r="31" spans="1:12" ht="24">
      <c r="A31" s="3068"/>
      <c r="B31" s="3060"/>
      <c r="C31" s="3095"/>
      <c r="D31" s="173" t="s">
        <v>395</v>
      </c>
      <c r="E31" s="3152" t="s">
        <v>438</v>
      </c>
      <c r="F31" s="3153"/>
      <c r="G31" s="3153"/>
      <c r="H31" s="3153"/>
      <c r="I31" s="3153"/>
      <c r="J31" s="3153"/>
      <c r="K31" s="3153"/>
      <c r="L31" s="3154"/>
    </row>
    <row r="32" spans="1:12" ht="18.75" customHeight="1">
      <c r="A32" s="3068"/>
      <c r="B32" s="3084">
        <v>6</v>
      </c>
      <c r="C32" s="3085" t="s">
        <v>398</v>
      </c>
      <c r="D32" s="3158" t="s">
        <v>441</v>
      </c>
      <c r="E32" s="3159"/>
      <c r="F32" s="3159"/>
      <c r="G32" s="3159"/>
      <c r="H32" s="3159"/>
      <c r="I32" s="3159"/>
      <c r="J32" s="3159"/>
      <c r="K32" s="3159"/>
      <c r="L32" s="3160"/>
    </row>
    <row r="33" spans="1:12" ht="47.25" customHeight="1">
      <c r="A33" s="3068"/>
      <c r="B33" s="3084"/>
      <c r="C33" s="3085"/>
      <c r="D33" s="3170"/>
      <c r="E33" s="3171"/>
      <c r="F33" s="3171"/>
      <c r="G33" s="3171"/>
      <c r="H33" s="3171"/>
      <c r="I33" s="3171"/>
      <c r="J33" s="3171"/>
      <c r="K33" s="3171"/>
      <c r="L33" s="3172"/>
    </row>
    <row r="34" spans="1:12">
      <c r="A34" s="3068"/>
      <c r="B34" s="3089">
        <v>7</v>
      </c>
      <c r="C34" s="3037" t="s">
        <v>399</v>
      </c>
      <c r="D34" s="3173"/>
      <c r="E34" s="3174"/>
      <c r="F34" s="3174"/>
      <c r="G34" s="3174"/>
      <c r="H34" s="3174"/>
      <c r="I34" s="3174"/>
      <c r="J34" s="3174"/>
      <c r="K34" s="3174"/>
      <c r="L34" s="3175"/>
    </row>
    <row r="35" spans="1:12" ht="14.25" thickBot="1">
      <c r="A35" s="3069"/>
      <c r="B35" s="3089"/>
      <c r="C35" s="3051"/>
      <c r="D35" s="3173"/>
      <c r="E35" s="3174"/>
      <c r="F35" s="3174"/>
      <c r="G35" s="3174"/>
      <c r="H35" s="3174"/>
      <c r="I35" s="3174"/>
      <c r="J35" s="3174"/>
      <c r="K35" s="3174"/>
      <c r="L35" s="3175"/>
    </row>
    <row r="36" spans="1:12">
      <c r="A36" s="3076" t="s">
        <v>400</v>
      </c>
      <c r="B36" s="174">
        <v>1</v>
      </c>
      <c r="C36" s="174" t="s">
        <v>401</v>
      </c>
      <c r="D36" s="3165" t="s">
        <v>442</v>
      </c>
      <c r="E36" s="3165"/>
      <c r="F36" s="3165" t="s">
        <v>443</v>
      </c>
      <c r="G36" s="3165"/>
      <c r="H36" s="3165" t="s">
        <v>444</v>
      </c>
      <c r="I36" s="3165"/>
      <c r="J36" s="3166"/>
      <c r="K36" s="3166"/>
      <c r="L36" s="3081"/>
    </row>
    <row r="37" spans="1:12" ht="67.5" customHeight="1">
      <c r="A37" s="3077"/>
      <c r="B37" s="175">
        <v>2</v>
      </c>
      <c r="C37" s="175" t="s">
        <v>402</v>
      </c>
      <c r="D37" s="3152" t="s">
        <v>445</v>
      </c>
      <c r="E37" s="3161"/>
      <c r="F37" s="3152" t="s">
        <v>446</v>
      </c>
      <c r="G37" s="3161"/>
      <c r="H37" s="3164"/>
      <c r="I37" s="3084"/>
      <c r="J37" s="3164"/>
      <c r="K37" s="3084"/>
      <c r="L37" s="3082"/>
    </row>
    <row r="38" spans="1:12" ht="67.5" customHeight="1">
      <c r="A38" s="3077"/>
      <c r="B38" s="175">
        <v>3</v>
      </c>
      <c r="C38" s="176" t="s">
        <v>403</v>
      </c>
      <c r="D38" s="3164"/>
      <c r="E38" s="3084"/>
      <c r="F38" s="3164"/>
      <c r="G38" s="3084"/>
      <c r="H38" s="3152" t="s">
        <v>447</v>
      </c>
      <c r="I38" s="3161"/>
      <c r="J38" s="3164"/>
      <c r="K38" s="3084"/>
      <c r="L38" s="3083"/>
    </row>
    <row r="39" spans="1:12" ht="14.25" thickBot="1">
      <c r="A39" s="3078"/>
      <c r="B39" s="177">
        <v>4</v>
      </c>
      <c r="C39" s="177" t="s">
        <v>399</v>
      </c>
      <c r="D39" s="3147"/>
      <c r="E39" s="3148"/>
      <c r="F39" s="3148"/>
      <c r="G39" s="3148"/>
      <c r="H39" s="3148"/>
      <c r="I39" s="3148"/>
      <c r="J39" s="3148"/>
      <c r="K39" s="3148"/>
      <c r="L39" s="3149"/>
    </row>
    <row r="40" spans="1:12" ht="33.75">
      <c r="A40" s="3067" t="s">
        <v>404</v>
      </c>
      <c r="B40" s="3070">
        <v>1</v>
      </c>
      <c r="C40" s="3072" t="s">
        <v>405</v>
      </c>
      <c r="D40" s="178"/>
      <c r="E40" s="3074" t="s">
        <v>401</v>
      </c>
      <c r="F40" s="3075"/>
      <c r="G40" s="179" t="s">
        <v>406</v>
      </c>
      <c r="H40" s="3074" t="s">
        <v>401</v>
      </c>
      <c r="I40" s="3075"/>
      <c r="J40" s="180" t="s">
        <v>406</v>
      </c>
      <c r="K40" s="181" t="s">
        <v>408</v>
      </c>
      <c r="L40" s="3056"/>
    </row>
    <row r="41" spans="1:12" ht="30" customHeight="1">
      <c r="A41" s="3068"/>
      <c r="B41" s="3051"/>
      <c r="C41" s="3052"/>
      <c r="D41" s="3059" t="s">
        <v>409</v>
      </c>
      <c r="E41" s="3152" t="s">
        <v>433</v>
      </c>
      <c r="F41" s="3161"/>
      <c r="G41" s="182" t="s">
        <v>448</v>
      </c>
      <c r="H41" s="3152" t="s">
        <v>435</v>
      </c>
      <c r="I41" s="3161"/>
      <c r="J41" s="183" t="s">
        <v>449</v>
      </c>
      <c r="K41" s="3162" t="s">
        <v>450</v>
      </c>
      <c r="L41" s="3057"/>
    </row>
    <row r="42" spans="1:12" ht="30" customHeight="1">
      <c r="A42" s="3068"/>
      <c r="B42" s="3051"/>
      <c r="C42" s="3052"/>
      <c r="D42" s="3060"/>
      <c r="E42" s="3152" t="s">
        <v>436</v>
      </c>
      <c r="F42" s="3161"/>
      <c r="G42" s="182" t="s">
        <v>451</v>
      </c>
      <c r="H42" s="3164"/>
      <c r="I42" s="3084"/>
      <c r="J42" s="184"/>
      <c r="K42" s="3163"/>
      <c r="L42" s="3057"/>
    </row>
    <row r="43" spans="1:12" ht="30" customHeight="1">
      <c r="A43" s="3068"/>
      <c r="B43" s="3051"/>
      <c r="C43" s="3052"/>
      <c r="D43" s="3059" t="s">
        <v>410</v>
      </c>
      <c r="E43" s="3152" t="s">
        <v>437</v>
      </c>
      <c r="F43" s="3161"/>
      <c r="G43" s="182" t="s">
        <v>452</v>
      </c>
      <c r="H43" s="3164"/>
      <c r="I43" s="3084"/>
      <c r="J43" s="184"/>
      <c r="K43" s="3162" t="s">
        <v>453</v>
      </c>
      <c r="L43" s="3057"/>
    </row>
    <row r="44" spans="1:12" ht="30" customHeight="1">
      <c r="A44" s="3068"/>
      <c r="B44" s="3071"/>
      <c r="C44" s="3073"/>
      <c r="D44" s="3060"/>
      <c r="E44" s="3164"/>
      <c r="F44" s="3084"/>
      <c r="G44" s="173"/>
      <c r="H44" s="3164"/>
      <c r="I44" s="3084"/>
      <c r="J44" s="184"/>
      <c r="K44" s="3163"/>
      <c r="L44" s="3058"/>
    </row>
    <row r="45" spans="1:12" ht="30" customHeight="1">
      <c r="A45" s="3068"/>
      <c r="B45" s="3037">
        <v>2</v>
      </c>
      <c r="C45" s="3039" t="s">
        <v>411</v>
      </c>
      <c r="D45" s="185" t="s">
        <v>412</v>
      </c>
      <c r="E45" s="3152" t="s">
        <v>435</v>
      </c>
      <c r="F45" s="3153"/>
      <c r="G45" s="3153"/>
      <c r="H45" s="3153"/>
      <c r="I45" s="3153"/>
      <c r="J45" s="3153"/>
      <c r="K45" s="3153"/>
      <c r="L45" s="3154"/>
    </row>
    <row r="46" spans="1:12" ht="30" customHeight="1">
      <c r="A46" s="3068"/>
      <c r="B46" s="3051"/>
      <c r="C46" s="3052"/>
      <c r="D46" s="186" t="s">
        <v>413</v>
      </c>
      <c r="E46" s="3158" t="s">
        <v>437</v>
      </c>
      <c r="F46" s="3159"/>
      <c r="G46" s="3159"/>
      <c r="H46" s="3159"/>
      <c r="I46" s="3159"/>
      <c r="J46" s="3159"/>
      <c r="K46" s="3159"/>
      <c r="L46" s="3160"/>
    </row>
    <row r="47" spans="1:12" ht="30" customHeight="1">
      <c r="A47" s="3068"/>
      <c r="B47" s="3037">
        <v>3</v>
      </c>
      <c r="C47" s="3039" t="s">
        <v>414</v>
      </c>
      <c r="D47" s="173" t="s">
        <v>412</v>
      </c>
      <c r="E47" s="3152" t="s">
        <v>441</v>
      </c>
      <c r="F47" s="3153"/>
      <c r="G47" s="3153"/>
      <c r="H47" s="3153"/>
      <c r="I47" s="3153"/>
      <c r="J47" s="3153"/>
      <c r="K47" s="3153"/>
      <c r="L47" s="3154"/>
    </row>
    <row r="48" spans="1:12" ht="30" customHeight="1" thickBot="1">
      <c r="A48" s="3069"/>
      <c r="B48" s="3038"/>
      <c r="C48" s="3040"/>
      <c r="D48" s="187" t="s">
        <v>413</v>
      </c>
      <c r="E48" s="3155" t="s">
        <v>452</v>
      </c>
      <c r="F48" s="3156"/>
      <c r="G48" s="3156"/>
      <c r="H48" s="3156"/>
      <c r="I48" s="3156"/>
      <c r="J48" s="3156"/>
      <c r="K48" s="3156"/>
      <c r="L48" s="3157"/>
    </row>
    <row r="49" spans="1:12" ht="18" customHeight="1">
      <c r="A49" s="3034" t="s">
        <v>415</v>
      </c>
      <c r="B49" s="3034"/>
      <c r="C49" s="3034"/>
      <c r="D49" s="3034"/>
      <c r="E49" s="3034"/>
      <c r="F49" s="3034"/>
      <c r="G49" s="3034"/>
      <c r="H49" s="3034"/>
      <c r="I49" s="3034"/>
      <c r="J49" s="3034"/>
      <c r="K49" s="3034"/>
      <c r="L49" s="3034"/>
    </row>
    <row r="50" spans="1:12" ht="27" customHeight="1">
      <c r="A50" s="3036" t="s">
        <v>416</v>
      </c>
      <c r="B50" s="3036"/>
      <c r="C50" s="3036"/>
      <c r="D50" s="3036"/>
      <c r="E50" s="3036"/>
      <c r="F50" s="3036"/>
      <c r="G50" s="3036"/>
      <c r="H50" s="3036"/>
      <c r="I50" s="3036"/>
      <c r="J50" s="3036"/>
      <c r="K50" s="3036"/>
      <c r="L50" s="3036"/>
    </row>
    <row r="51" spans="1:12" ht="37.5" customHeight="1">
      <c r="A51" s="3036" t="s">
        <v>417</v>
      </c>
      <c r="B51" s="3036"/>
      <c r="C51" s="3036"/>
      <c r="D51" s="3036"/>
      <c r="E51" s="3036"/>
      <c r="F51" s="3036"/>
      <c r="G51" s="3036"/>
      <c r="H51" s="3036"/>
      <c r="I51" s="3036"/>
      <c r="J51" s="3036"/>
      <c r="K51" s="3036"/>
      <c r="L51" s="3036"/>
    </row>
    <row r="52" spans="1:12" ht="12.75" customHeight="1">
      <c r="A52" s="3036" t="s">
        <v>418</v>
      </c>
      <c r="B52" s="3036"/>
      <c r="C52" s="3036"/>
      <c r="D52" s="3036"/>
      <c r="E52" s="3036"/>
      <c r="F52" s="3036"/>
      <c r="G52" s="3036"/>
      <c r="H52" s="3036"/>
      <c r="I52" s="3036"/>
      <c r="J52" s="3036"/>
      <c r="K52" s="3036"/>
      <c r="L52" s="3036"/>
    </row>
    <row r="53" spans="1:12" ht="29.25" customHeight="1">
      <c r="A53" s="3036" t="s">
        <v>419</v>
      </c>
      <c r="B53" s="3036"/>
      <c r="C53" s="3036"/>
      <c r="D53" s="3036"/>
      <c r="E53" s="3036"/>
      <c r="F53" s="3036"/>
      <c r="G53" s="3036"/>
      <c r="H53" s="3036"/>
      <c r="I53" s="3036"/>
      <c r="J53" s="3036"/>
      <c r="K53" s="3036"/>
      <c r="L53" s="3036"/>
    </row>
    <row r="54" spans="1:12" ht="15" customHeight="1">
      <c r="A54" s="3033" t="s">
        <v>420</v>
      </c>
      <c r="B54" s="3033"/>
      <c r="C54" s="3033"/>
      <c r="D54" s="3033"/>
      <c r="E54" s="3033"/>
      <c r="F54" s="3033"/>
      <c r="G54" s="3033"/>
      <c r="H54" s="3033"/>
      <c r="I54" s="3033"/>
      <c r="J54" s="3033"/>
      <c r="K54" s="3033"/>
      <c r="L54" s="3033"/>
    </row>
    <row r="55" spans="1:12" ht="15" customHeight="1">
      <c r="A55" s="3033" t="s">
        <v>421</v>
      </c>
      <c r="B55" s="3033"/>
      <c r="C55" s="3033"/>
      <c r="D55" s="3033"/>
      <c r="E55" s="3033"/>
      <c r="F55" s="3033"/>
      <c r="G55" s="3033"/>
      <c r="H55" s="3033"/>
      <c r="I55" s="3033"/>
      <c r="J55" s="3033"/>
      <c r="K55" s="3033"/>
      <c r="L55" s="3033"/>
    </row>
    <row r="56" spans="1:12" ht="15" customHeight="1">
      <c r="A56" s="3034" t="s">
        <v>422</v>
      </c>
      <c r="B56" s="3034"/>
      <c r="C56" s="3034"/>
      <c r="D56" s="3034"/>
      <c r="E56" s="3034"/>
      <c r="F56" s="3034"/>
      <c r="G56" s="3034"/>
      <c r="H56" s="3034"/>
      <c r="I56" s="3034"/>
      <c r="J56" s="3034"/>
      <c r="K56" s="3034"/>
      <c r="L56" s="3034"/>
    </row>
    <row r="57" spans="1:12" ht="15" customHeight="1">
      <c r="A57" s="3033" t="s">
        <v>423</v>
      </c>
      <c r="B57" s="3034"/>
      <c r="C57" s="3034"/>
      <c r="D57" s="3034"/>
      <c r="E57" s="3034"/>
      <c r="F57" s="3034"/>
      <c r="G57" s="3034"/>
      <c r="H57" s="3034"/>
      <c r="I57" s="3034"/>
      <c r="J57" s="3034"/>
      <c r="K57" s="3034"/>
      <c r="L57" s="3034"/>
    </row>
    <row r="58" spans="1:12" ht="15" customHeight="1">
      <c r="A58" s="188" t="s">
        <v>424</v>
      </c>
      <c r="B58" s="144"/>
      <c r="C58" s="144"/>
      <c r="D58" s="144"/>
      <c r="E58" s="144"/>
      <c r="F58" s="144"/>
      <c r="G58" s="144"/>
      <c r="H58" s="144"/>
      <c r="I58" s="144"/>
      <c r="J58" s="144"/>
      <c r="K58" s="144"/>
      <c r="L58" s="144"/>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hyperlinks>
    <hyperlink ref="N2" location="加算等について体制の届出が必要なサービス一覧!A1" display="一覧へ戻る"/>
  </hyperlinks>
  <printOptions horizontalCentered="1"/>
  <pageMargins left="0.70866141732283472" right="0.70866141732283472" top="0.35433070866141736" bottom="0.35433070866141736" header="0.31496062992125984" footer="0.31496062992125984"/>
  <pageSetup paperSize="9" scale="5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view="pageBreakPreview" zoomScaleNormal="100" zoomScaleSheetLayoutView="100" workbookViewId="0">
      <selection activeCell="B2" sqref="B2:I2"/>
    </sheetView>
  </sheetViews>
  <sheetFormatPr defaultRowHeight="13.5"/>
  <cols>
    <col min="1" max="1" width="1.875" style="144" customWidth="1"/>
    <col min="2" max="2" width="10.125" style="144" customWidth="1"/>
    <col min="3" max="3" width="3.625" style="144" customWidth="1"/>
    <col min="4" max="4" width="18.75" style="144" customWidth="1"/>
    <col min="5" max="9" width="12.625" style="144" customWidth="1"/>
    <col min="10" max="12" width="9" style="144"/>
    <col min="13" max="13" width="9" style="144" customWidth="1"/>
    <col min="14" max="16384" width="9" style="144"/>
  </cols>
  <sheetData>
    <row r="1" spans="2:11" ht="14.25">
      <c r="B1" s="144" t="s">
        <v>454</v>
      </c>
      <c r="H1" s="247"/>
      <c r="I1" s="246" t="s">
        <v>374</v>
      </c>
      <c r="J1" s="124"/>
    </row>
    <row r="2" spans="2:11" ht="19.5" thickBot="1">
      <c r="B2" s="3214" t="s">
        <v>455</v>
      </c>
      <c r="C2" s="3214"/>
      <c r="D2" s="3214"/>
      <c r="E2" s="3214"/>
      <c r="F2" s="3214"/>
      <c r="G2" s="3214"/>
      <c r="H2" s="3214"/>
      <c r="I2" s="3214"/>
      <c r="K2" s="1667" t="s">
        <v>2163</v>
      </c>
    </row>
    <row r="3" spans="2:11" ht="30" customHeight="1" thickBot="1">
      <c r="B3" s="3128" t="s">
        <v>376</v>
      </c>
      <c r="C3" s="3129"/>
      <c r="D3" s="3215"/>
      <c r="E3" s="3216"/>
      <c r="F3" s="3216"/>
      <c r="G3" s="3216"/>
      <c r="H3" s="3216"/>
      <c r="I3" s="3217"/>
    </row>
    <row r="4" spans="2:11" ht="30" customHeight="1">
      <c r="B4" s="3218" t="s">
        <v>377</v>
      </c>
      <c r="C4" s="3219"/>
      <c r="D4" s="3220"/>
      <c r="E4" s="3221"/>
      <c r="F4" s="3221"/>
      <c r="G4" s="3221"/>
      <c r="H4" s="3221"/>
      <c r="I4" s="3222"/>
    </row>
    <row r="5" spans="2:11" ht="30" customHeight="1">
      <c r="B5" s="3140" t="s">
        <v>344</v>
      </c>
      <c r="C5" s="3141"/>
      <c r="D5" s="3227"/>
      <c r="E5" s="3228"/>
      <c r="F5" s="3228"/>
      <c r="G5" s="3228"/>
      <c r="H5" s="3228"/>
      <c r="I5" s="3229"/>
    </row>
    <row r="6" spans="2:11" ht="30" customHeight="1">
      <c r="B6" s="3098" t="s">
        <v>345</v>
      </c>
      <c r="C6" s="3099"/>
      <c r="D6" s="193" t="s">
        <v>346</v>
      </c>
      <c r="E6" s="3223"/>
      <c r="F6" s="3224"/>
      <c r="G6" s="3225" t="s">
        <v>347</v>
      </c>
      <c r="H6" s="3230"/>
      <c r="I6" s="3231"/>
    </row>
    <row r="7" spans="2:11" ht="30" customHeight="1" thickBot="1">
      <c r="B7" s="3100"/>
      <c r="C7" s="3101"/>
      <c r="D7" s="194" t="s">
        <v>348</v>
      </c>
      <c r="E7" s="3234"/>
      <c r="F7" s="3235"/>
      <c r="G7" s="3226"/>
      <c r="H7" s="3232"/>
      <c r="I7" s="3233"/>
    </row>
    <row r="8" spans="2:11" ht="30" customHeight="1" thickTop="1" thickBot="1">
      <c r="B8" s="3113" t="s">
        <v>378</v>
      </c>
      <c r="C8" s="147">
        <v>1</v>
      </c>
      <c r="D8" s="195" t="s">
        <v>379</v>
      </c>
      <c r="E8" s="3207" t="s">
        <v>430</v>
      </c>
      <c r="F8" s="3207"/>
      <c r="G8" s="3207"/>
      <c r="H8" s="3207"/>
      <c r="I8" s="3208"/>
    </row>
    <row r="9" spans="2:11" ht="30" customHeight="1">
      <c r="B9" s="3068"/>
      <c r="C9" s="3084">
        <v>2</v>
      </c>
      <c r="D9" s="3209" t="s">
        <v>380</v>
      </c>
      <c r="E9" s="3210" t="s">
        <v>456</v>
      </c>
      <c r="F9" s="3074" t="s">
        <v>383</v>
      </c>
      <c r="G9" s="3144"/>
      <c r="H9" s="3075"/>
      <c r="I9" s="3212" t="s">
        <v>457</v>
      </c>
    </row>
    <row r="10" spans="2:11" ht="30" customHeight="1">
      <c r="B10" s="3068"/>
      <c r="C10" s="3084"/>
      <c r="D10" s="3209"/>
      <c r="E10" s="3211"/>
      <c r="F10" s="149" t="s">
        <v>385</v>
      </c>
      <c r="G10" s="150" t="s">
        <v>386</v>
      </c>
      <c r="H10" s="196" t="s">
        <v>387</v>
      </c>
      <c r="I10" s="3213"/>
    </row>
    <row r="11" spans="2:11" ht="49.5" customHeight="1" thickBot="1">
      <c r="B11" s="3068"/>
      <c r="C11" s="3084"/>
      <c r="D11" s="3209"/>
      <c r="E11" s="248"/>
      <c r="F11" s="249"/>
      <c r="G11" s="250"/>
      <c r="H11" s="251"/>
      <c r="I11" s="252"/>
    </row>
    <row r="12" spans="2:11" ht="30" customHeight="1">
      <c r="B12" s="3068"/>
      <c r="C12" s="3084">
        <v>3</v>
      </c>
      <c r="D12" s="3084" t="s">
        <v>398</v>
      </c>
      <c r="E12" s="3200"/>
      <c r="F12" s="3200"/>
      <c r="G12" s="3200"/>
      <c r="H12" s="3200"/>
      <c r="I12" s="3201"/>
    </row>
    <row r="13" spans="2:11" ht="30" customHeight="1">
      <c r="B13" s="3068"/>
      <c r="C13" s="3084"/>
      <c r="D13" s="3084"/>
      <c r="E13" s="3202"/>
      <c r="F13" s="3202"/>
      <c r="G13" s="3202"/>
      <c r="H13" s="3202"/>
      <c r="I13" s="3203"/>
    </row>
    <row r="14" spans="2:11" ht="30" customHeight="1">
      <c r="B14" s="3068"/>
      <c r="C14" s="3204">
        <v>4</v>
      </c>
      <c r="D14" s="3059" t="s">
        <v>399</v>
      </c>
      <c r="E14" s="3205"/>
      <c r="F14" s="3205"/>
      <c r="G14" s="3205"/>
      <c r="H14" s="3205"/>
      <c r="I14" s="3206"/>
    </row>
    <row r="15" spans="2:11" ht="30" customHeight="1" thickBot="1">
      <c r="B15" s="3068"/>
      <c r="C15" s="3204"/>
      <c r="D15" s="3096"/>
      <c r="E15" s="3200"/>
      <c r="F15" s="3200"/>
      <c r="G15" s="3200"/>
      <c r="H15" s="3200"/>
      <c r="I15" s="3201"/>
    </row>
    <row r="16" spans="2:11" ht="42" customHeight="1">
      <c r="B16" s="3067" t="s">
        <v>400</v>
      </c>
      <c r="C16" s="179">
        <v>1</v>
      </c>
      <c r="D16" s="179" t="s">
        <v>402</v>
      </c>
      <c r="E16" s="3195"/>
      <c r="F16" s="3195"/>
      <c r="G16" s="3195"/>
      <c r="H16" s="3195"/>
      <c r="I16" s="3196"/>
    </row>
    <row r="17" spans="2:9" ht="54" customHeight="1">
      <c r="B17" s="3068"/>
      <c r="C17" s="173">
        <v>2</v>
      </c>
      <c r="D17" s="173" t="s">
        <v>403</v>
      </c>
      <c r="E17" s="3197"/>
      <c r="F17" s="3197"/>
      <c r="G17" s="3197"/>
      <c r="H17" s="3197"/>
      <c r="I17" s="3198"/>
    </row>
    <row r="18" spans="2:9" ht="54" customHeight="1" thickBot="1">
      <c r="B18" s="3069"/>
      <c r="C18" s="187">
        <v>3</v>
      </c>
      <c r="D18" s="187" t="s">
        <v>399</v>
      </c>
      <c r="E18" s="3044"/>
      <c r="F18" s="3045"/>
      <c r="G18" s="3045"/>
      <c r="H18" s="3045"/>
      <c r="I18" s="3046"/>
    </row>
    <row r="19" spans="2:9" ht="24.75" customHeight="1">
      <c r="B19" s="3199" t="s">
        <v>415</v>
      </c>
      <c r="C19" s="3199"/>
      <c r="D19" s="3199"/>
      <c r="E19" s="3199"/>
      <c r="F19" s="3199"/>
      <c r="G19" s="3199"/>
      <c r="H19" s="3199"/>
      <c r="I19" s="3199"/>
    </row>
    <row r="20" spans="2:9" ht="48" customHeight="1">
      <c r="B20" s="3036" t="s">
        <v>458</v>
      </c>
      <c r="C20" s="3036"/>
      <c r="D20" s="3036"/>
      <c r="E20" s="3036"/>
      <c r="F20" s="3036"/>
      <c r="G20" s="3036"/>
      <c r="H20" s="3036"/>
      <c r="I20" s="3036"/>
    </row>
    <row r="21" spans="2:9" ht="39.75" customHeight="1">
      <c r="B21" s="3036" t="s">
        <v>459</v>
      </c>
      <c r="C21" s="3036"/>
      <c r="D21" s="3036"/>
      <c r="E21" s="3036"/>
      <c r="F21" s="3036"/>
      <c r="G21" s="3036"/>
      <c r="H21" s="3036"/>
      <c r="I21" s="3036"/>
    </row>
    <row r="22" spans="2:9" ht="24.75" customHeight="1">
      <c r="B22" s="3033" t="s">
        <v>460</v>
      </c>
      <c r="C22" s="3033"/>
      <c r="D22" s="3033"/>
      <c r="E22" s="3033"/>
      <c r="F22" s="3033"/>
      <c r="G22" s="3033"/>
      <c r="H22" s="3033"/>
      <c r="I22" s="3033"/>
    </row>
    <row r="23" spans="2:9" ht="24.75" customHeight="1">
      <c r="B23" s="3033" t="s">
        <v>461</v>
      </c>
      <c r="C23" s="3033"/>
      <c r="D23" s="3033"/>
      <c r="E23" s="3033"/>
      <c r="F23" s="3033"/>
      <c r="G23" s="3033"/>
      <c r="H23" s="3033"/>
      <c r="I23" s="3033"/>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hyperlinks>
    <hyperlink ref="K2" location="加算等について体制の届出が必要なサービス一覧!A1" display="一覧へ戻る"/>
  </hyperlinks>
  <printOptions horizontalCentered="1"/>
  <pageMargins left="0.70866141732283472" right="0.70866141732283472" top="1.1417322834645669" bottom="0.74803149606299213"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65"/>
  <sheetViews>
    <sheetView view="pageBreakPreview" zoomScaleNormal="100" zoomScaleSheetLayoutView="100" workbookViewId="0">
      <selection activeCell="A3" sqref="A3:AI3"/>
    </sheetView>
  </sheetViews>
  <sheetFormatPr defaultRowHeight="13.5"/>
  <cols>
    <col min="1" max="8" width="2.625" style="1546" customWidth="1"/>
    <col min="9" max="9" width="1.375" style="1546" customWidth="1"/>
    <col min="10" max="12" width="2.625" style="1546" customWidth="1"/>
    <col min="13" max="13" width="2.125" style="1546" customWidth="1"/>
    <col min="14" max="20" width="2.625" style="1546" customWidth="1"/>
    <col min="21" max="21" width="2.625" style="1547" customWidth="1"/>
    <col min="22" max="39" width="2.625" style="1546" customWidth="1"/>
    <col min="40" max="40" width="2.625" style="1547" customWidth="1"/>
    <col min="41" max="64" width="2.625" style="1546" customWidth="1"/>
    <col min="65" max="256" width="9" style="1546"/>
    <col min="257" max="264" width="2.625" style="1546" customWidth="1"/>
    <col min="265" max="265" width="1.375" style="1546" customWidth="1"/>
    <col min="266" max="268" width="2.625" style="1546" customWidth="1"/>
    <col min="269" max="269" width="2.125" style="1546" customWidth="1"/>
    <col min="270" max="320" width="2.625" style="1546" customWidth="1"/>
    <col min="321" max="512" width="9" style="1546"/>
    <col min="513" max="520" width="2.625" style="1546" customWidth="1"/>
    <col min="521" max="521" width="1.375" style="1546" customWidth="1"/>
    <col min="522" max="524" width="2.625" style="1546" customWidth="1"/>
    <col min="525" max="525" width="2.125" style="1546" customWidth="1"/>
    <col min="526" max="576" width="2.625" style="1546" customWidth="1"/>
    <col min="577" max="768" width="9" style="1546"/>
    <col min="769" max="776" width="2.625" style="1546" customWidth="1"/>
    <col min="777" max="777" width="1.375" style="1546" customWidth="1"/>
    <col min="778" max="780" width="2.625" style="1546" customWidth="1"/>
    <col min="781" max="781" width="2.125" style="1546" customWidth="1"/>
    <col min="782" max="832" width="2.625" style="1546" customWidth="1"/>
    <col min="833" max="1024" width="9" style="1546"/>
    <col min="1025" max="1032" width="2.625" style="1546" customWidth="1"/>
    <col min="1033" max="1033" width="1.375" style="1546" customWidth="1"/>
    <col min="1034" max="1036" width="2.625" style="1546" customWidth="1"/>
    <col min="1037" max="1037" width="2.125" style="1546" customWidth="1"/>
    <col min="1038" max="1088" width="2.625" style="1546" customWidth="1"/>
    <col min="1089" max="1280" width="9" style="1546"/>
    <col min="1281" max="1288" width="2.625" style="1546" customWidth="1"/>
    <col min="1289" max="1289" width="1.375" style="1546" customWidth="1"/>
    <col min="1290" max="1292" width="2.625" style="1546" customWidth="1"/>
    <col min="1293" max="1293" width="2.125" style="1546" customWidth="1"/>
    <col min="1294" max="1344" width="2.625" style="1546" customWidth="1"/>
    <col min="1345" max="1536" width="9" style="1546"/>
    <col min="1537" max="1544" width="2.625" style="1546" customWidth="1"/>
    <col min="1545" max="1545" width="1.375" style="1546" customWidth="1"/>
    <col min="1546" max="1548" width="2.625" style="1546" customWidth="1"/>
    <col min="1549" max="1549" width="2.125" style="1546" customWidth="1"/>
    <col min="1550" max="1600" width="2.625" style="1546" customWidth="1"/>
    <col min="1601" max="1792" width="9" style="1546"/>
    <col min="1793" max="1800" width="2.625" style="1546" customWidth="1"/>
    <col min="1801" max="1801" width="1.375" style="1546" customWidth="1"/>
    <col min="1802" max="1804" width="2.625" style="1546" customWidth="1"/>
    <col min="1805" max="1805" width="2.125" style="1546" customWidth="1"/>
    <col min="1806" max="1856" width="2.625" style="1546" customWidth="1"/>
    <col min="1857" max="2048" width="9" style="1546"/>
    <col min="2049" max="2056" width="2.625" style="1546" customWidth="1"/>
    <col min="2057" max="2057" width="1.375" style="1546" customWidth="1"/>
    <col min="2058" max="2060" width="2.625" style="1546" customWidth="1"/>
    <col min="2061" max="2061" width="2.125" style="1546" customWidth="1"/>
    <col min="2062" max="2112" width="2.625" style="1546" customWidth="1"/>
    <col min="2113" max="2304" width="9" style="1546"/>
    <col min="2305" max="2312" width="2.625" style="1546" customWidth="1"/>
    <col min="2313" max="2313" width="1.375" style="1546" customWidth="1"/>
    <col min="2314" max="2316" width="2.625" style="1546" customWidth="1"/>
    <col min="2317" max="2317" width="2.125" style="1546" customWidth="1"/>
    <col min="2318" max="2368" width="2.625" style="1546" customWidth="1"/>
    <col min="2369" max="2560" width="9" style="1546"/>
    <col min="2561" max="2568" width="2.625" style="1546" customWidth="1"/>
    <col min="2569" max="2569" width="1.375" style="1546" customWidth="1"/>
    <col min="2570" max="2572" width="2.625" style="1546" customWidth="1"/>
    <col min="2573" max="2573" width="2.125" style="1546" customWidth="1"/>
    <col min="2574" max="2624" width="2.625" style="1546" customWidth="1"/>
    <col min="2625" max="2816" width="9" style="1546"/>
    <col min="2817" max="2824" width="2.625" style="1546" customWidth="1"/>
    <col min="2825" max="2825" width="1.375" style="1546" customWidth="1"/>
    <col min="2826" max="2828" width="2.625" style="1546" customWidth="1"/>
    <col min="2829" max="2829" width="2.125" style="1546" customWidth="1"/>
    <col min="2830" max="2880" width="2.625" style="1546" customWidth="1"/>
    <col min="2881" max="3072" width="9" style="1546"/>
    <col min="3073" max="3080" width="2.625" style="1546" customWidth="1"/>
    <col min="3081" max="3081" width="1.375" style="1546" customWidth="1"/>
    <col min="3082" max="3084" width="2.625" style="1546" customWidth="1"/>
    <col min="3085" max="3085" width="2.125" style="1546" customWidth="1"/>
    <col min="3086" max="3136" width="2.625" style="1546" customWidth="1"/>
    <col min="3137" max="3328" width="9" style="1546"/>
    <col min="3329" max="3336" width="2.625" style="1546" customWidth="1"/>
    <col min="3337" max="3337" width="1.375" style="1546" customWidth="1"/>
    <col min="3338" max="3340" width="2.625" style="1546" customWidth="1"/>
    <col min="3341" max="3341" width="2.125" style="1546" customWidth="1"/>
    <col min="3342" max="3392" width="2.625" style="1546" customWidth="1"/>
    <col min="3393" max="3584" width="9" style="1546"/>
    <col min="3585" max="3592" width="2.625" style="1546" customWidth="1"/>
    <col min="3593" max="3593" width="1.375" style="1546" customWidth="1"/>
    <col min="3594" max="3596" width="2.625" style="1546" customWidth="1"/>
    <col min="3597" max="3597" width="2.125" style="1546" customWidth="1"/>
    <col min="3598" max="3648" width="2.625" style="1546" customWidth="1"/>
    <col min="3649" max="3840" width="9" style="1546"/>
    <col min="3841" max="3848" width="2.625" style="1546" customWidth="1"/>
    <col min="3849" max="3849" width="1.375" style="1546" customWidth="1"/>
    <col min="3850" max="3852" width="2.625" style="1546" customWidth="1"/>
    <col min="3853" max="3853" width="2.125" style="1546" customWidth="1"/>
    <col min="3854" max="3904" width="2.625" style="1546" customWidth="1"/>
    <col min="3905" max="4096" width="9" style="1546"/>
    <col min="4097" max="4104" width="2.625" style="1546" customWidth="1"/>
    <col min="4105" max="4105" width="1.375" style="1546" customWidth="1"/>
    <col min="4106" max="4108" width="2.625" style="1546" customWidth="1"/>
    <col min="4109" max="4109" width="2.125" style="1546" customWidth="1"/>
    <col min="4110" max="4160" width="2.625" style="1546" customWidth="1"/>
    <col min="4161" max="4352" width="9" style="1546"/>
    <col min="4353" max="4360" width="2.625" style="1546" customWidth="1"/>
    <col min="4361" max="4361" width="1.375" style="1546" customWidth="1"/>
    <col min="4362" max="4364" width="2.625" style="1546" customWidth="1"/>
    <col min="4365" max="4365" width="2.125" style="1546" customWidth="1"/>
    <col min="4366" max="4416" width="2.625" style="1546" customWidth="1"/>
    <col min="4417" max="4608" width="9" style="1546"/>
    <col min="4609" max="4616" width="2.625" style="1546" customWidth="1"/>
    <col min="4617" max="4617" width="1.375" style="1546" customWidth="1"/>
    <col min="4618" max="4620" width="2.625" style="1546" customWidth="1"/>
    <col min="4621" max="4621" width="2.125" style="1546" customWidth="1"/>
    <col min="4622" max="4672" width="2.625" style="1546" customWidth="1"/>
    <col min="4673" max="4864" width="9" style="1546"/>
    <col min="4865" max="4872" width="2.625" style="1546" customWidth="1"/>
    <col min="4873" max="4873" width="1.375" style="1546" customWidth="1"/>
    <col min="4874" max="4876" width="2.625" style="1546" customWidth="1"/>
    <col min="4877" max="4877" width="2.125" style="1546" customWidth="1"/>
    <col min="4878" max="4928" width="2.625" style="1546" customWidth="1"/>
    <col min="4929" max="5120" width="9" style="1546"/>
    <col min="5121" max="5128" width="2.625" style="1546" customWidth="1"/>
    <col min="5129" max="5129" width="1.375" style="1546" customWidth="1"/>
    <col min="5130" max="5132" width="2.625" style="1546" customWidth="1"/>
    <col min="5133" max="5133" width="2.125" style="1546" customWidth="1"/>
    <col min="5134" max="5184" width="2.625" style="1546" customWidth="1"/>
    <col min="5185" max="5376" width="9" style="1546"/>
    <col min="5377" max="5384" width="2.625" style="1546" customWidth="1"/>
    <col min="5385" max="5385" width="1.375" style="1546" customWidth="1"/>
    <col min="5386" max="5388" width="2.625" style="1546" customWidth="1"/>
    <col min="5389" max="5389" width="2.125" style="1546" customWidth="1"/>
    <col min="5390" max="5440" width="2.625" style="1546" customWidth="1"/>
    <col min="5441" max="5632" width="9" style="1546"/>
    <col min="5633" max="5640" width="2.625" style="1546" customWidth="1"/>
    <col min="5641" max="5641" width="1.375" style="1546" customWidth="1"/>
    <col min="5642" max="5644" width="2.625" style="1546" customWidth="1"/>
    <col min="5645" max="5645" width="2.125" style="1546" customWidth="1"/>
    <col min="5646" max="5696" width="2.625" style="1546" customWidth="1"/>
    <col min="5697" max="5888" width="9" style="1546"/>
    <col min="5889" max="5896" width="2.625" style="1546" customWidth="1"/>
    <col min="5897" max="5897" width="1.375" style="1546" customWidth="1"/>
    <col min="5898" max="5900" width="2.625" style="1546" customWidth="1"/>
    <col min="5901" max="5901" width="2.125" style="1546" customWidth="1"/>
    <col min="5902" max="5952" width="2.625" style="1546" customWidth="1"/>
    <col min="5953" max="6144" width="9" style="1546"/>
    <col min="6145" max="6152" width="2.625" style="1546" customWidth="1"/>
    <col min="6153" max="6153" width="1.375" style="1546" customWidth="1"/>
    <col min="6154" max="6156" width="2.625" style="1546" customWidth="1"/>
    <col min="6157" max="6157" width="2.125" style="1546" customWidth="1"/>
    <col min="6158" max="6208" width="2.625" style="1546" customWidth="1"/>
    <col min="6209" max="6400" width="9" style="1546"/>
    <col min="6401" max="6408" width="2.625" style="1546" customWidth="1"/>
    <col min="6409" max="6409" width="1.375" style="1546" customWidth="1"/>
    <col min="6410" max="6412" width="2.625" style="1546" customWidth="1"/>
    <col min="6413" max="6413" width="2.125" style="1546" customWidth="1"/>
    <col min="6414" max="6464" width="2.625" style="1546" customWidth="1"/>
    <col min="6465" max="6656" width="9" style="1546"/>
    <col min="6657" max="6664" width="2.625" style="1546" customWidth="1"/>
    <col min="6665" max="6665" width="1.375" style="1546" customWidth="1"/>
    <col min="6666" max="6668" width="2.625" style="1546" customWidth="1"/>
    <col min="6669" max="6669" width="2.125" style="1546" customWidth="1"/>
    <col min="6670" max="6720" width="2.625" style="1546" customWidth="1"/>
    <col min="6721" max="6912" width="9" style="1546"/>
    <col min="6913" max="6920" width="2.625" style="1546" customWidth="1"/>
    <col min="6921" max="6921" width="1.375" style="1546" customWidth="1"/>
    <col min="6922" max="6924" width="2.625" style="1546" customWidth="1"/>
    <col min="6925" max="6925" width="2.125" style="1546" customWidth="1"/>
    <col min="6926" max="6976" width="2.625" style="1546" customWidth="1"/>
    <col min="6977" max="7168" width="9" style="1546"/>
    <col min="7169" max="7176" width="2.625" style="1546" customWidth="1"/>
    <col min="7177" max="7177" width="1.375" style="1546" customWidth="1"/>
    <col min="7178" max="7180" width="2.625" style="1546" customWidth="1"/>
    <col min="7181" max="7181" width="2.125" style="1546" customWidth="1"/>
    <col min="7182" max="7232" width="2.625" style="1546" customWidth="1"/>
    <col min="7233" max="7424" width="9" style="1546"/>
    <col min="7425" max="7432" width="2.625" style="1546" customWidth="1"/>
    <col min="7433" max="7433" width="1.375" style="1546" customWidth="1"/>
    <col min="7434" max="7436" width="2.625" style="1546" customWidth="1"/>
    <col min="7437" max="7437" width="2.125" style="1546" customWidth="1"/>
    <col min="7438" max="7488" width="2.625" style="1546" customWidth="1"/>
    <col min="7489" max="7680" width="9" style="1546"/>
    <col min="7681" max="7688" width="2.625" style="1546" customWidth="1"/>
    <col min="7689" max="7689" width="1.375" style="1546" customWidth="1"/>
    <col min="7690" max="7692" width="2.625" style="1546" customWidth="1"/>
    <col min="7693" max="7693" width="2.125" style="1546" customWidth="1"/>
    <col min="7694" max="7744" width="2.625" style="1546" customWidth="1"/>
    <col min="7745" max="7936" width="9" style="1546"/>
    <col min="7937" max="7944" width="2.625" style="1546" customWidth="1"/>
    <col min="7945" max="7945" width="1.375" style="1546" customWidth="1"/>
    <col min="7946" max="7948" width="2.625" style="1546" customWidth="1"/>
    <col min="7949" max="7949" width="2.125" style="1546" customWidth="1"/>
    <col min="7950" max="8000" width="2.625" style="1546" customWidth="1"/>
    <col min="8001" max="8192" width="9" style="1546"/>
    <col min="8193" max="8200" width="2.625" style="1546" customWidth="1"/>
    <col min="8201" max="8201" width="1.375" style="1546" customWidth="1"/>
    <col min="8202" max="8204" width="2.625" style="1546" customWidth="1"/>
    <col min="8205" max="8205" width="2.125" style="1546" customWidth="1"/>
    <col min="8206" max="8256" width="2.625" style="1546" customWidth="1"/>
    <col min="8257" max="8448" width="9" style="1546"/>
    <col min="8449" max="8456" width="2.625" style="1546" customWidth="1"/>
    <col min="8457" max="8457" width="1.375" style="1546" customWidth="1"/>
    <col min="8458" max="8460" width="2.625" style="1546" customWidth="1"/>
    <col min="8461" max="8461" width="2.125" style="1546" customWidth="1"/>
    <col min="8462" max="8512" width="2.625" style="1546" customWidth="1"/>
    <col min="8513" max="8704" width="9" style="1546"/>
    <col min="8705" max="8712" width="2.625" style="1546" customWidth="1"/>
    <col min="8713" max="8713" width="1.375" style="1546" customWidth="1"/>
    <col min="8714" max="8716" width="2.625" style="1546" customWidth="1"/>
    <col min="8717" max="8717" width="2.125" style="1546" customWidth="1"/>
    <col min="8718" max="8768" width="2.625" style="1546" customWidth="1"/>
    <col min="8769" max="8960" width="9" style="1546"/>
    <col min="8961" max="8968" width="2.625" style="1546" customWidth="1"/>
    <col min="8969" max="8969" width="1.375" style="1546" customWidth="1"/>
    <col min="8970" max="8972" width="2.625" style="1546" customWidth="1"/>
    <col min="8973" max="8973" width="2.125" style="1546" customWidth="1"/>
    <col min="8974" max="9024" width="2.625" style="1546" customWidth="1"/>
    <col min="9025" max="9216" width="9" style="1546"/>
    <col min="9217" max="9224" width="2.625" style="1546" customWidth="1"/>
    <col min="9225" max="9225" width="1.375" style="1546" customWidth="1"/>
    <col min="9226" max="9228" width="2.625" style="1546" customWidth="1"/>
    <col min="9229" max="9229" width="2.125" style="1546" customWidth="1"/>
    <col min="9230" max="9280" width="2.625" style="1546" customWidth="1"/>
    <col min="9281" max="9472" width="9" style="1546"/>
    <col min="9473" max="9480" width="2.625" style="1546" customWidth="1"/>
    <col min="9481" max="9481" width="1.375" style="1546" customWidth="1"/>
    <col min="9482" max="9484" width="2.625" style="1546" customWidth="1"/>
    <col min="9485" max="9485" width="2.125" style="1546" customWidth="1"/>
    <col min="9486" max="9536" width="2.625" style="1546" customWidth="1"/>
    <col min="9537" max="9728" width="9" style="1546"/>
    <col min="9729" max="9736" width="2.625" style="1546" customWidth="1"/>
    <col min="9737" max="9737" width="1.375" style="1546" customWidth="1"/>
    <col min="9738" max="9740" width="2.625" style="1546" customWidth="1"/>
    <col min="9741" max="9741" width="2.125" style="1546" customWidth="1"/>
    <col min="9742" max="9792" width="2.625" style="1546" customWidth="1"/>
    <col min="9793" max="9984" width="9" style="1546"/>
    <col min="9985" max="9992" width="2.625" style="1546" customWidth="1"/>
    <col min="9993" max="9993" width="1.375" style="1546" customWidth="1"/>
    <col min="9994" max="9996" width="2.625" style="1546" customWidth="1"/>
    <col min="9997" max="9997" width="2.125" style="1546" customWidth="1"/>
    <col min="9998" max="10048" width="2.625" style="1546" customWidth="1"/>
    <col min="10049" max="10240" width="9" style="1546"/>
    <col min="10241" max="10248" width="2.625" style="1546" customWidth="1"/>
    <col min="10249" max="10249" width="1.375" style="1546" customWidth="1"/>
    <col min="10250" max="10252" width="2.625" style="1546" customWidth="1"/>
    <col min="10253" max="10253" width="2.125" style="1546" customWidth="1"/>
    <col min="10254" max="10304" width="2.625" style="1546" customWidth="1"/>
    <col min="10305" max="10496" width="9" style="1546"/>
    <col min="10497" max="10504" width="2.625" style="1546" customWidth="1"/>
    <col min="10505" max="10505" width="1.375" style="1546" customWidth="1"/>
    <col min="10506" max="10508" width="2.625" style="1546" customWidth="1"/>
    <col min="10509" max="10509" width="2.125" style="1546" customWidth="1"/>
    <col min="10510" max="10560" width="2.625" style="1546" customWidth="1"/>
    <col min="10561" max="10752" width="9" style="1546"/>
    <col min="10753" max="10760" width="2.625" style="1546" customWidth="1"/>
    <col min="10761" max="10761" width="1.375" style="1546" customWidth="1"/>
    <col min="10762" max="10764" width="2.625" style="1546" customWidth="1"/>
    <col min="10765" max="10765" width="2.125" style="1546" customWidth="1"/>
    <col min="10766" max="10816" width="2.625" style="1546" customWidth="1"/>
    <col min="10817" max="11008" width="9" style="1546"/>
    <col min="11009" max="11016" width="2.625" style="1546" customWidth="1"/>
    <col min="11017" max="11017" width="1.375" style="1546" customWidth="1"/>
    <col min="11018" max="11020" width="2.625" style="1546" customWidth="1"/>
    <col min="11021" max="11021" width="2.125" style="1546" customWidth="1"/>
    <col min="11022" max="11072" width="2.625" style="1546" customWidth="1"/>
    <col min="11073" max="11264" width="9" style="1546"/>
    <col min="11265" max="11272" width="2.625" style="1546" customWidth="1"/>
    <col min="11273" max="11273" width="1.375" style="1546" customWidth="1"/>
    <col min="11274" max="11276" width="2.625" style="1546" customWidth="1"/>
    <col min="11277" max="11277" width="2.125" style="1546" customWidth="1"/>
    <col min="11278" max="11328" width="2.625" style="1546" customWidth="1"/>
    <col min="11329" max="11520" width="9" style="1546"/>
    <col min="11521" max="11528" width="2.625" style="1546" customWidth="1"/>
    <col min="11529" max="11529" width="1.375" style="1546" customWidth="1"/>
    <col min="11530" max="11532" width="2.625" style="1546" customWidth="1"/>
    <col min="11533" max="11533" width="2.125" style="1546" customWidth="1"/>
    <col min="11534" max="11584" width="2.625" style="1546" customWidth="1"/>
    <col min="11585" max="11776" width="9" style="1546"/>
    <col min="11777" max="11784" width="2.625" style="1546" customWidth="1"/>
    <col min="11785" max="11785" width="1.375" style="1546" customWidth="1"/>
    <col min="11786" max="11788" width="2.625" style="1546" customWidth="1"/>
    <col min="11789" max="11789" width="2.125" style="1546" customWidth="1"/>
    <col min="11790" max="11840" width="2.625" style="1546" customWidth="1"/>
    <col min="11841" max="12032" width="9" style="1546"/>
    <col min="12033" max="12040" width="2.625" style="1546" customWidth="1"/>
    <col min="12041" max="12041" width="1.375" style="1546" customWidth="1"/>
    <col min="12042" max="12044" width="2.625" style="1546" customWidth="1"/>
    <col min="12045" max="12045" width="2.125" style="1546" customWidth="1"/>
    <col min="12046" max="12096" width="2.625" style="1546" customWidth="1"/>
    <col min="12097" max="12288" width="9" style="1546"/>
    <col min="12289" max="12296" width="2.625" style="1546" customWidth="1"/>
    <col min="12297" max="12297" width="1.375" style="1546" customWidth="1"/>
    <col min="12298" max="12300" width="2.625" style="1546" customWidth="1"/>
    <col min="12301" max="12301" width="2.125" style="1546" customWidth="1"/>
    <col min="12302" max="12352" width="2.625" style="1546" customWidth="1"/>
    <col min="12353" max="12544" width="9" style="1546"/>
    <col min="12545" max="12552" width="2.625" style="1546" customWidth="1"/>
    <col min="12553" max="12553" width="1.375" style="1546" customWidth="1"/>
    <col min="12554" max="12556" width="2.625" style="1546" customWidth="1"/>
    <col min="12557" max="12557" width="2.125" style="1546" customWidth="1"/>
    <col min="12558" max="12608" width="2.625" style="1546" customWidth="1"/>
    <col min="12609" max="12800" width="9" style="1546"/>
    <col min="12801" max="12808" width="2.625" style="1546" customWidth="1"/>
    <col min="12809" max="12809" width="1.375" style="1546" customWidth="1"/>
    <col min="12810" max="12812" width="2.625" style="1546" customWidth="1"/>
    <col min="12813" max="12813" width="2.125" style="1546" customWidth="1"/>
    <col min="12814" max="12864" width="2.625" style="1546" customWidth="1"/>
    <col min="12865" max="13056" width="9" style="1546"/>
    <col min="13057" max="13064" width="2.625" style="1546" customWidth="1"/>
    <col min="13065" max="13065" width="1.375" style="1546" customWidth="1"/>
    <col min="13066" max="13068" width="2.625" style="1546" customWidth="1"/>
    <col min="13069" max="13069" width="2.125" style="1546" customWidth="1"/>
    <col min="13070" max="13120" width="2.625" style="1546" customWidth="1"/>
    <col min="13121" max="13312" width="9" style="1546"/>
    <col min="13313" max="13320" width="2.625" style="1546" customWidth="1"/>
    <col min="13321" max="13321" width="1.375" style="1546" customWidth="1"/>
    <col min="13322" max="13324" width="2.625" style="1546" customWidth="1"/>
    <col min="13325" max="13325" width="2.125" style="1546" customWidth="1"/>
    <col min="13326" max="13376" width="2.625" style="1546" customWidth="1"/>
    <col min="13377" max="13568" width="9" style="1546"/>
    <col min="13569" max="13576" width="2.625" style="1546" customWidth="1"/>
    <col min="13577" max="13577" width="1.375" style="1546" customWidth="1"/>
    <col min="13578" max="13580" width="2.625" style="1546" customWidth="1"/>
    <col min="13581" max="13581" width="2.125" style="1546" customWidth="1"/>
    <col min="13582" max="13632" width="2.625" style="1546" customWidth="1"/>
    <col min="13633" max="13824" width="9" style="1546"/>
    <col min="13825" max="13832" width="2.625" style="1546" customWidth="1"/>
    <col min="13833" max="13833" width="1.375" style="1546" customWidth="1"/>
    <col min="13834" max="13836" width="2.625" style="1546" customWidth="1"/>
    <col min="13837" max="13837" width="2.125" style="1546" customWidth="1"/>
    <col min="13838" max="13888" width="2.625" style="1546" customWidth="1"/>
    <col min="13889" max="14080" width="9" style="1546"/>
    <col min="14081" max="14088" width="2.625" style="1546" customWidth="1"/>
    <col min="14089" max="14089" width="1.375" style="1546" customWidth="1"/>
    <col min="14090" max="14092" width="2.625" style="1546" customWidth="1"/>
    <col min="14093" max="14093" width="2.125" style="1546" customWidth="1"/>
    <col min="14094" max="14144" width="2.625" style="1546" customWidth="1"/>
    <col min="14145" max="14336" width="9" style="1546"/>
    <col min="14337" max="14344" width="2.625" style="1546" customWidth="1"/>
    <col min="14345" max="14345" width="1.375" style="1546" customWidth="1"/>
    <col min="14346" max="14348" width="2.625" style="1546" customWidth="1"/>
    <col min="14349" max="14349" width="2.125" style="1546" customWidth="1"/>
    <col min="14350" max="14400" width="2.625" style="1546" customWidth="1"/>
    <col min="14401" max="14592" width="9" style="1546"/>
    <col min="14593" max="14600" width="2.625" style="1546" customWidth="1"/>
    <col min="14601" max="14601" width="1.375" style="1546" customWidth="1"/>
    <col min="14602" max="14604" width="2.625" style="1546" customWidth="1"/>
    <col min="14605" max="14605" width="2.125" style="1546" customWidth="1"/>
    <col min="14606" max="14656" width="2.625" style="1546" customWidth="1"/>
    <col min="14657" max="14848" width="9" style="1546"/>
    <col min="14849" max="14856" width="2.625" style="1546" customWidth="1"/>
    <col min="14857" max="14857" width="1.375" style="1546" customWidth="1"/>
    <col min="14858" max="14860" width="2.625" style="1546" customWidth="1"/>
    <col min="14861" max="14861" width="2.125" style="1546" customWidth="1"/>
    <col min="14862" max="14912" width="2.625" style="1546" customWidth="1"/>
    <col min="14913" max="15104" width="9" style="1546"/>
    <col min="15105" max="15112" width="2.625" style="1546" customWidth="1"/>
    <col min="15113" max="15113" width="1.375" style="1546" customWidth="1"/>
    <col min="15114" max="15116" width="2.625" style="1546" customWidth="1"/>
    <col min="15117" max="15117" width="2.125" style="1546" customWidth="1"/>
    <col min="15118" max="15168" width="2.625" style="1546" customWidth="1"/>
    <col min="15169" max="15360" width="9" style="1546"/>
    <col min="15361" max="15368" width="2.625" style="1546" customWidth="1"/>
    <col min="15369" max="15369" width="1.375" style="1546" customWidth="1"/>
    <col min="15370" max="15372" width="2.625" style="1546" customWidth="1"/>
    <col min="15373" max="15373" width="2.125" style="1546" customWidth="1"/>
    <col min="15374" max="15424" width="2.625" style="1546" customWidth="1"/>
    <col min="15425" max="15616" width="9" style="1546"/>
    <col min="15617" max="15624" width="2.625" style="1546" customWidth="1"/>
    <col min="15625" max="15625" width="1.375" style="1546" customWidth="1"/>
    <col min="15626" max="15628" width="2.625" style="1546" customWidth="1"/>
    <col min="15629" max="15629" width="2.125" style="1546" customWidth="1"/>
    <col min="15630" max="15680" width="2.625" style="1546" customWidth="1"/>
    <col min="15681" max="15872" width="9" style="1546"/>
    <col min="15873" max="15880" width="2.625" style="1546" customWidth="1"/>
    <col min="15881" max="15881" width="1.375" style="1546" customWidth="1"/>
    <col min="15882" max="15884" width="2.625" style="1546" customWidth="1"/>
    <col min="15885" max="15885" width="2.125" style="1546" customWidth="1"/>
    <col min="15886" max="15936" width="2.625" style="1546" customWidth="1"/>
    <col min="15937" max="16128" width="9" style="1546"/>
    <col min="16129" max="16136" width="2.625" style="1546" customWidth="1"/>
    <col min="16137" max="16137" width="1.375" style="1546" customWidth="1"/>
    <col min="16138" max="16140" width="2.625" style="1546" customWidth="1"/>
    <col min="16141" max="16141" width="2.125" style="1546" customWidth="1"/>
    <col min="16142" max="16192" width="2.625" style="1546" customWidth="1"/>
    <col min="16193" max="16384" width="9" style="1546"/>
  </cols>
  <sheetData>
    <row r="1" spans="1:41" ht="21" customHeight="1">
      <c r="A1" s="1488" t="s">
        <v>1998</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row>
    <row r="2" spans="1:41" s="3" customFormat="1" ht="15" customHeigh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Y2" s="3332"/>
      <c r="Z2" s="3332"/>
      <c r="AA2" s="3332"/>
      <c r="AB2" s="1549" t="s">
        <v>1879</v>
      </c>
      <c r="AC2" s="3333"/>
      <c r="AD2" s="3333"/>
      <c r="AE2" s="1549" t="s">
        <v>1880</v>
      </c>
      <c r="AF2" s="3333"/>
      <c r="AG2" s="3333"/>
      <c r="AH2" s="1548" t="s">
        <v>1881</v>
      </c>
      <c r="AI2" s="1480"/>
      <c r="AK2" s="1667" t="s">
        <v>2163</v>
      </c>
    </row>
    <row r="3" spans="1:41" ht="39.950000000000003" customHeight="1">
      <c r="A3" s="3334" t="s">
        <v>1999</v>
      </c>
      <c r="B3" s="3334"/>
      <c r="C3" s="3334"/>
      <c r="D3" s="3334"/>
      <c r="E3" s="3334"/>
      <c r="F3" s="3334"/>
      <c r="G3" s="3334"/>
      <c r="H3" s="3334"/>
      <c r="I3" s="3334"/>
      <c r="J3" s="3334"/>
      <c r="K3" s="3334"/>
      <c r="L3" s="3334"/>
      <c r="M3" s="3334"/>
      <c r="N3" s="3334"/>
      <c r="O3" s="3334"/>
      <c r="P3" s="3334"/>
      <c r="Q3" s="3334"/>
      <c r="R3" s="3334"/>
      <c r="S3" s="3334"/>
      <c r="T3" s="3334"/>
      <c r="U3" s="3334"/>
      <c r="V3" s="3334"/>
      <c r="W3" s="3334"/>
      <c r="X3" s="3334"/>
      <c r="Y3" s="3334"/>
      <c r="Z3" s="3334"/>
      <c r="AA3" s="3334"/>
      <c r="AB3" s="3334"/>
      <c r="AC3" s="3334"/>
      <c r="AD3" s="3334"/>
      <c r="AE3" s="3334"/>
      <c r="AF3" s="3334"/>
      <c r="AG3" s="3334"/>
      <c r="AH3" s="3334"/>
      <c r="AI3" s="3334"/>
      <c r="AJ3" s="1550"/>
      <c r="AK3" s="1550"/>
      <c r="AL3" s="1550"/>
      <c r="AM3" s="1550"/>
      <c r="AN3" s="1550"/>
      <c r="AO3" s="1550"/>
    </row>
    <row r="4" spans="1:41" ht="17.25" customHeight="1" thickBot="1">
      <c r="A4" s="1551" t="s">
        <v>1935</v>
      </c>
      <c r="B4" s="3335" t="s">
        <v>2000</v>
      </c>
      <c r="C4" s="3335"/>
      <c r="D4" s="3335"/>
      <c r="E4" s="3335"/>
      <c r="F4" s="3335"/>
      <c r="G4" s="3335"/>
      <c r="H4" s="3335"/>
      <c r="I4" s="3335"/>
      <c r="J4" s="3335"/>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0"/>
      <c r="AK4" s="1550"/>
      <c r="AL4" s="1550"/>
      <c r="AM4" s="1550"/>
      <c r="AN4" s="1550"/>
      <c r="AO4" s="1550"/>
    </row>
    <row r="5" spans="1:41" s="1436" customFormat="1" ht="21" customHeight="1" thickBot="1">
      <c r="J5" s="3328" t="s">
        <v>1958</v>
      </c>
      <c r="K5" s="3329"/>
      <c r="L5" s="3329"/>
      <c r="M5" s="3329"/>
      <c r="N5" s="3329"/>
      <c r="O5" s="3330"/>
      <c r="P5" s="3331" t="s">
        <v>1951</v>
      </c>
      <c r="Q5" s="3327"/>
      <c r="R5" s="3313" t="s">
        <v>1959</v>
      </c>
      <c r="S5" s="3327"/>
      <c r="T5" s="3313"/>
      <c r="U5" s="3327"/>
      <c r="V5" s="3313"/>
      <c r="W5" s="3327"/>
      <c r="X5" s="3313"/>
      <c r="Y5" s="3327"/>
      <c r="Z5" s="3313"/>
      <c r="AA5" s="3327"/>
      <c r="AB5" s="3313"/>
      <c r="AC5" s="3327"/>
      <c r="AD5" s="3313"/>
      <c r="AE5" s="3327"/>
      <c r="AF5" s="3313"/>
      <c r="AG5" s="3327"/>
      <c r="AH5" s="3313"/>
      <c r="AI5" s="3314"/>
    </row>
    <row r="6" spans="1:41" s="1436" customFormat="1" ht="21" customHeight="1">
      <c r="J6" s="3315" t="s">
        <v>2001</v>
      </c>
      <c r="K6" s="3316"/>
      <c r="L6" s="3316"/>
      <c r="M6" s="3316"/>
      <c r="N6" s="3316"/>
      <c r="O6" s="3317"/>
      <c r="P6" s="3318"/>
      <c r="Q6" s="3319"/>
      <c r="R6" s="3319"/>
      <c r="S6" s="3319"/>
      <c r="T6" s="3319"/>
      <c r="U6" s="3319"/>
      <c r="V6" s="3319"/>
      <c r="W6" s="3319"/>
      <c r="X6" s="3319"/>
      <c r="Y6" s="3319"/>
      <c r="Z6" s="3319"/>
      <c r="AA6" s="3319"/>
      <c r="AB6" s="3319"/>
      <c r="AC6" s="3319"/>
      <c r="AD6" s="3319"/>
      <c r="AE6" s="3319"/>
      <c r="AF6" s="3319"/>
      <c r="AG6" s="3319"/>
      <c r="AH6" s="3319"/>
      <c r="AI6" s="3320"/>
    </row>
    <row r="7" spans="1:41" s="1436" customFormat="1" ht="21" customHeight="1" thickBot="1">
      <c r="J7" s="3321" t="s">
        <v>2002</v>
      </c>
      <c r="K7" s="3322"/>
      <c r="L7" s="3322"/>
      <c r="M7" s="3322"/>
      <c r="N7" s="3322"/>
      <c r="O7" s="3323"/>
      <c r="P7" s="3324" t="s">
        <v>2003</v>
      </c>
      <c r="Q7" s="3325"/>
      <c r="R7" s="3325"/>
      <c r="S7" s="3325"/>
      <c r="T7" s="3325"/>
      <c r="U7" s="3325"/>
      <c r="V7" s="3325"/>
      <c r="W7" s="3325"/>
      <c r="X7" s="3325"/>
      <c r="Y7" s="3325"/>
      <c r="Z7" s="3325"/>
      <c r="AA7" s="3325"/>
      <c r="AB7" s="3325"/>
      <c r="AC7" s="3325"/>
      <c r="AD7" s="3325"/>
      <c r="AE7" s="3325"/>
      <c r="AF7" s="3325"/>
      <c r="AG7" s="3325"/>
      <c r="AH7" s="3325"/>
      <c r="AI7" s="3326"/>
    </row>
    <row r="8" spans="1:41" s="1436" customFormat="1" ht="21" customHeight="1">
      <c r="V8" s="1552"/>
      <c r="W8" s="1552"/>
      <c r="X8" s="1552"/>
      <c r="Y8" s="1552"/>
      <c r="Z8" s="1553"/>
      <c r="AA8" s="1553"/>
      <c r="AB8" s="1553"/>
      <c r="AC8" s="1553"/>
      <c r="AD8" s="1553"/>
      <c r="AE8" s="1553"/>
      <c r="AF8" s="1553"/>
      <c r="AG8" s="1553"/>
      <c r="AH8" s="1553"/>
      <c r="AI8" s="1553"/>
    </row>
    <row r="9" spans="1:41" s="1436" customFormat="1" ht="21" customHeight="1">
      <c r="A9" s="1436" t="s">
        <v>2004</v>
      </c>
      <c r="C9" s="2896" t="s">
        <v>2005</v>
      </c>
      <c r="D9" s="2896"/>
      <c r="E9" s="2896"/>
      <c r="F9" s="2896"/>
      <c r="G9" s="2896"/>
      <c r="H9" s="2896"/>
      <c r="I9" s="2896"/>
      <c r="J9" s="2896"/>
      <c r="K9" s="2896"/>
      <c r="L9" s="2896"/>
      <c r="M9" s="2896"/>
      <c r="N9" s="2896"/>
      <c r="O9" s="2896"/>
      <c r="P9" s="2896"/>
      <c r="Q9" s="2896"/>
      <c r="R9" s="2896"/>
      <c r="S9" s="2896"/>
      <c r="T9" s="2896"/>
      <c r="U9" s="2896"/>
      <c r="V9" s="2896"/>
      <c r="W9" s="2896"/>
      <c r="X9" s="2896"/>
      <c r="Y9" s="2896"/>
      <c r="Z9" s="2896"/>
      <c r="AA9" s="2896"/>
      <c r="AB9" s="2896"/>
      <c r="AC9" s="2896"/>
      <c r="AD9" s="2896"/>
      <c r="AE9" s="2896"/>
      <c r="AF9" s="2896"/>
      <c r="AG9" s="2896"/>
      <c r="AH9" s="1511"/>
      <c r="AI9" s="1511"/>
    </row>
    <row r="10" spans="1:41" s="1436" customFormat="1" ht="21" customHeight="1" thickBot="1">
      <c r="A10" s="1554"/>
      <c r="B10" s="1554"/>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6"/>
      <c r="AC10" s="1556"/>
      <c r="AD10" s="1556"/>
      <c r="AE10" s="1556"/>
      <c r="AF10" s="1556"/>
      <c r="AG10" s="1556"/>
      <c r="AH10" s="1556"/>
      <c r="AI10" s="1556"/>
    </row>
    <row r="11" spans="1:41" s="1436" customFormat="1" ht="9.75" customHeight="1">
      <c r="A11" s="3336" t="s">
        <v>1962</v>
      </c>
      <c r="B11" s="3276"/>
      <c r="C11" s="3276"/>
      <c r="D11" s="3276"/>
      <c r="E11" s="3276"/>
      <c r="F11" s="3276"/>
      <c r="G11" s="3276"/>
      <c r="H11" s="3276"/>
      <c r="I11" s="1557"/>
      <c r="J11" s="1557"/>
      <c r="K11" s="1557"/>
      <c r="L11" s="1557"/>
      <c r="M11" s="3338"/>
      <c r="N11" s="3338"/>
      <c r="O11" s="3338"/>
      <c r="P11" s="3338"/>
      <c r="Q11" s="3338"/>
      <c r="R11" s="3338"/>
      <c r="S11" s="3338"/>
      <c r="T11" s="3338"/>
      <c r="U11" s="3338"/>
      <c r="V11" s="3338"/>
      <c r="W11" s="3338"/>
      <c r="X11" s="3338"/>
      <c r="Y11" s="3338"/>
      <c r="Z11" s="3339"/>
      <c r="AA11" s="3339"/>
      <c r="AB11" s="3339"/>
      <c r="AC11" s="3340"/>
      <c r="AD11" s="3340"/>
      <c r="AE11" s="3340"/>
      <c r="AF11" s="3340"/>
      <c r="AG11" s="3340"/>
      <c r="AH11" s="3340"/>
      <c r="AI11" s="3341"/>
    </row>
    <row r="12" spans="1:41" s="1436" customFormat="1" ht="18.75" customHeight="1">
      <c r="A12" s="3300"/>
      <c r="B12" s="2602"/>
      <c r="C12" s="2602"/>
      <c r="D12" s="2602"/>
      <c r="E12" s="2602"/>
      <c r="F12" s="2602"/>
      <c r="G12" s="2602"/>
      <c r="H12" s="2602"/>
      <c r="I12" s="1465"/>
      <c r="J12" s="2602" t="s">
        <v>1963</v>
      </c>
      <c r="K12" s="2602"/>
      <c r="L12" s="2602"/>
      <c r="M12" s="2602"/>
      <c r="N12" s="2602"/>
      <c r="O12" s="2602"/>
      <c r="P12" s="1558" t="s">
        <v>1901</v>
      </c>
      <c r="Q12" s="1558"/>
      <c r="R12" s="3311" t="s">
        <v>1885</v>
      </c>
      <c r="S12" s="3311"/>
      <c r="T12" s="3311"/>
      <c r="U12" s="3311"/>
      <c r="V12" s="3311"/>
      <c r="W12" s="3311"/>
      <c r="X12" s="1558"/>
      <c r="Y12" s="1558"/>
      <c r="Z12" s="1559"/>
      <c r="AA12" s="1559"/>
      <c r="AB12" s="1559"/>
      <c r="AC12" s="1560"/>
      <c r="AD12" s="1560"/>
      <c r="AE12" s="1560"/>
      <c r="AF12" s="1560"/>
      <c r="AG12" s="1560"/>
      <c r="AH12" s="1560"/>
      <c r="AI12" s="1561"/>
    </row>
    <row r="13" spans="1:41" s="1436" customFormat="1" ht="9" customHeight="1">
      <c r="A13" s="3337"/>
      <c r="B13" s="2590"/>
      <c r="C13" s="2590"/>
      <c r="D13" s="2590"/>
      <c r="E13" s="2590"/>
      <c r="F13" s="2590"/>
      <c r="G13" s="2590"/>
      <c r="H13" s="2590"/>
      <c r="I13" s="1465"/>
      <c r="J13" s="1465"/>
      <c r="K13" s="1465"/>
      <c r="L13" s="1465"/>
      <c r="M13" s="1562"/>
      <c r="N13" s="1562"/>
      <c r="O13" s="1562"/>
      <c r="P13" s="1562"/>
      <c r="Q13" s="1562"/>
      <c r="R13" s="1562"/>
      <c r="S13" s="1562"/>
      <c r="T13" s="1562"/>
      <c r="U13" s="1562"/>
      <c r="V13" s="1562"/>
      <c r="W13" s="1562"/>
      <c r="X13" s="1562"/>
      <c r="Y13" s="1562"/>
      <c r="Z13" s="1563"/>
      <c r="AA13" s="1563"/>
      <c r="AB13" s="1563"/>
      <c r="AC13" s="1564"/>
      <c r="AD13" s="1564"/>
      <c r="AE13" s="1564"/>
      <c r="AF13" s="1564"/>
      <c r="AG13" s="1564"/>
      <c r="AH13" s="1564"/>
      <c r="AI13" s="1565"/>
    </row>
    <row r="14" spans="1:41" s="1436" customFormat="1" ht="27.75" customHeight="1">
      <c r="A14" s="3297" t="s">
        <v>2006</v>
      </c>
      <c r="B14" s="3298"/>
      <c r="C14" s="3298"/>
      <c r="D14" s="3298"/>
      <c r="E14" s="3298"/>
      <c r="F14" s="3298"/>
      <c r="G14" s="3298"/>
      <c r="H14" s="3299"/>
      <c r="I14" s="3304" t="s">
        <v>2007</v>
      </c>
      <c r="J14" s="3305"/>
      <c r="K14" s="3305"/>
      <c r="L14" s="3305"/>
      <c r="M14" s="3306"/>
      <c r="N14" s="3307"/>
      <c r="O14" s="3307"/>
      <c r="P14" s="3307"/>
      <c r="Q14" s="3307"/>
      <c r="R14" s="3307"/>
      <c r="S14" s="3307"/>
      <c r="T14" s="3307"/>
      <c r="U14" s="3307"/>
      <c r="V14" s="3307"/>
      <c r="W14" s="3307"/>
      <c r="X14" s="3307"/>
      <c r="Y14" s="3307"/>
      <c r="Z14" s="3307"/>
      <c r="AA14" s="3307"/>
      <c r="AB14" s="3307"/>
      <c r="AC14" s="3307"/>
      <c r="AD14" s="3307"/>
      <c r="AE14" s="3307"/>
      <c r="AF14" s="3307"/>
      <c r="AG14" s="3307"/>
      <c r="AH14" s="3307"/>
      <c r="AI14" s="3308"/>
    </row>
    <row r="15" spans="1:41" s="1436" customFormat="1" ht="6.75" customHeight="1">
      <c r="A15" s="3300"/>
      <c r="B15" s="2602"/>
      <c r="C15" s="2602"/>
      <c r="D15" s="2602"/>
      <c r="E15" s="2602"/>
      <c r="F15" s="2602"/>
      <c r="G15" s="2602"/>
      <c r="H15" s="3301"/>
      <c r="I15" s="3297" t="s">
        <v>2008</v>
      </c>
      <c r="J15" s="3298"/>
      <c r="K15" s="3298"/>
      <c r="L15" s="3298"/>
      <c r="M15" s="3309"/>
      <c r="N15" s="1566"/>
      <c r="O15" s="1566"/>
      <c r="P15" s="1566"/>
      <c r="Q15" s="1566"/>
      <c r="R15" s="1566"/>
      <c r="S15" s="1566"/>
      <c r="T15" s="1566"/>
      <c r="U15" s="1567"/>
      <c r="V15" s="1567"/>
      <c r="W15" s="1567"/>
      <c r="X15" s="1567"/>
      <c r="Y15" s="1567"/>
      <c r="Z15" s="1567"/>
      <c r="AA15" s="1567"/>
      <c r="AB15" s="1567"/>
      <c r="AC15" s="1567"/>
      <c r="AD15" s="1568"/>
      <c r="AE15" s="1568"/>
      <c r="AF15" s="1568"/>
      <c r="AG15" s="1568"/>
      <c r="AH15" s="1568"/>
      <c r="AI15" s="1569"/>
    </row>
    <row r="16" spans="1:41" s="1436" customFormat="1" ht="18" customHeight="1">
      <c r="A16" s="3300"/>
      <c r="B16" s="2602"/>
      <c r="C16" s="2602"/>
      <c r="D16" s="2602"/>
      <c r="E16" s="2602"/>
      <c r="F16" s="2602"/>
      <c r="G16" s="2602"/>
      <c r="H16" s="3301"/>
      <c r="I16" s="3300"/>
      <c r="J16" s="2602"/>
      <c r="K16" s="2602"/>
      <c r="L16" s="2602"/>
      <c r="M16" s="3310"/>
      <c r="N16" s="1570"/>
      <c r="O16" s="3311" t="s">
        <v>2009</v>
      </c>
      <c r="P16" s="3311"/>
      <c r="Q16" s="3311"/>
      <c r="R16" s="3311"/>
      <c r="S16" s="3311"/>
      <c r="T16" s="3311"/>
      <c r="U16" s="1568" t="s">
        <v>1901</v>
      </c>
      <c r="V16" s="3312" t="s">
        <v>2010</v>
      </c>
      <c r="W16" s="3312"/>
      <c r="X16" s="3312"/>
      <c r="Y16" s="3312"/>
      <c r="Z16" s="3312"/>
      <c r="AA16" s="3312"/>
      <c r="AB16" s="1568" t="s">
        <v>1901</v>
      </c>
      <c r="AC16" s="3312" t="s">
        <v>2011</v>
      </c>
      <c r="AD16" s="3312"/>
      <c r="AE16" s="3312"/>
      <c r="AF16" s="3312"/>
      <c r="AG16" s="3312"/>
      <c r="AH16" s="3312"/>
      <c r="AI16" s="1569"/>
    </row>
    <row r="17" spans="1:256" s="1436" customFormat="1" ht="6.75" customHeight="1" thickBot="1">
      <c r="A17" s="3302"/>
      <c r="B17" s="3279"/>
      <c r="C17" s="3279"/>
      <c r="D17" s="3279"/>
      <c r="E17" s="3279"/>
      <c r="F17" s="3279"/>
      <c r="G17" s="3279"/>
      <c r="H17" s="3303"/>
      <c r="I17" s="3302"/>
      <c r="J17" s="3279"/>
      <c r="K17" s="3279"/>
      <c r="L17" s="3279"/>
      <c r="M17" s="3280"/>
      <c r="N17" s="1571"/>
      <c r="O17" s="1571"/>
      <c r="P17" s="1571"/>
      <c r="Q17" s="1571"/>
      <c r="R17" s="1571"/>
      <c r="S17" s="1571"/>
      <c r="T17" s="1571"/>
      <c r="U17" s="1571"/>
      <c r="V17" s="1571"/>
      <c r="W17" s="1571"/>
      <c r="X17" s="1571"/>
      <c r="Y17" s="1571"/>
      <c r="Z17" s="1572"/>
      <c r="AA17" s="1572"/>
      <c r="AB17" s="1572"/>
      <c r="AC17" s="1572"/>
      <c r="AD17" s="1572"/>
      <c r="AE17" s="1572"/>
      <c r="AF17" s="1572"/>
      <c r="AG17" s="1572"/>
      <c r="AH17" s="1572"/>
      <c r="AI17" s="1573"/>
    </row>
    <row r="18" spans="1:256" s="1436" customFormat="1" ht="21" customHeight="1">
      <c r="A18" s="3266" t="s">
        <v>2012</v>
      </c>
      <c r="B18" s="3267"/>
      <c r="C18" s="3267"/>
      <c r="D18" s="3267"/>
      <c r="E18" s="3267"/>
      <c r="F18" s="3267"/>
      <c r="G18" s="3267"/>
      <c r="H18" s="3268"/>
      <c r="I18" s="3275" t="s">
        <v>2013</v>
      </c>
      <c r="J18" s="3276"/>
      <c r="K18" s="3276"/>
      <c r="L18" s="3276"/>
      <c r="M18" s="3277"/>
      <c r="N18" s="3281" t="s">
        <v>1990</v>
      </c>
      <c r="O18" s="3282"/>
      <c r="P18" s="3282"/>
      <c r="Q18" s="3282"/>
      <c r="R18" s="3283"/>
      <c r="S18" s="3284"/>
      <c r="T18" s="3284"/>
      <c r="U18" s="3284"/>
      <c r="V18" s="3284"/>
      <c r="W18" s="3284"/>
      <c r="X18" s="3284"/>
      <c r="Y18" s="3284"/>
      <c r="Z18" s="3284"/>
      <c r="AA18" s="3284"/>
      <c r="AB18" s="3284"/>
      <c r="AC18" s="3284"/>
      <c r="AD18" s="3284"/>
      <c r="AE18" s="3284"/>
      <c r="AF18" s="3284"/>
      <c r="AG18" s="3284"/>
      <c r="AH18" s="3284"/>
      <c r="AI18" s="3285"/>
    </row>
    <row r="19" spans="1:256" s="1436" customFormat="1" ht="21" customHeight="1" thickBot="1">
      <c r="A19" s="3269"/>
      <c r="B19" s="3270"/>
      <c r="C19" s="3270"/>
      <c r="D19" s="3270"/>
      <c r="E19" s="3270"/>
      <c r="F19" s="3270"/>
      <c r="G19" s="3270"/>
      <c r="H19" s="3271"/>
      <c r="I19" s="3278"/>
      <c r="J19" s="3279"/>
      <c r="K19" s="3279"/>
      <c r="L19" s="3279"/>
      <c r="M19" s="3280"/>
      <c r="N19" s="3286" t="s">
        <v>2014</v>
      </c>
      <c r="O19" s="3287"/>
      <c r="P19" s="3287"/>
      <c r="Q19" s="3287"/>
      <c r="R19" s="3288"/>
      <c r="S19" s="3289"/>
      <c r="T19" s="3289"/>
      <c r="U19" s="3289"/>
      <c r="V19" s="3289"/>
      <c r="W19" s="3289"/>
      <c r="X19" s="3289"/>
      <c r="Y19" s="3289"/>
      <c r="Z19" s="3289"/>
      <c r="AA19" s="3289"/>
      <c r="AB19" s="3289"/>
      <c r="AC19" s="3289"/>
      <c r="AD19" s="3289"/>
      <c r="AE19" s="3289"/>
      <c r="AF19" s="3289"/>
      <c r="AG19" s="3289"/>
      <c r="AH19" s="3289"/>
      <c r="AI19" s="3290"/>
    </row>
    <row r="20" spans="1:256" ht="30.95" customHeight="1" thickBot="1">
      <c r="A20" s="3272"/>
      <c r="B20" s="3273"/>
      <c r="C20" s="3273"/>
      <c r="D20" s="3273"/>
      <c r="E20" s="3273"/>
      <c r="F20" s="3273"/>
      <c r="G20" s="3273"/>
      <c r="H20" s="3274"/>
      <c r="I20" s="3291" t="s">
        <v>2015</v>
      </c>
      <c r="J20" s="3292"/>
      <c r="K20" s="3292"/>
      <c r="L20" s="3292"/>
      <c r="M20" s="3292"/>
      <c r="N20" s="3292"/>
      <c r="O20" s="3292"/>
      <c r="P20" s="3292"/>
      <c r="Q20" s="3292"/>
      <c r="R20" s="3293"/>
      <c r="S20" s="3294"/>
      <c r="T20" s="3295"/>
      <c r="U20" s="3295"/>
      <c r="V20" s="3295"/>
      <c r="W20" s="3295"/>
      <c r="X20" s="3295"/>
      <c r="Y20" s="3296" t="s">
        <v>2016</v>
      </c>
      <c r="Z20" s="3296"/>
      <c r="AA20" s="1574"/>
      <c r="AB20" s="3296" t="s">
        <v>2017</v>
      </c>
      <c r="AC20" s="3296"/>
      <c r="AD20" s="3296"/>
      <c r="AE20" s="3296"/>
      <c r="AF20" s="3296"/>
      <c r="AG20" s="3296"/>
      <c r="AH20" s="3296"/>
      <c r="AI20" s="1575"/>
      <c r="AN20" s="1546"/>
    </row>
    <row r="21" spans="1:256" ht="3" customHeight="1">
      <c r="A21" s="3260" t="s">
        <v>2018</v>
      </c>
      <c r="B21" s="3261"/>
      <c r="C21" s="3261"/>
      <c r="D21" s="3261"/>
      <c r="E21" s="3261"/>
      <c r="F21" s="3261"/>
      <c r="G21" s="3261"/>
      <c r="H21" s="3262"/>
      <c r="I21" s="1576"/>
      <c r="J21" s="1576"/>
      <c r="K21" s="1576"/>
      <c r="L21" s="1576"/>
      <c r="M21" s="1576"/>
      <c r="N21" s="1576"/>
      <c r="O21" s="1577"/>
      <c r="P21" s="1577"/>
      <c r="Q21" s="1577"/>
      <c r="R21" s="1577"/>
      <c r="S21" s="1577"/>
      <c r="T21" s="1577"/>
      <c r="U21" s="1578"/>
      <c r="V21" s="1577"/>
      <c r="W21" s="1579"/>
      <c r="X21" s="1579"/>
      <c r="Y21" s="1579"/>
      <c r="Z21" s="1579"/>
      <c r="AA21" s="1579"/>
      <c r="AB21" s="1579"/>
      <c r="AC21" s="1579"/>
      <c r="AD21" s="1579"/>
      <c r="AE21" s="1579"/>
      <c r="AF21" s="1577"/>
      <c r="AG21" s="1577"/>
      <c r="AH21" s="1578"/>
      <c r="AI21" s="1580"/>
      <c r="AN21" s="1546"/>
    </row>
    <row r="22" spans="1:256" ht="20.25" customHeight="1">
      <c r="A22" s="3246"/>
      <c r="B22" s="3247"/>
      <c r="C22" s="3247"/>
      <c r="D22" s="3247"/>
      <c r="E22" s="3247"/>
      <c r="F22" s="3247"/>
      <c r="G22" s="3247"/>
      <c r="H22" s="3248"/>
      <c r="I22" s="1581"/>
      <c r="J22" s="3241" t="s">
        <v>2019</v>
      </c>
      <c r="K22" s="3241"/>
      <c r="L22" s="3241"/>
      <c r="M22" s="3241"/>
      <c r="N22" s="3241"/>
      <c r="O22" s="3240"/>
      <c r="P22" s="3240"/>
      <c r="Q22" s="3240"/>
      <c r="R22" s="3240"/>
      <c r="S22" s="1546" t="s">
        <v>1879</v>
      </c>
      <c r="T22" s="3240"/>
      <c r="U22" s="3240"/>
      <c r="V22" s="1546" t="s">
        <v>1880</v>
      </c>
      <c r="W22" s="3240"/>
      <c r="X22" s="3240"/>
      <c r="Y22" s="1546" t="s">
        <v>1936</v>
      </c>
      <c r="AI22" s="1582"/>
      <c r="AN22" s="1546"/>
    </row>
    <row r="23" spans="1:256" ht="55.5" customHeight="1">
      <c r="A23" s="3246"/>
      <c r="B23" s="3247"/>
      <c r="C23" s="3247"/>
      <c r="D23" s="3247"/>
      <c r="E23" s="3247"/>
      <c r="F23" s="3247"/>
      <c r="G23" s="3247"/>
      <c r="H23" s="3248"/>
      <c r="I23" s="1583"/>
      <c r="J23" s="3241"/>
      <c r="K23" s="3241"/>
      <c r="L23" s="3241"/>
      <c r="M23" s="3241"/>
      <c r="N23" s="3241"/>
      <c r="O23" s="3241"/>
      <c r="P23" s="3241"/>
      <c r="Q23" s="3241"/>
      <c r="R23" s="3241"/>
      <c r="S23" s="3241"/>
      <c r="T23" s="3241"/>
      <c r="U23" s="3241"/>
      <c r="V23" s="3241"/>
      <c r="W23" s="3241"/>
      <c r="X23" s="3241"/>
      <c r="Y23" s="3241"/>
      <c r="Z23" s="3241"/>
      <c r="AA23" s="3241"/>
      <c r="AB23" s="3241"/>
      <c r="AC23" s="3241"/>
      <c r="AD23" s="3241"/>
      <c r="AE23" s="3241"/>
      <c r="AF23" s="3241"/>
      <c r="AG23" s="3241"/>
      <c r="AH23" s="3241"/>
      <c r="AI23" s="1582"/>
      <c r="AN23" s="1546"/>
    </row>
    <row r="24" spans="1:256" ht="19.5" customHeight="1">
      <c r="A24" s="3246"/>
      <c r="B24" s="3247"/>
      <c r="C24" s="3247"/>
      <c r="D24" s="3247"/>
      <c r="E24" s="3247"/>
      <c r="F24" s="3247"/>
      <c r="G24" s="3247"/>
      <c r="H24" s="3248"/>
      <c r="I24" s="1583"/>
      <c r="J24" s="1581"/>
      <c r="K24" s="1581"/>
      <c r="L24" s="1581"/>
      <c r="M24" s="1581"/>
      <c r="N24" s="1581"/>
      <c r="O24" s="1584"/>
      <c r="P24" s="1584"/>
      <c r="Q24" s="1584"/>
      <c r="R24" s="1584"/>
      <c r="S24" s="1584"/>
      <c r="T24" s="1584"/>
      <c r="U24" s="1585"/>
      <c r="V24" s="1584"/>
      <c r="W24" s="1586"/>
      <c r="X24" s="1586"/>
      <c r="Y24" s="1586"/>
      <c r="Z24" s="3242" t="s">
        <v>2020</v>
      </c>
      <c r="AA24" s="3242"/>
      <c r="AB24" s="3242"/>
      <c r="AC24" s="3242"/>
      <c r="AD24" s="3242"/>
      <c r="AE24" s="3242"/>
      <c r="AF24" s="3242"/>
      <c r="AG24" s="1584" t="s">
        <v>1897</v>
      </c>
      <c r="AH24" s="1585"/>
      <c r="AI24" s="1587"/>
      <c r="AN24" s="1546"/>
    </row>
    <row r="25" spans="1:256" ht="3.75" customHeight="1">
      <c r="A25" s="3263"/>
      <c r="B25" s="3264"/>
      <c r="C25" s="3264"/>
      <c r="D25" s="3264"/>
      <c r="E25" s="3264"/>
      <c r="F25" s="3264"/>
      <c r="G25" s="3264"/>
      <c r="H25" s="3265"/>
      <c r="I25" s="1588"/>
      <c r="J25" s="1588"/>
      <c r="K25" s="1588"/>
      <c r="L25" s="1588"/>
      <c r="M25" s="1588"/>
      <c r="N25" s="1588"/>
      <c r="O25" s="1589"/>
      <c r="P25" s="1589"/>
      <c r="Q25" s="1589"/>
      <c r="R25" s="1589"/>
      <c r="S25" s="1589"/>
      <c r="T25" s="1589"/>
      <c r="U25" s="1590"/>
      <c r="V25" s="1589"/>
      <c r="W25" s="1591"/>
      <c r="X25" s="1591"/>
      <c r="Y25" s="1591"/>
      <c r="Z25" s="1591"/>
      <c r="AA25" s="1591"/>
      <c r="AB25" s="1591"/>
      <c r="AC25" s="1591"/>
      <c r="AD25" s="1591"/>
      <c r="AE25" s="1591"/>
      <c r="AF25" s="1591"/>
      <c r="AG25" s="1589"/>
      <c r="AH25" s="1590"/>
      <c r="AI25" s="1592"/>
      <c r="AN25" s="1546"/>
    </row>
    <row r="26" spans="1:256" ht="3" customHeight="1">
      <c r="A26" s="3243" t="s">
        <v>2021</v>
      </c>
      <c r="B26" s="3244"/>
      <c r="C26" s="3244"/>
      <c r="D26" s="3244"/>
      <c r="E26" s="3244"/>
      <c r="F26" s="3244"/>
      <c r="G26" s="3244"/>
      <c r="H26" s="3245"/>
      <c r="I26" s="3252"/>
      <c r="J26" s="3253"/>
      <c r="K26" s="3253"/>
      <c r="L26" s="3253"/>
      <c r="M26" s="3253"/>
      <c r="N26" s="3253"/>
      <c r="O26" s="3253"/>
      <c r="P26" s="3253"/>
      <c r="Q26" s="3253"/>
      <c r="R26" s="3253"/>
      <c r="S26" s="3253"/>
      <c r="T26" s="3253"/>
      <c r="U26" s="3253"/>
      <c r="V26" s="3253"/>
      <c r="W26" s="3253"/>
      <c r="X26" s="3253"/>
      <c r="Y26" s="3253"/>
      <c r="Z26" s="3253"/>
      <c r="AA26" s="3253"/>
      <c r="AB26" s="3253"/>
      <c r="AC26" s="3253"/>
      <c r="AD26" s="3253"/>
      <c r="AE26" s="3253"/>
      <c r="AF26" s="3253"/>
      <c r="AG26" s="3253"/>
      <c r="AH26" s="3253"/>
      <c r="AI26" s="3254"/>
      <c r="AN26" s="1546"/>
    </row>
    <row r="27" spans="1:256" ht="29.25" customHeight="1">
      <c r="A27" s="3246"/>
      <c r="B27" s="3247"/>
      <c r="C27" s="3247"/>
      <c r="D27" s="3247"/>
      <c r="E27" s="3247"/>
      <c r="F27" s="3247"/>
      <c r="G27" s="3247"/>
      <c r="H27" s="3248"/>
      <c r="I27" s="3255"/>
      <c r="J27" s="3241"/>
      <c r="K27" s="3241"/>
      <c r="L27" s="3241"/>
      <c r="M27" s="3241"/>
      <c r="N27" s="3241"/>
      <c r="O27" s="3241"/>
      <c r="P27" s="3241"/>
      <c r="Q27" s="3241"/>
      <c r="R27" s="3241"/>
      <c r="S27" s="3241"/>
      <c r="T27" s="3241"/>
      <c r="U27" s="3241"/>
      <c r="V27" s="3241"/>
      <c r="W27" s="3241"/>
      <c r="X27" s="3241"/>
      <c r="Y27" s="3241"/>
      <c r="Z27" s="3241"/>
      <c r="AA27" s="3241"/>
      <c r="AB27" s="3241"/>
      <c r="AC27" s="3241"/>
      <c r="AD27" s="3241"/>
      <c r="AE27" s="3241"/>
      <c r="AF27" s="3241"/>
      <c r="AG27" s="3241"/>
      <c r="AH27" s="3241"/>
      <c r="AI27" s="3256"/>
      <c r="AN27" s="1546"/>
    </row>
    <row r="28" spans="1:256" ht="3" customHeight="1">
      <c r="A28" s="3246"/>
      <c r="B28" s="3247"/>
      <c r="C28" s="3247"/>
      <c r="D28" s="3247"/>
      <c r="E28" s="3247"/>
      <c r="F28" s="3247"/>
      <c r="G28" s="3247"/>
      <c r="H28" s="3248"/>
      <c r="I28" s="3255"/>
      <c r="J28" s="3241"/>
      <c r="K28" s="3241"/>
      <c r="L28" s="3241"/>
      <c r="M28" s="3241"/>
      <c r="N28" s="3241"/>
      <c r="O28" s="3241"/>
      <c r="P28" s="3241"/>
      <c r="Q28" s="3241"/>
      <c r="R28" s="3241"/>
      <c r="S28" s="3241"/>
      <c r="T28" s="3241"/>
      <c r="U28" s="3241"/>
      <c r="V28" s="3241"/>
      <c r="W28" s="3241"/>
      <c r="X28" s="3241"/>
      <c r="Y28" s="3241"/>
      <c r="Z28" s="3241"/>
      <c r="AA28" s="3241"/>
      <c r="AB28" s="3241"/>
      <c r="AC28" s="3241"/>
      <c r="AD28" s="3241"/>
      <c r="AE28" s="3241"/>
      <c r="AF28" s="3241"/>
      <c r="AG28" s="3241"/>
      <c r="AH28" s="3241"/>
      <c r="AI28" s="3256"/>
      <c r="AN28" s="1546"/>
    </row>
    <row r="29" spans="1:256" ht="3" customHeight="1">
      <c r="A29" s="3246"/>
      <c r="B29" s="3247"/>
      <c r="C29" s="3247"/>
      <c r="D29" s="3247"/>
      <c r="E29" s="3247"/>
      <c r="F29" s="3247"/>
      <c r="G29" s="3247"/>
      <c r="H29" s="3248"/>
      <c r="I29" s="3255"/>
      <c r="J29" s="3241"/>
      <c r="K29" s="3241"/>
      <c r="L29" s="3241"/>
      <c r="M29" s="3241"/>
      <c r="N29" s="3241"/>
      <c r="O29" s="3241"/>
      <c r="P29" s="3241"/>
      <c r="Q29" s="3241"/>
      <c r="R29" s="3241"/>
      <c r="S29" s="3241"/>
      <c r="T29" s="3241"/>
      <c r="U29" s="3241"/>
      <c r="V29" s="3241"/>
      <c r="W29" s="3241"/>
      <c r="X29" s="3241"/>
      <c r="Y29" s="3241"/>
      <c r="Z29" s="3241"/>
      <c r="AA29" s="3241"/>
      <c r="AB29" s="3241"/>
      <c r="AC29" s="3241"/>
      <c r="AD29" s="3241"/>
      <c r="AE29" s="3241"/>
      <c r="AF29" s="3241"/>
      <c r="AG29" s="3241"/>
      <c r="AH29" s="3241"/>
      <c r="AI29" s="3256"/>
      <c r="AN29" s="1546"/>
    </row>
    <row r="30" spans="1:256" ht="33" customHeight="1">
      <c r="A30" s="3246"/>
      <c r="B30" s="3247"/>
      <c r="C30" s="3247"/>
      <c r="D30" s="3247"/>
      <c r="E30" s="3247"/>
      <c r="F30" s="3247"/>
      <c r="G30" s="3247"/>
      <c r="H30" s="3248"/>
      <c r="I30" s="3255"/>
      <c r="J30" s="3241"/>
      <c r="K30" s="3241"/>
      <c r="L30" s="3241"/>
      <c r="M30" s="3241"/>
      <c r="N30" s="3241"/>
      <c r="O30" s="3241"/>
      <c r="P30" s="3241"/>
      <c r="Q30" s="3241"/>
      <c r="R30" s="3241"/>
      <c r="S30" s="3241"/>
      <c r="T30" s="3241"/>
      <c r="U30" s="3241"/>
      <c r="V30" s="3241"/>
      <c r="W30" s="3241"/>
      <c r="X30" s="3241"/>
      <c r="Y30" s="3241"/>
      <c r="Z30" s="3241"/>
      <c r="AA30" s="3241"/>
      <c r="AB30" s="3241"/>
      <c r="AC30" s="3241"/>
      <c r="AD30" s="3241"/>
      <c r="AE30" s="3241"/>
      <c r="AF30" s="3241"/>
      <c r="AG30" s="3241"/>
      <c r="AH30" s="3241"/>
      <c r="AI30" s="3256"/>
      <c r="AN30" s="1546"/>
    </row>
    <row r="31" spans="1:256" ht="3" customHeight="1" thickBot="1">
      <c r="A31" s="3249"/>
      <c r="B31" s="3250"/>
      <c r="C31" s="3250"/>
      <c r="D31" s="3250"/>
      <c r="E31" s="3250"/>
      <c r="F31" s="3250"/>
      <c r="G31" s="3250"/>
      <c r="H31" s="3251"/>
      <c r="I31" s="3257"/>
      <c r="J31" s="3258"/>
      <c r="K31" s="3258"/>
      <c r="L31" s="3258"/>
      <c r="M31" s="3258"/>
      <c r="N31" s="3258"/>
      <c r="O31" s="3258"/>
      <c r="P31" s="3258"/>
      <c r="Q31" s="3258"/>
      <c r="R31" s="3258"/>
      <c r="S31" s="3258"/>
      <c r="T31" s="3258"/>
      <c r="U31" s="3258"/>
      <c r="V31" s="3258"/>
      <c r="W31" s="3258"/>
      <c r="X31" s="3258"/>
      <c r="Y31" s="3258"/>
      <c r="Z31" s="3258"/>
      <c r="AA31" s="3258"/>
      <c r="AB31" s="3258"/>
      <c r="AC31" s="3258"/>
      <c r="AD31" s="3258"/>
      <c r="AE31" s="3258"/>
      <c r="AF31" s="3258"/>
      <c r="AG31" s="3258"/>
      <c r="AH31" s="3258"/>
      <c r="AI31" s="3259"/>
      <c r="AN31" s="1546"/>
    </row>
    <row r="32" spans="1:256" s="1593" customFormat="1" ht="33" customHeight="1">
      <c r="A32" s="3236" t="s">
        <v>2022</v>
      </c>
      <c r="B32" s="3236"/>
      <c r="C32" s="3236"/>
      <c r="D32" s="3236"/>
      <c r="E32" s="3236"/>
      <c r="F32" s="3236"/>
      <c r="G32" s="3236"/>
      <c r="H32" s="3236"/>
      <c r="I32" s="3236"/>
      <c r="J32" s="3236"/>
      <c r="K32" s="3236"/>
      <c r="L32" s="3236"/>
      <c r="M32" s="3236"/>
      <c r="N32" s="3236"/>
      <c r="O32" s="3236"/>
      <c r="P32" s="3236"/>
      <c r="Q32" s="3236"/>
      <c r="R32" s="3236"/>
      <c r="S32" s="3236"/>
      <c r="T32" s="3236"/>
      <c r="U32" s="3236"/>
      <c r="V32" s="3236"/>
      <c r="W32" s="3236"/>
      <c r="X32" s="3236"/>
      <c r="Y32" s="3236"/>
      <c r="Z32" s="3236"/>
      <c r="AA32" s="3236"/>
      <c r="AB32" s="3236"/>
      <c r="AC32" s="3236"/>
      <c r="AD32" s="3236"/>
      <c r="AE32" s="3236"/>
      <c r="AF32" s="3236"/>
      <c r="AG32" s="3236"/>
      <c r="AH32" s="3236"/>
      <c r="AI32" s="3236"/>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ht="18" customHeight="1">
      <c r="A33" s="3237" t="s">
        <v>2023</v>
      </c>
      <c r="B33" s="3237"/>
      <c r="C33" s="3237"/>
      <c r="D33" s="3237"/>
      <c r="E33" s="3237"/>
      <c r="F33" s="3237"/>
      <c r="G33" s="3237"/>
      <c r="H33" s="3237"/>
      <c r="I33" s="3237"/>
      <c r="J33" s="3237"/>
      <c r="K33" s="3237"/>
      <c r="L33" s="3237"/>
      <c r="M33" s="3237"/>
      <c r="N33" s="3237"/>
      <c r="O33" s="3237"/>
      <c r="P33" s="3237"/>
      <c r="Q33" s="3237"/>
      <c r="R33" s="3237"/>
      <c r="S33" s="3237"/>
      <c r="T33" s="3237"/>
      <c r="U33" s="3237"/>
      <c r="V33" s="3237"/>
      <c r="W33" s="3237"/>
      <c r="X33" s="3237"/>
      <c r="Y33" s="3237"/>
      <c r="Z33" s="3237"/>
      <c r="AA33" s="3237"/>
      <c r="AB33" s="3237"/>
      <c r="AC33" s="3237"/>
      <c r="AD33" s="3237"/>
      <c r="AE33" s="3237"/>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17.25" customHeight="1">
      <c r="A34" s="3237" t="s">
        <v>2024</v>
      </c>
      <c r="B34" s="3237"/>
      <c r="C34" s="3237"/>
      <c r="D34" s="3237"/>
      <c r="E34" s="3237"/>
      <c r="F34" s="3237"/>
      <c r="G34" s="3237"/>
      <c r="H34" s="3237"/>
      <c r="I34" s="3237"/>
      <c r="J34" s="3237"/>
      <c r="K34" s="3237"/>
      <c r="L34" s="3237"/>
      <c r="M34" s="3237"/>
      <c r="N34" s="3237"/>
      <c r="O34" s="3237"/>
      <c r="P34" s="3237"/>
      <c r="Q34" s="3237"/>
      <c r="R34" s="3237"/>
      <c r="S34" s="3237"/>
      <c r="T34" s="3237"/>
      <c r="U34" s="3237"/>
      <c r="V34" s="3237"/>
      <c r="W34" s="3237"/>
      <c r="X34" s="3237"/>
      <c r="Y34" s="3237"/>
      <c r="Z34" s="3237"/>
      <c r="AA34" s="3237"/>
      <c r="AB34" s="3237"/>
      <c r="AC34" s="3237"/>
      <c r="AD34" s="3237"/>
      <c r="AE34" s="3237"/>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row>
    <row r="35" spans="1:256" ht="19.5" customHeight="1">
      <c r="A35" s="3238" t="s">
        <v>2025</v>
      </c>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row>
    <row r="36" spans="1:256" ht="28.5" customHeight="1">
      <c r="A36" s="3239" t="s">
        <v>2026</v>
      </c>
      <c r="B36" s="3239"/>
      <c r="C36" s="3239"/>
      <c r="D36" s="3239"/>
      <c r="E36" s="3239"/>
      <c r="F36" s="3239"/>
      <c r="G36" s="3239"/>
      <c r="H36" s="3239"/>
      <c r="I36" s="3239"/>
      <c r="J36" s="3239"/>
      <c r="K36" s="3239"/>
      <c r="L36" s="3239"/>
      <c r="M36" s="3239"/>
      <c r="N36" s="3239"/>
      <c r="O36" s="3239"/>
      <c r="P36" s="3239"/>
      <c r="Q36" s="3239"/>
      <c r="R36" s="3239"/>
      <c r="S36" s="3239"/>
      <c r="T36" s="3239"/>
      <c r="U36" s="3239"/>
      <c r="V36" s="3239"/>
      <c r="W36" s="3239"/>
      <c r="X36" s="3239"/>
      <c r="Y36" s="3239"/>
      <c r="Z36" s="3239"/>
      <c r="AA36" s="3239"/>
      <c r="AB36" s="3239"/>
      <c r="AC36" s="3239"/>
      <c r="AD36" s="3239"/>
      <c r="AE36" s="3239"/>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row>
    <row r="37" spans="1:256" ht="21" customHeight="1">
      <c r="K37" s="1584"/>
      <c r="L37" s="1584"/>
    </row>
    <row r="38" spans="1:256" ht="21" customHeight="1">
      <c r="K38" s="1584"/>
      <c r="L38" s="1584"/>
    </row>
    <row r="39" spans="1:256" ht="21" customHeight="1">
      <c r="K39" s="1584"/>
      <c r="L39" s="1584"/>
    </row>
    <row r="40" spans="1:256" ht="21" customHeight="1">
      <c r="K40" s="1584"/>
      <c r="L40" s="1584"/>
    </row>
    <row r="41" spans="1:256" ht="21" customHeight="1">
      <c r="K41" s="1584"/>
      <c r="L41" s="1584"/>
    </row>
    <row r="42" spans="1:256" ht="21" customHeight="1">
      <c r="K42" s="1584"/>
      <c r="L42" s="1584"/>
    </row>
    <row r="43" spans="1:256" ht="21" customHeight="1">
      <c r="K43" s="1584"/>
      <c r="L43" s="1584"/>
    </row>
    <row r="44" spans="1:256" ht="21" customHeight="1">
      <c r="K44" s="1584"/>
      <c r="L44" s="1584"/>
    </row>
    <row r="45" spans="1:256" ht="21" customHeight="1">
      <c r="K45" s="1584"/>
      <c r="L45" s="1584"/>
    </row>
    <row r="46" spans="1:256" ht="21" customHeight="1">
      <c r="K46" s="1584"/>
      <c r="L46" s="1584"/>
    </row>
    <row r="47" spans="1:256" ht="21" customHeight="1"/>
    <row r="48" spans="1:25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sheetData>
  <mergeCells count="61">
    <mergeCell ref="C9:AG9"/>
    <mergeCell ref="A11:H13"/>
    <mergeCell ref="M11:Q11"/>
    <mergeCell ref="R11:Y11"/>
    <mergeCell ref="Z11:AB11"/>
    <mergeCell ref="AC11:AI11"/>
    <mergeCell ref="J12:O12"/>
    <mergeCell ref="R12:W12"/>
    <mergeCell ref="Y2:AA2"/>
    <mergeCell ref="AC2:AD2"/>
    <mergeCell ref="AF2:AG2"/>
    <mergeCell ref="A3:AI3"/>
    <mergeCell ref="B4:J4"/>
    <mergeCell ref="AH5:AI5"/>
    <mergeCell ref="J6:O6"/>
    <mergeCell ref="P6:AI6"/>
    <mergeCell ref="J7:O7"/>
    <mergeCell ref="P7:AI7"/>
    <mergeCell ref="X5:Y5"/>
    <mergeCell ref="Z5:AA5"/>
    <mergeCell ref="AB5:AC5"/>
    <mergeCell ref="AD5:AE5"/>
    <mergeCell ref="AF5:AG5"/>
    <mergeCell ref="J5:O5"/>
    <mergeCell ref="P5:Q5"/>
    <mergeCell ref="R5:S5"/>
    <mergeCell ref="T5:U5"/>
    <mergeCell ref="V5:W5"/>
    <mergeCell ref="A14:H17"/>
    <mergeCell ref="I14:M14"/>
    <mergeCell ref="N14:AI14"/>
    <mergeCell ref="I15:M17"/>
    <mergeCell ref="O16:T16"/>
    <mergeCell ref="V16:AA16"/>
    <mergeCell ref="AC16:AH16"/>
    <mergeCell ref="A18:H20"/>
    <mergeCell ref="I18:M19"/>
    <mergeCell ref="N18:R18"/>
    <mergeCell ref="S18:AI18"/>
    <mergeCell ref="N19:R19"/>
    <mergeCell ref="S19:AI19"/>
    <mergeCell ref="I20:R20"/>
    <mergeCell ref="S20:X20"/>
    <mergeCell ref="Y20:Z20"/>
    <mergeCell ref="AB20:AH20"/>
    <mergeCell ref="W22:X22"/>
    <mergeCell ref="J23:AH23"/>
    <mergeCell ref="Z24:AC24"/>
    <mergeCell ref="AD24:AF24"/>
    <mergeCell ref="A26:H31"/>
    <mergeCell ref="I26:AI31"/>
    <mergeCell ref="A21:H25"/>
    <mergeCell ref="J22:N22"/>
    <mergeCell ref="O22:P22"/>
    <mergeCell ref="Q22:R22"/>
    <mergeCell ref="T22:U22"/>
    <mergeCell ref="A32:AI32"/>
    <mergeCell ref="A33:AE33"/>
    <mergeCell ref="A34:AE34"/>
    <mergeCell ref="A35:AE35"/>
    <mergeCell ref="A36:AE36"/>
  </mergeCells>
  <phoneticPr fontId="2"/>
  <dataValidations count="3">
    <dataValidation allowBlank="1" showInputMessage="1" showErrorMessage="1" sqref="P6:P7 JL6:JL7 TH6:TH7 ADD6:ADD7 AMZ6:AMZ7 AWV6:AWV7 BGR6:BGR7 BQN6:BQN7 CAJ6:CAJ7 CKF6:CKF7 CUB6:CUB7 DDX6:DDX7 DNT6:DNT7 DXP6:DXP7 EHL6:EHL7 ERH6:ERH7 FBD6:FBD7 FKZ6:FKZ7 FUV6:FUV7 GER6:GER7 GON6:GON7 GYJ6:GYJ7 HIF6:HIF7 HSB6:HSB7 IBX6:IBX7 ILT6:ILT7 IVP6:IVP7 JFL6:JFL7 JPH6:JPH7 JZD6:JZD7 KIZ6:KIZ7 KSV6:KSV7 LCR6:LCR7 LMN6:LMN7 LWJ6:LWJ7 MGF6:MGF7 MQB6:MQB7 MZX6:MZX7 NJT6:NJT7 NTP6:NTP7 ODL6:ODL7 ONH6:ONH7 OXD6:OXD7 PGZ6:PGZ7 PQV6:PQV7 QAR6:QAR7 QKN6:QKN7 QUJ6:QUJ7 REF6:REF7 ROB6:ROB7 RXX6:RXX7 SHT6:SHT7 SRP6:SRP7 TBL6:TBL7 TLH6:TLH7 TVD6:TVD7 UEZ6:UEZ7 UOV6:UOV7 UYR6:UYR7 VIN6:VIN7 VSJ6:VSJ7 WCF6:WCF7 WMB6:WMB7 WVX6:WVX7 P65542:P65543 JL65542:JL65543 TH65542:TH65543 ADD65542:ADD65543 AMZ65542:AMZ65543 AWV65542:AWV65543 BGR65542:BGR65543 BQN65542:BQN65543 CAJ65542:CAJ65543 CKF65542:CKF65543 CUB65542:CUB65543 DDX65542:DDX65543 DNT65542:DNT65543 DXP65542:DXP65543 EHL65542:EHL65543 ERH65542:ERH65543 FBD65542:FBD65543 FKZ65542:FKZ65543 FUV65542:FUV65543 GER65542:GER65543 GON65542:GON65543 GYJ65542:GYJ65543 HIF65542:HIF65543 HSB65542:HSB65543 IBX65542:IBX65543 ILT65542:ILT65543 IVP65542:IVP65543 JFL65542:JFL65543 JPH65542:JPH65543 JZD65542:JZD65543 KIZ65542:KIZ65543 KSV65542:KSV65543 LCR65542:LCR65543 LMN65542:LMN65543 LWJ65542:LWJ65543 MGF65542:MGF65543 MQB65542:MQB65543 MZX65542:MZX65543 NJT65542:NJT65543 NTP65542:NTP65543 ODL65542:ODL65543 ONH65542:ONH65543 OXD65542:OXD65543 PGZ65542:PGZ65543 PQV65542:PQV65543 QAR65542:QAR65543 QKN65542:QKN65543 QUJ65542:QUJ65543 REF65542:REF65543 ROB65542:ROB65543 RXX65542:RXX65543 SHT65542:SHT65543 SRP65542:SRP65543 TBL65542:TBL65543 TLH65542:TLH65543 TVD65542:TVD65543 UEZ65542:UEZ65543 UOV65542:UOV65543 UYR65542:UYR65543 VIN65542:VIN65543 VSJ65542:VSJ65543 WCF65542:WCF65543 WMB65542:WMB65543 WVX65542:WVX65543 P131078:P131079 JL131078:JL131079 TH131078:TH131079 ADD131078:ADD131079 AMZ131078:AMZ131079 AWV131078:AWV131079 BGR131078:BGR131079 BQN131078:BQN131079 CAJ131078:CAJ131079 CKF131078:CKF131079 CUB131078:CUB131079 DDX131078:DDX131079 DNT131078:DNT131079 DXP131078:DXP131079 EHL131078:EHL131079 ERH131078:ERH131079 FBD131078:FBD131079 FKZ131078:FKZ131079 FUV131078:FUV131079 GER131078:GER131079 GON131078:GON131079 GYJ131078:GYJ131079 HIF131078:HIF131079 HSB131078:HSB131079 IBX131078:IBX131079 ILT131078:ILT131079 IVP131078:IVP131079 JFL131078:JFL131079 JPH131078:JPH131079 JZD131078:JZD131079 KIZ131078:KIZ131079 KSV131078:KSV131079 LCR131078:LCR131079 LMN131078:LMN131079 LWJ131078:LWJ131079 MGF131078:MGF131079 MQB131078:MQB131079 MZX131078:MZX131079 NJT131078:NJT131079 NTP131078:NTP131079 ODL131078:ODL131079 ONH131078:ONH131079 OXD131078:OXD131079 PGZ131078:PGZ131079 PQV131078:PQV131079 QAR131078:QAR131079 QKN131078:QKN131079 QUJ131078:QUJ131079 REF131078:REF131079 ROB131078:ROB131079 RXX131078:RXX131079 SHT131078:SHT131079 SRP131078:SRP131079 TBL131078:TBL131079 TLH131078:TLH131079 TVD131078:TVD131079 UEZ131078:UEZ131079 UOV131078:UOV131079 UYR131078:UYR131079 VIN131078:VIN131079 VSJ131078:VSJ131079 WCF131078:WCF131079 WMB131078:WMB131079 WVX131078:WVX131079 P196614:P196615 JL196614:JL196615 TH196614:TH196615 ADD196614:ADD196615 AMZ196614:AMZ196615 AWV196614:AWV196615 BGR196614:BGR196615 BQN196614:BQN196615 CAJ196614:CAJ196615 CKF196614:CKF196615 CUB196614:CUB196615 DDX196614:DDX196615 DNT196614:DNT196615 DXP196614:DXP196615 EHL196614:EHL196615 ERH196614:ERH196615 FBD196614:FBD196615 FKZ196614:FKZ196615 FUV196614:FUV196615 GER196614:GER196615 GON196614:GON196615 GYJ196614:GYJ196615 HIF196614:HIF196615 HSB196614:HSB196615 IBX196614:IBX196615 ILT196614:ILT196615 IVP196614:IVP196615 JFL196614:JFL196615 JPH196614:JPH196615 JZD196614:JZD196615 KIZ196614:KIZ196615 KSV196614:KSV196615 LCR196614:LCR196615 LMN196614:LMN196615 LWJ196614:LWJ196615 MGF196614:MGF196615 MQB196614:MQB196615 MZX196614:MZX196615 NJT196614:NJT196615 NTP196614:NTP196615 ODL196614:ODL196615 ONH196614:ONH196615 OXD196614:OXD196615 PGZ196614:PGZ196615 PQV196614:PQV196615 QAR196614:QAR196615 QKN196614:QKN196615 QUJ196614:QUJ196615 REF196614:REF196615 ROB196614:ROB196615 RXX196614:RXX196615 SHT196614:SHT196615 SRP196614:SRP196615 TBL196614:TBL196615 TLH196614:TLH196615 TVD196614:TVD196615 UEZ196614:UEZ196615 UOV196614:UOV196615 UYR196614:UYR196615 VIN196614:VIN196615 VSJ196614:VSJ196615 WCF196614:WCF196615 WMB196614:WMB196615 WVX196614:WVX196615 P262150:P262151 JL262150:JL262151 TH262150:TH262151 ADD262150:ADD262151 AMZ262150:AMZ262151 AWV262150:AWV262151 BGR262150:BGR262151 BQN262150:BQN262151 CAJ262150:CAJ262151 CKF262150:CKF262151 CUB262150:CUB262151 DDX262150:DDX262151 DNT262150:DNT262151 DXP262150:DXP262151 EHL262150:EHL262151 ERH262150:ERH262151 FBD262150:FBD262151 FKZ262150:FKZ262151 FUV262150:FUV262151 GER262150:GER262151 GON262150:GON262151 GYJ262150:GYJ262151 HIF262150:HIF262151 HSB262150:HSB262151 IBX262150:IBX262151 ILT262150:ILT262151 IVP262150:IVP262151 JFL262150:JFL262151 JPH262150:JPH262151 JZD262150:JZD262151 KIZ262150:KIZ262151 KSV262150:KSV262151 LCR262150:LCR262151 LMN262150:LMN262151 LWJ262150:LWJ262151 MGF262150:MGF262151 MQB262150:MQB262151 MZX262150:MZX262151 NJT262150:NJT262151 NTP262150:NTP262151 ODL262150:ODL262151 ONH262150:ONH262151 OXD262150:OXD262151 PGZ262150:PGZ262151 PQV262150:PQV262151 QAR262150:QAR262151 QKN262150:QKN262151 QUJ262150:QUJ262151 REF262150:REF262151 ROB262150:ROB262151 RXX262150:RXX262151 SHT262150:SHT262151 SRP262150:SRP262151 TBL262150:TBL262151 TLH262150:TLH262151 TVD262150:TVD262151 UEZ262150:UEZ262151 UOV262150:UOV262151 UYR262150:UYR262151 VIN262150:VIN262151 VSJ262150:VSJ262151 WCF262150:WCF262151 WMB262150:WMB262151 WVX262150:WVX262151 P327686:P327687 JL327686:JL327687 TH327686:TH327687 ADD327686:ADD327687 AMZ327686:AMZ327687 AWV327686:AWV327687 BGR327686:BGR327687 BQN327686:BQN327687 CAJ327686:CAJ327687 CKF327686:CKF327687 CUB327686:CUB327687 DDX327686:DDX327687 DNT327686:DNT327687 DXP327686:DXP327687 EHL327686:EHL327687 ERH327686:ERH327687 FBD327686:FBD327687 FKZ327686:FKZ327687 FUV327686:FUV327687 GER327686:GER327687 GON327686:GON327687 GYJ327686:GYJ327687 HIF327686:HIF327687 HSB327686:HSB327687 IBX327686:IBX327687 ILT327686:ILT327687 IVP327686:IVP327687 JFL327686:JFL327687 JPH327686:JPH327687 JZD327686:JZD327687 KIZ327686:KIZ327687 KSV327686:KSV327687 LCR327686:LCR327687 LMN327686:LMN327687 LWJ327686:LWJ327687 MGF327686:MGF327687 MQB327686:MQB327687 MZX327686:MZX327687 NJT327686:NJT327687 NTP327686:NTP327687 ODL327686:ODL327687 ONH327686:ONH327687 OXD327686:OXD327687 PGZ327686:PGZ327687 PQV327686:PQV327687 QAR327686:QAR327687 QKN327686:QKN327687 QUJ327686:QUJ327687 REF327686:REF327687 ROB327686:ROB327687 RXX327686:RXX327687 SHT327686:SHT327687 SRP327686:SRP327687 TBL327686:TBL327687 TLH327686:TLH327687 TVD327686:TVD327687 UEZ327686:UEZ327687 UOV327686:UOV327687 UYR327686:UYR327687 VIN327686:VIN327687 VSJ327686:VSJ327687 WCF327686:WCF327687 WMB327686:WMB327687 WVX327686:WVX327687 P393222:P393223 JL393222:JL393223 TH393222:TH393223 ADD393222:ADD393223 AMZ393222:AMZ393223 AWV393222:AWV393223 BGR393222:BGR393223 BQN393222:BQN393223 CAJ393222:CAJ393223 CKF393222:CKF393223 CUB393222:CUB393223 DDX393222:DDX393223 DNT393222:DNT393223 DXP393222:DXP393223 EHL393222:EHL393223 ERH393222:ERH393223 FBD393222:FBD393223 FKZ393222:FKZ393223 FUV393222:FUV393223 GER393222:GER393223 GON393222:GON393223 GYJ393222:GYJ393223 HIF393222:HIF393223 HSB393222:HSB393223 IBX393222:IBX393223 ILT393222:ILT393223 IVP393222:IVP393223 JFL393222:JFL393223 JPH393222:JPH393223 JZD393222:JZD393223 KIZ393222:KIZ393223 KSV393222:KSV393223 LCR393222:LCR393223 LMN393222:LMN393223 LWJ393222:LWJ393223 MGF393222:MGF393223 MQB393222:MQB393223 MZX393222:MZX393223 NJT393222:NJT393223 NTP393222:NTP393223 ODL393222:ODL393223 ONH393222:ONH393223 OXD393222:OXD393223 PGZ393222:PGZ393223 PQV393222:PQV393223 QAR393222:QAR393223 QKN393222:QKN393223 QUJ393222:QUJ393223 REF393222:REF393223 ROB393222:ROB393223 RXX393222:RXX393223 SHT393222:SHT393223 SRP393222:SRP393223 TBL393222:TBL393223 TLH393222:TLH393223 TVD393222:TVD393223 UEZ393222:UEZ393223 UOV393222:UOV393223 UYR393222:UYR393223 VIN393222:VIN393223 VSJ393222:VSJ393223 WCF393222:WCF393223 WMB393222:WMB393223 WVX393222:WVX393223 P458758:P458759 JL458758:JL458759 TH458758:TH458759 ADD458758:ADD458759 AMZ458758:AMZ458759 AWV458758:AWV458759 BGR458758:BGR458759 BQN458758:BQN458759 CAJ458758:CAJ458759 CKF458758:CKF458759 CUB458758:CUB458759 DDX458758:DDX458759 DNT458758:DNT458759 DXP458758:DXP458759 EHL458758:EHL458759 ERH458758:ERH458759 FBD458758:FBD458759 FKZ458758:FKZ458759 FUV458758:FUV458759 GER458758:GER458759 GON458758:GON458759 GYJ458758:GYJ458759 HIF458758:HIF458759 HSB458758:HSB458759 IBX458758:IBX458759 ILT458758:ILT458759 IVP458758:IVP458759 JFL458758:JFL458759 JPH458758:JPH458759 JZD458758:JZD458759 KIZ458758:KIZ458759 KSV458758:KSV458759 LCR458758:LCR458759 LMN458758:LMN458759 LWJ458758:LWJ458759 MGF458758:MGF458759 MQB458758:MQB458759 MZX458758:MZX458759 NJT458758:NJT458759 NTP458758:NTP458759 ODL458758:ODL458759 ONH458758:ONH458759 OXD458758:OXD458759 PGZ458758:PGZ458759 PQV458758:PQV458759 QAR458758:QAR458759 QKN458758:QKN458759 QUJ458758:QUJ458759 REF458758:REF458759 ROB458758:ROB458759 RXX458758:RXX458759 SHT458758:SHT458759 SRP458758:SRP458759 TBL458758:TBL458759 TLH458758:TLH458759 TVD458758:TVD458759 UEZ458758:UEZ458759 UOV458758:UOV458759 UYR458758:UYR458759 VIN458758:VIN458759 VSJ458758:VSJ458759 WCF458758:WCF458759 WMB458758:WMB458759 WVX458758:WVX458759 P524294:P524295 JL524294:JL524295 TH524294:TH524295 ADD524294:ADD524295 AMZ524294:AMZ524295 AWV524294:AWV524295 BGR524294:BGR524295 BQN524294:BQN524295 CAJ524294:CAJ524295 CKF524294:CKF524295 CUB524294:CUB524295 DDX524294:DDX524295 DNT524294:DNT524295 DXP524294:DXP524295 EHL524294:EHL524295 ERH524294:ERH524295 FBD524294:FBD524295 FKZ524294:FKZ524295 FUV524294:FUV524295 GER524294:GER524295 GON524294:GON524295 GYJ524294:GYJ524295 HIF524294:HIF524295 HSB524294:HSB524295 IBX524294:IBX524295 ILT524294:ILT524295 IVP524294:IVP524295 JFL524294:JFL524295 JPH524294:JPH524295 JZD524294:JZD524295 KIZ524294:KIZ524295 KSV524294:KSV524295 LCR524294:LCR524295 LMN524294:LMN524295 LWJ524294:LWJ524295 MGF524294:MGF524295 MQB524294:MQB524295 MZX524294:MZX524295 NJT524294:NJT524295 NTP524294:NTP524295 ODL524294:ODL524295 ONH524294:ONH524295 OXD524294:OXD524295 PGZ524294:PGZ524295 PQV524294:PQV524295 QAR524294:QAR524295 QKN524294:QKN524295 QUJ524294:QUJ524295 REF524294:REF524295 ROB524294:ROB524295 RXX524294:RXX524295 SHT524294:SHT524295 SRP524294:SRP524295 TBL524294:TBL524295 TLH524294:TLH524295 TVD524294:TVD524295 UEZ524294:UEZ524295 UOV524294:UOV524295 UYR524294:UYR524295 VIN524294:VIN524295 VSJ524294:VSJ524295 WCF524294:WCF524295 WMB524294:WMB524295 WVX524294:WVX524295 P589830:P589831 JL589830:JL589831 TH589830:TH589831 ADD589830:ADD589831 AMZ589830:AMZ589831 AWV589830:AWV589831 BGR589830:BGR589831 BQN589830:BQN589831 CAJ589830:CAJ589831 CKF589830:CKF589831 CUB589830:CUB589831 DDX589830:DDX589831 DNT589830:DNT589831 DXP589830:DXP589831 EHL589830:EHL589831 ERH589830:ERH589831 FBD589830:FBD589831 FKZ589830:FKZ589831 FUV589830:FUV589831 GER589830:GER589831 GON589830:GON589831 GYJ589830:GYJ589831 HIF589830:HIF589831 HSB589830:HSB589831 IBX589830:IBX589831 ILT589830:ILT589831 IVP589830:IVP589831 JFL589830:JFL589831 JPH589830:JPH589831 JZD589830:JZD589831 KIZ589830:KIZ589831 KSV589830:KSV589831 LCR589830:LCR589831 LMN589830:LMN589831 LWJ589830:LWJ589831 MGF589830:MGF589831 MQB589830:MQB589831 MZX589830:MZX589831 NJT589830:NJT589831 NTP589830:NTP589831 ODL589830:ODL589831 ONH589830:ONH589831 OXD589830:OXD589831 PGZ589830:PGZ589831 PQV589830:PQV589831 QAR589830:QAR589831 QKN589830:QKN589831 QUJ589830:QUJ589831 REF589830:REF589831 ROB589830:ROB589831 RXX589830:RXX589831 SHT589830:SHT589831 SRP589830:SRP589831 TBL589830:TBL589831 TLH589830:TLH589831 TVD589830:TVD589831 UEZ589830:UEZ589831 UOV589830:UOV589831 UYR589830:UYR589831 VIN589830:VIN589831 VSJ589830:VSJ589831 WCF589830:WCF589831 WMB589830:WMB589831 WVX589830:WVX589831 P655366:P655367 JL655366:JL655367 TH655366:TH655367 ADD655366:ADD655367 AMZ655366:AMZ655367 AWV655366:AWV655367 BGR655366:BGR655367 BQN655366:BQN655367 CAJ655366:CAJ655367 CKF655366:CKF655367 CUB655366:CUB655367 DDX655366:DDX655367 DNT655366:DNT655367 DXP655366:DXP655367 EHL655366:EHL655367 ERH655366:ERH655367 FBD655366:FBD655367 FKZ655366:FKZ655367 FUV655366:FUV655367 GER655366:GER655367 GON655366:GON655367 GYJ655366:GYJ655367 HIF655366:HIF655367 HSB655366:HSB655367 IBX655366:IBX655367 ILT655366:ILT655367 IVP655366:IVP655367 JFL655366:JFL655367 JPH655366:JPH655367 JZD655366:JZD655367 KIZ655366:KIZ655367 KSV655366:KSV655367 LCR655366:LCR655367 LMN655366:LMN655367 LWJ655366:LWJ655367 MGF655366:MGF655367 MQB655366:MQB655367 MZX655366:MZX655367 NJT655366:NJT655367 NTP655366:NTP655367 ODL655366:ODL655367 ONH655366:ONH655367 OXD655366:OXD655367 PGZ655366:PGZ655367 PQV655366:PQV655367 QAR655366:QAR655367 QKN655366:QKN655367 QUJ655366:QUJ655367 REF655366:REF655367 ROB655366:ROB655367 RXX655366:RXX655367 SHT655366:SHT655367 SRP655366:SRP655367 TBL655366:TBL655367 TLH655366:TLH655367 TVD655366:TVD655367 UEZ655366:UEZ655367 UOV655366:UOV655367 UYR655366:UYR655367 VIN655366:VIN655367 VSJ655366:VSJ655367 WCF655366:WCF655367 WMB655366:WMB655367 WVX655366:WVX655367 P720902:P720903 JL720902:JL720903 TH720902:TH720903 ADD720902:ADD720903 AMZ720902:AMZ720903 AWV720902:AWV720903 BGR720902:BGR720903 BQN720902:BQN720903 CAJ720902:CAJ720903 CKF720902:CKF720903 CUB720902:CUB720903 DDX720902:DDX720903 DNT720902:DNT720903 DXP720902:DXP720903 EHL720902:EHL720903 ERH720902:ERH720903 FBD720902:FBD720903 FKZ720902:FKZ720903 FUV720902:FUV720903 GER720902:GER720903 GON720902:GON720903 GYJ720902:GYJ720903 HIF720902:HIF720903 HSB720902:HSB720903 IBX720902:IBX720903 ILT720902:ILT720903 IVP720902:IVP720903 JFL720902:JFL720903 JPH720902:JPH720903 JZD720902:JZD720903 KIZ720902:KIZ720903 KSV720902:KSV720903 LCR720902:LCR720903 LMN720902:LMN720903 LWJ720902:LWJ720903 MGF720902:MGF720903 MQB720902:MQB720903 MZX720902:MZX720903 NJT720902:NJT720903 NTP720902:NTP720903 ODL720902:ODL720903 ONH720902:ONH720903 OXD720902:OXD720903 PGZ720902:PGZ720903 PQV720902:PQV720903 QAR720902:QAR720903 QKN720902:QKN720903 QUJ720902:QUJ720903 REF720902:REF720903 ROB720902:ROB720903 RXX720902:RXX720903 SHT720902:SHT720903 SRP720902:SRP720903 TBL720902:TBL720903 TLH720902:TLH720903 TVD720902:TVD720903 UEZ720902:UEZ720903 UOV720902:UOV720903 UYR720902:UYR720903 VIN720902:VIN720903 VSJ720902:VSJ720903 WCF720902:WCF720903 WMB720902:WMB720903 WVX720902:WVX720903 P786438:P786439 JL786438:JL786439 TH786438:TH786439 ADD786438:ADD786439 AMZ786438:AMZ786439 AWV786438:AWV786439 BGR786438:BGR786439 BQN786438:BQN786439 CAJ786438:CAJ786439 CKF786438:CKF786439 CUB786438:CUB786439 DDX786438:DDX786439 DNT786438:DNT786439 DXP786438:DXP786439 EHL786438:EHL786439 ERH786438:ERH786439 FBD786438:FBD786439 FKZ786438:FKZ786439 FUV786438:FUV786439 GER786438:GER786439 GON786438:GON786439 GYJ786438:GYJ786439 HIF786438:HIF786439 HSB786438:HSB786439 IBX786438:IBX786439 ILT786438:ILT786439 IVP786438:IVP786439 JFL786438:JFL786439 JPH786438:JPH786439 JZD786438:JZD786439 KIZ786438:KIZ786439 KSV786438:KSV786439 LCR786438:LCR786439 LMN786438:LMN786439 LWJ786438:LWJ786439 MGF786438:MGF786439 MQB786438:MQB786439 MZX786438:MZX786439 NJT786438:NJT786439 NTP786438:NTP786439 ODL786438:ODL786439 ONH786438:ONH786439 OXD786438:OXD786439 PGZ786438:PGZ786439 PQV786438:PQV786439 QAR786438:QAR786439 QKN786438:QKN786439 QUJ786438:QUJ786439 REF786438:REF786439 ROB786438:ROB786439 RXX786438:RXX786439 SHT786438:SHT786439 SRP786438:SRP786439 TBL786438:TBL786439 TLH786438:TLH786439 TVD786438:TVD786439 UEZ786438:UEZ786439 UOV786438:UOV786439 UYR786438:UYR786439 VIN786438:VIN786439 VSJ786438:VSJ786439 WCF786438:WCF786439 WMB786438:WMB786439 WVX786438:WVX786439 P851974:P851975 JL851974:JL851975 TH851974:TH851975 ADD851974:ADD851975 AMZ851974:AMZ851975 AWV851974:AWV851975 BGR851974:BGR851975 BQN851974:BQN851975 CAJ851974:CAJ851975 CKF851974:CKF851975 CUB851974:CUB851975 DDX851974:DDX851975 DNT851974:DNT851975 DXP851974:DXP851975 EHL851974:EHL851975 ERH851974:ERH851975 FBD851974:FBD851975 FKZ851974:FKZ851975 FUV851974:FUV851975 GER851974:GER851975 GON851974:GON851975 GYJ851974:GYJ851975 HIF851974:HIF851975 HSB851974:HSB851975 IBX851974:IBX851975 ILT851974:ILT851975 IVP851974:IVP851975 JFL851974:JFL851975 JPH851974:JPH851975 JZD851974:JZD851975 KIZ851974:KIZ851975 KSV851974:KSV851975 LCR851974:LCR851975 LMN851974:LMN851975 LWJ851974:LWJ851975 MGF851974:MGF851975 MQB851974:MQB851975 MZX851974:MZX851975 NJT851974:NJT851975 NTP851974:NTP851975 ODL851974:ODL851975 ONH851974:ONH851975 OXD851974:OXD851975 PGZ851974:PGZ851975 PQV851974:PQV851975 QAR851974:QAR851975 QKN851974:QKN851975 QUJ851974:QUJ851975 REF851974:REF851975 ROB851974:ROB851975 RXX851974:RXX851975 SHT851974:SHT851975 SRP851974:SRP851975 TBL851974:TBL851975 TLH851974:TLH851975 TVD851974:TVD851975 UEZ851974:UEZ851975 UOV851974:UOV851975 UYR851974:UYR851975 VIN851974:VIN851975 VSJ851974:VSJ851975 WCF851974:WCF851975 WMB851974:WMB851975 WVX851974:WVX851975 P917510:P917511 JL917510:JL917511 TH917510:TH917511 ADD917510:ADD917511 AMZ917510:AMZ917511 AWV917510:AWV917511 BGR917510:BGR917511 BQN917510:BQN917511 CAJ917510:CAJ917511 CKF917510:CKF917511 CUB917510:CUB917511 DDX917510:DDX917511 DNT917510:DNT917511 DXP917510:DXP917511 EHL917510:EHL917511 ERH917510:ERH917511 FBD917510:FBD917511 FKZ917510:FKZ917511 FUV917510:FUV917511 GER917510:GER917511 GON917510:GON917511 GYJ917510:GYJ917511 HIF917510:HIF917511 HSB917510:HSB917511 IBX917510:IBX917511 ILT917510:ILT917511 IVP917510:IVP917511 JFL917510:JFL917511 JPH917510:JPH917511 JZD917510:JZD917511 KIZ917510:KIZ917511 KSV917510:KSV917511 LCR917510:LCR917511 LMN917510:LMN917511 LWJ917510:LWJ917511 MGF917510:MGF917511 MQB917510:MQB917511 MZX917510:MZX917511 NJT917510:NJT917511 NTP917510:NTP917511 ODL917510:ODL917511 ONH917510:ONH917511 OXD917510:OXD917511 PGZ917510:PGZ917511 PQV917510:PQV917511 QAR917510:QAR917511 QKN917510:QKN917511 QUJ917510:QUJ917511 REF917510:REF917511 ROB917510:ROB917511 RXX917510:RXX917511 SHT917510:SHT917511 SRP917510:SRP917511 TBL917510:TBL917511 TLH917510:TLH917511 TVD917510:TVD917511 UEZ917510:UEZ917511 UOV917510:UOV917511 UYR917510:UYR917511 VIN917510:VIN917511 VSJ917510:VSJ917511 WCF917510:WCF917511 WMB917510:WMB917511 WVX917510:WVX917511 P983046:P983047 JL983046:JL983047 TH983046:TH983047 ADD983046:ADD983047 AMZ983046:AMZ983047 AWV983046:AWV983047 BGR983046:BGR983047 BQN983046:BQN983047 CAJ983046:CAJ983047 CKF983046:CKF983047 CUB983046:CUB983047 DDX983046:DDX983047 DNT983046:DNT983047 DXP983046:DXP983047 EHL983046:EHL983047 ERH983046:ERH983047 FBD983046:FBD983047 FKZ983046:FKZ983047 FUV983046:FUV983047 GER983046:GER983047 GON983046:GON983047 GYJ983046:GYJ983047 HIF983046:HIF983047 HSB983046:HSB983047 IBX983046:IBX983047 ILT983046:ILT983047 IVP983046:IVP983047 JFL983046:JFL983047 JPH983046:JPH983047 JZD983046:JZD983047 KIZ983046:KIZ983047 KSV983046:KSV983047 LCR983046:LCR983047 LMN983046:LMN983047 LWJ983046:LWJ983047 MGF983046:MGF983047 MQB983046:MQB983047 MZX983046:MZX983047 NJT983046:NJT983047 NTP983046:NTP983047 ODL983046:ODL983047 ONH983046:ONH983047 OXD983046:OXD983047 PGZ983046:PGZ983047 PQV983046:PQV983047 QAR983046:QAR983047 QKN983046:QKN983047 QUJ983046:QUJ983047 REF983046:REF983047 ROB983046:ROB983047 RXX983046:RXX983047 SHT983046:SHT983047 SRP983046:SRP983047 TBL983046:TBL983047 TLH983046:TLH983047 TVD983046:TVD983047 UEZ983046:UEZ983047 UOV983046:UOV983047 UYR983046:UYR983047 VIN983046:VIN983047 VSJ983046:VSJ983047 WCF983046:WCF983047 WMB983046:WMB983047 WVX983046:WVX983047"/>
    <dataValidation type="list" allowBlank="1" showInputMessage="1" showErrorMessage="1" sqref="AC2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formula1>"　,４,５,６,７,８,９,１０,１１,１２,１,２,３"</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AF2:AG2 KB2:KC2 TX2:TY2 ADT2:ADU2 ANP2:ANQ2 AXL2:AXM2 BHH2:BHI2 BRD2:BRE2 CAZ2:CBA2 CKV2:CKW2 CUR2:CUS2 DEN2:DEO2 DOJ2:DOK2 DYF2:DYG2 EIB2:EIC2 ERX2:ERY2 FBT2:FBU2 FLP2:FLQ2 FVL2:FVM2 GFH2:GFI2 GPD2:GPE2 GYZ2:GZA2 HIV2:HIW2 HSR2:HSS2 ICN2:ICO2 IMJ2:IMK2 IWF2:IWG2 JGB2:JGC2 JPX2:JPY2 JZT2:JZU2 KJP2:KJQ2 KTL2:KTM2 LDH2:LDI2 LND2:LNE2 LWZ2:LXA2 MGV2:MGW2 MQR2:MQS2 NAN2:NAO2 NKJ2:NKK2 NUF2:NUG2 OEB2:OEC2 ONX2:ONY2 OXT2:OXU2 PHP2:PHQ2 PRL2:PRM2 QBH2:QBI2 QLD2:QLE2 QUZ2:QVA2 REV2:REW2 ROR2:ROS2 RYN2:RYO2 SIJ2:SIK2 SSF2:SSG2 TCB2:TCC2 TLX2:TLY2 TVT2:TVU2 UFP2:UFQ2 UPL2:UPM2 UZH2:UZI2 VJD2:VJE2 VSZ2:VTA2 WCV2:WCW2 WMR2:WMS2 WWN2:WWO2 AF65538:AG65538 KB65538:KC65538 TX65538:TY65538 ADT65538:ADU65538 ANP65538:ANQ65538 AXL65538:AXM65538 BHH65538:BHI65538 BRD65538:BRE65538 CAZ65538:CBA65538 CKV65538:CKW65538 CUR65538:CUS65538 DEN65538:DEO65538 DOJ65538:DOK65538 DYF65538:DYG65538 EIB65538:EIC65538 ERX65538:ERY65538 FBT65538:FBU65538 FLP65538:FLQ65538 FVL65538:FVM65538 GFH65538:GFI65538 GPD65538:GPE65538 GYZ65538:GZA65538 HIV65538:HIW65538 HSR65538:HSS65538 ICN65538:ICO65538 IMJ65538:IMK65538 IWF65538:IWG65538 JGB65538:JGC65538 JPX65538:JPY65538 JZT65538:JZU65538 KJP65538:KJQ65538 KTL65538:KTM65538 LDH65538:LDI65538 LND65538:LNE65538 LWZ65538:LXA65538 MGV65538:MGW65538 MQR65538:MQS65538 NAN65538:NAO65538 NKJ65538:NKK65538 NUF65538:NUG65538 OEB65538:OEC65538 ONX65538:ONY65538 OXT65538:OXU65538 PHP65538:PHQ65538 PRL65538:PRM65538 QBH65538:QBI65538 QLD65538:QLE65538 QUZ65538:QVA65538 REV65538:REW65538 ROR65538:ROS65538 RYN65538:RYO65538 SIJ65538:SIK65538 SSF65538:SSG65538 TCB65538:TCC65538 TLX65538:TLY65538 TVT65538:TVU65538 UFP65538:UFQ65538 UPL65538:UPM65538 UZH65538:UZI65538 VJD65538:VJE65538 VSZ65538:VTA65538 WCV65538:WCW65538 WMR65538:WMS65538 WWN65538:WWO65538 AF131074:AG131074 KB131074:KC131074 TX131074:TY131074 ADT131074:ADU131074 ANP131074:ANQ131074 AXL131074:AXM131074 BHH131074:BHI131074 BRD131074:BRE131074 CAZ131074:CBA131074 CKV131074:CKW131074 CUR131074:CUS131074 DEN131074:DEO131074 DOJ131074:DOK131074 DYF131074:DYG131074 EIB131074:EIC131074 ERX131074:ERY131074 FBT131074:FBU131074 FLP131074:FLQ131074 FVL131074:FVM131074 GFH131074:GFI131074 GPD131074:GPE131074 GYZ131074:GZA131074 HIV131074:HIW131074 HSR131074:HSS131074 ICN131074:ICO131074 IMJ131074:IMK131074 IWF131074:IWG131074 JGB131074:JGC131074 JPX131074:JPY131074 JZT131074:JZU131074 KJP131074:KJQ131074 KTL131074:KTM131074 LDH131074:LDI131074 LND131074:LNE131074 LWZ131074:LXA131074 MGV131074:MGW131074 MQR131074:MQS131074 NAN131074:NAO131074 NKJ131074:NKK131074 NUF131074:NUG131074 OEB131074:OEC131074 ONX131074:ONY131074 OXT131074:OXU131074 PHP131074:PHQ131074 PRL131074:PRM131074 QBH131074:QBI131074 QLD131074:QLE131074 QUZ131074:QVA131074 REV131074:REW131074 ROR131074:ROS131074 RYN131074:RYO131074 SIJ131074:SIK131074 SSF131074:SSG131074 TCB131074:TCC131074 TLX131074:TLY131074 TVT131074:TVU131074 UFP131074:UFQ131074 UPL131074:UPM131074 UZH131074:UZI131074 VJD131074:VJE131074 VSZ131074:VTA131074 WCV131074:WCW131074 WMR131074:WMS131074 WWN131074:WWO131074 AF196610:AG196610 KB196610:KC196610 TX196610:TY196610 ADT196610:ADU196610 ANP196610:ANQ196610 AXL196610:AXM196610 BHH196610:BHI196610 BRD196610:BRE196610 CAZ196610:CBA196610 CKV196610:CKW196610 CUR196610:CUS196610 DEN196610:DEO196610 DOJ196610:DOK196610 DYF196610:DYG196610 EIB196610:EIC196610 ERX196610:ERY196610 FBT196610:FBU196610 FLP196610:FLQ196610 FVL196610:FVM196610 GFH196610:GFI196610 GPD196610:GPE196610 GYZ196610:GZA196610 HIV196610:HIW196610 HSR196610:HSS196610 ICN196610:ICO196610 IMJ196610:IMK196610 IWF196610:IWG196610 JGB196610:JGC196610 JPX196610:JPY196610 JZT196610:JZU196610 KJP196610:KJQ196610 KTL196610:KTM196610 LDH196610:LDI196610 LND196610:LNE196610 LWZ196610:LXA196610 MGV196610:MGW196610 MQR196610:MQS196610 NAN196610:NAO196610 NKJ196610:NKK196610 NUF196610:NUG196610 OEB196610:OEC196610 ONX196610:ONY196610 OXT196610:OXU196610 PHP196610:PHQ196610 PRL196610:PRM196610 QBH196610:QBI196610 QLD196610:QLE196610 QUZ196610:QVA196610 REV196610:REW196610 ROR196610:ROS196610 RYN196610:RYO196610 SIJ196610:SIK196610 SSF196610:SSG196610 TCB196610:TCC196610 TLX196610:TLY196610 TVT196610:TVU196610 UFP196610:UFQ196610 UPL196610:UPM196610 UZH196610:UZI196610 VJD196610:VJE196610 VSZ196610:VTA196610 WCV196610:WCW196610 WMR196610:WMS196610 WWN196610:WWO196610 AF262146:AG262146 KB262146:KC262146 TX262146:TY262146 ADT262146:ADU262146 ANP262146:ANQ262146 AXL262146:AXM262146 BHH262146:BHI262146 BRD262146:BRE262146 CAZ262146:CBA262146 CKV262146:CKW262146 CUR262146:CUS262146 DEN262146:DEO262146 DOJ262146:DOK262146 DYF262146:DYG262146 EIB262146:EIC262146 ERX262146:ERY262146 FBT262146:FBU262146 FLP262146:FLQ262146 FVL262146:FVM262146 GFH262146:GFI262146 GPD262146:GPE262146 GYZ262146:GZA262146 HIV262146:HIW262146 HSR262146:HSS262146 ICN262146:ICO262146 IMJ262146:IMK262146 IWF262146:IWG262146 JGB262146:JGC262146 JPX262146:JPY262146 JZT262146:JZU262146 KJP262146:KJQ262146 KTL262146:KTM262146 LDH262146:LDI262146 LND262146:LNE262146 LWZ262146:LXA262146 MGV262146:MGW262146 MQR262146:MQS262146 NAN262146:NAO262146 NKJ262146:NKK262146 NUF262146:NUG262146 OEB262146:OEC262146 ONX262146:ONY262146 OXT262146:OXU262146 PHP262146:PHQ262146 PRL262146:PRM262146 QBH262146:QBI262146 QLD262146:QLE262146 QUZ262146:QVA262146 REV262146:REW262146 ROR262146:ROS262146 RYN262146:RYO262146 SIJ262146:SIK262146 SSF262146:SSG262146 TCB262146:TCC262146 TLX262146:TLY262146 TVT262146:TVU262146 UFP262146:UFQ262146 UPL262146:UPM262146 UZH262146:UZI262146 VJD262146:VJE262146 VSZ262146:VTA262146 WCV262146:WCW262146 WMR262146:WMS262146 WWN262146:WWO262146 AF327682:AG327682 KB327682:KC327682 TX327682:TY327682 ADT327682:ADU327682 ANP327682:ANQ327682 AXL327682:AXM327682 BHH327682:BHI327682 BRD327682:BRE327682 CAZ327682:CBA327682 CKV327682:CKW327682 CUR327682:CUS327682 DEN327682:DEO327682 DOJ327682:DOK327682 DYF327682:DYG327682 EIB327682:EIC327682 ERX327682:ERY327682 FBT327682:FBU327682 FLP327682:FLQ327682 FVL327682:FVM327682 GFH327682:GFI327682 GPD327682:GPE327682 GYZ327682:GZA327682 HIV327682:HIW327682 HSR327682:HSS327682 ICN327682:ICO327682 IMJ327682:IMK327682 IWF327682:IWG327682 JGB327682:JGC327682 JPX327682:JPY327682 JZT327682:JZU327682 KJP327682:KJQ327682 KTL327682:KTM327682 LDH327682:LDI327682 LND327682:LNE327682 LWZ327682:LXA327682 MGV327682:MGW327682 MQR327682:MQS327682 NAN327682:NAO327682 NKJ327682:NKK327682 NUF327682:NUG327682 OEB327682:OEC327682 ONX327682:ONY327682 OXT327682:OXU327682 PHP327682:PHQ327682 PRL327682:PRM327682 QBH327682:QBI327682 QLD327682:QLE327682 QUZ327682:QVA327682 REV327682:REW327682 ROR327682:ROS327682 RYN327682:RYO327682 SIJ327682:SIK327682 SSF327682:SSG327682 TCB327682:TCC327682 TLX327682:TLY327682 TVT327682:TVU327682 UFP327682:UFQ327682 UPL327682:UPM327682 UZH327682:UZI327682 VJD327682:VJE327682 VSZ327682:VTA327682 WCV327682:WCW327682 WMR327682:WMS327682 WWN327682:WWO327682 AF393218:AG393218 KB393218:KC393218 TX393218:TY393218 ADT393218:ADU393218 ANP393218:ANQ393218 AXL393218:AXM393218 BHH393218:BHI393218 BRD393218:BRE393218 CAZ393218:CBA393218 CKV393218:CKW393218 CUR393218:CUS393218 DEN393218:DEO393218 DOJ393218:DOK393218 DYF393218:DYG393218 EIB393218:EIC393218 ERX393218:ERY393218 FBT393218:FBU393218 FLP393218:FLQ393218 FVL393218:FVM393218 GFH393218:GFI393218 GPD393218:GPE393218 GYZ393218:GZA393218 HIV393218:HIW393218 HSR393218:HSS393218 ICN393218:ICO393218 IMJ393218:IMK393218 IWF393218:IWG393218 JGB393218:JGC393218 JPX393218:JPY393218 JZT393218:JZU393218 KJP393218:KJQ393218 KTL393218:KTM393218 LDH393218:LDI393218 LND393218:LNE393218 LWZ393218:LXA393218 MGV393218:MGW393218 MQR393218:MQS393218 NAN393218:NAO393218 NKJ393218:NKK393218 NUF393218:NUG393218 OEB393218:OEC393218 ONX393218:ONY393218 OXT393218:OXU393218 PHP393218:PHQ393218 PRL393218:PRM393218 QBH393218:QBI393218 QLD393218:QLE393218 QUZ393218:QVA393218 REV393218:REW393218 ROR393218:ROS393218 RYN393218:RYO393218 SIJ393218:SIK393218 SSF393218:SSG393218 TCB393218:TCC393218 TLX393218:TLY393218 TVT393218:TVU393218 UFP393218:UFQ393218 UPL393218:UPM393218 UZH393218:UZI393218 VJD393218:VJE393218 VSZ393218:VTA393218 WCV393218:WCW393218 WMR393218:WMS393218 WWN393218:WWO393218 AF458754:AG458754 KB458754:KC458754 TX458754:TY458754 ADT458754:ADU458754 ANP458754:ANQ458754 AXL458754:AXM458754 BHH458754:BHI458754 BRD458754:BRE458754 CAZ458754:CBA458754 CKV458754:CKW458754 CUR458754:CUS458754 DEN458754:DEO458754 DOJ458754:DOK458754 DYF458754:DYG458754 EIB458754:EIC458754 ERX458754:ERY458754 FBT458754:FBU458754 FLP458754:FLQ458754 FVL458754:FVM458754 GFH458754:GFI458754 GPD458754:GPE458754 GYZ458754:GZA458754 HIV458754:HIW458754 HSR458754:HSS458754 ICN458754:ICO458754 IMJ458754:IMK458754 IWF458754:IWG458754 JGB458754:JGC458754 JPX458754:JPY458754 JZT458754:JZU458754 KJP458754:KJQ458754 KTL458754:KTM458754 LDH458754:LDI458754 LND458754:LNE458754 LWZ458754:LXA458754 MGV458754:MGW458754 MQR458754:MQS458754 NAN458754:NAO458754 NKJ458754:NKK458754 NUF458754:NUG458754 OEB458754:OEC458754 ONX458754:ONY458754 OXT458754:OXU458754 PHP458754:PHQ458754 PRL458754:PRM458754 QBH458754:QBI458754 QLD458754:QLE458754 QUZ458754:QVA458754 REV458754:REW458754 ROR458754:ROS458754 RYN458754:RYO458754 SIJ458754:SIK458754 SSF458754:SSG458754 TCB458754:TCC458754 TLX458754:TLY458754 TVT458754:TVU458754 UFP458754:UFQ458754 UPL458754:UPM458754 UZH458754:UZI458754 VJD458754:VJE458754 VSZ458754:VTA458754 WCV458754:WCW458754 WMR458754:WMS458754 WWN458754:WWO458754 AF524290:AG524290 KB524290:KC524290 TX524290:TY524290 ADT524290:ADU524290 ANP524290:ANQ524290 AXL524290:AXM524290 BHH524290:BHI524290 BRD524290:BRE524290 CAZ524290:CBA524290 CKV524290:CKW524290 CUR524290:CUS524290 DEN524290:DEO524290 DOJ524290:DOK524290 DYF524290:DYG524290 EIB524290:EIC524290 ERX524290:ERY524290 FBT524290:FBU524290 FLP524290:FLQ524290 FVL524290:FVM524290 GFH524290:GFI524290 GPD524290:GPE524290 GYZ524290:GZA524290 HIV524290:HIW524290 HSR524290:HSS524290 ICN524290:ICO524290 IMJ524290:IMK524290 IWF524290:IWG524290 JGB524290:JGC524290 JPX524290:JPY524290 JZT524290:JZU524290 KJP524290:KJQ524290 KTL524290:KTM524290 LDH524290:LDI524290 LND524290:LNE524290 LWZ524290:LXA524290 MGV524290:MGW524290 MQR524290:MQS524290 NAN524290:NAO524290 NKJ524290:NKK524290 NUF524290:NUG524290 OEB524290:OEC524290 ONX524290:ONY524290 OXT524290:OXU524290 PHP524290:PHQ524290 PRL524290:PRM524290 QBH524290:QBI524290 QLD524290:QLE524290 QUZ524290:QVA524290 REV524290:REW524290 ROR524290:ROS524290 RYN524290:RYO524290 SIJ524290:SIK524290 SSF524290:SSG524290 TCB524290:TCC524290 TLX524290:TLY524290 TVT524290:TVU524290 UFP524290:UFQ524290 UPL524290:UPM524290 UZH524290:UZI524290 VJD524290:VJE524290 VSZ524290:VTA524290 WCV524290:WCW524290 WMR524290:WMS524290 WWN524290:WWO524290 AF589826:AG589826 KB589826:KC589826 TX589826:TY589826 ADT589826:ADU589826 ANP589826:ANQ589826 AXL589826:AXM589826 BHH589826:BHI589826 BRD589826:BRE589826 CAZ589826:CBA589826 CKV589826:CKW589826 CUR589826:CUS589826 DEN589826:DEO589826 DOJ589826:DOK589826 DYF589826:DYG589826 EIB589826:EIC589826 ERX589826:ERY589826 FBT589826:FBU589826 FLP589826:FLQ589826 FVL589826:FVM589826 GFH589826:GFI589826 GPD589826:GPE589826 GYZ589826:GZA589826 HIV589826:HIW589826 HSR589826:HSS589826 ICN589826:ICO589826 IMJ589826:IMK589826 IWF589826:IWG589826 JGB589826:JGC589826 JPX589826:JPY589826 JZT589826:JZU589826 KJP589826:KJQ589826 KTL589826:KTM589826 LDH589826:LDI589826 LND589826:LNE589826 LWZ589826:LXA589826 MGV589826:MGW589826 MQR589826:MQS589826 NAN589826:NAO589826 NKJ589826:NKK589826 NUF589826:NUG589826 OEB589826:OEC589826 ONX589826:ONY589826 OXT589826:OXU589826 PHP589826:PHQ589826 PRL589826:PRM589826 QBH589826:QBI589826 QLD589826:QLE589826 QUZ589826:QVA589826 REV589826:REW589826 ROR589826:ROS589826 RYN589826:RYO589826 SIJ589826:SIK589826 SSF589826:SSG589826 TCB589826:TCC589826 TLX589826:TLY589826 TVT589826:TVU589826 UFP589826:UFQ589826 UPL589826:UPM589826 UZH589826:UZI589826 VJD589826:VJE589826 VSZ589826:VTA589826 WCV589826:WCW589826 WMR589826:WMS589826 WWN589826:WWO589826 AF655362:AG655362 KB655362:KC655362 TX655362:TY655362 ADT655362:ADU655362 ANP655362:ANQ655362 AXL655362:AXM655362 BHH655362:BHI655362 BRD655362:BRE655362 CAZ655362:CBA655362 CKV655362:CKW655362 CUR655362:CUS655362 DEN655362:DEO655362 DOJ655362:DOK655362 DYF655362:DYG655362 EIB655362:EIC655362 ERX655362:ERY655362 FBT655362:FBU655362 FLP655362:FLQ655362 FVL655362:FVM655362 GFH655362:GFI655362 GPD655362:GPE655362 GYZ655362:GZA655362 HIV655362:HIW655362 HSR655362:HSS655362 ICN655362:ICO655362 IMJ655362:IMK655362 IWF655362:IWG655362 JGB655362:JGC655362 JPX655362:JPY655362 JZT655362:JZU655362 KJP655362:KJQ655362 KTL655362:KTM655362 LDH655362:LDI655362 LND655362:LNE655362 LWZ655362:LXA655362 MGV655362:MGW655362 MQR655362:MQS655362 NAN655362:NAO655362 NKJ655362:NKK655362 NUF655362:NUG655362 OEB655362:OEC655362 ONX655362:ONY655362 OXT655362:OXU655362 PHP655362:PHQ655362 PRL655362:PRM655362 QBH655362:QBI655362 QLD655362:QLE655362 QUZ655362:QVA655362 REV655362:REW655362 ROR655362:ROS655362 RYN655362:RYO655362 SIJ655362:SIK655362 SSF655362:SSG655362 TCB655362:TCC655362 TLX655362:TLY655362 TVT655362:TVU655362 UFP655362:UFQ655362 UPL655362:UPM655362 UZH655362:UZI655362 VJD655362:VJE655362 VSZ655362:VTA655362 WCV655362:WCW655362 WMR655362:WMS655362 WWN655362:WWO655362 AF720898:AG720898 KB720898:KC720898 TX720898:TY720898 ADT720898:ADU720898 ANP720898:ANQ720898 AXL720898:AXM720898 BHH720898:BHI720898 BRD720898:BRE720898 CAZ720898:CBA720898 CKV720898:CKW720898 CUR720898:CUS720898 DEN720898:DEO720898 DOJ720898:DOK720898 DYF720898:DYG720898 EIB720898:EIC720898 ERX720898:ERY720898 FBT720898:FBU720898 FLP720898:FLQ720898 FVL720898:FVM720898 GFH720898:GFI720898 GPD720898:GPE720898 GYZ720898:GZA720898 HIV720898:HIW720898 HSR720898:HSS720898 ICN720898:ICO720898 IMJ720898:IMK720898 IWF720898:IWG720898 JGB720898:JGC720898 JPX720898:JPY720898 JZT720898:JZU720898 KJP720898:KJQ720898 KTL720898:KTM720898 LDH720898:LDI720898 LND720898:LNE720898 LWZ720898:LXA720898 MGV720898:MGW720898 MQR720898:MQS720898 NAN720898:NAO720898 NKJ720898:NKK720898 NUF720898:NUG720898 OEB720898:OEC720898 ONX720898:ONY720898 OXT720898:OXU720898 PHP720898:PHQ720898 PRL720898:PRM720898 QBH720898:QBI720898 QLD720898:QLE720898 QUZ720898:QVA720898 REV720898:REW720898 ROR720898:ROS720898 RYN720898:RYO720898 SIJ720898:SIK720898 SSF720898:SSG720898 TCB720898:TCC720898 TLX720898:TLY720898 TVT720898:TVU720898 UFP720898:UFQ720898 UPL720898:UPM720898 UZH720898:UZI720898 VJD720898:VJE720898 VSZ720898:VTA720898 WCV720898:WCW720898 WMR720898:WMS720898 WWN720898:WWO720898 AF786434:AG786434 KB786434:KC786434 TX786434:TY786434 ADT786434:ADU786434 ANP786434:ANQ786434 AXL786434:AXM786434 BHH786434:BHI786434 BRD786434:BRE786434 CAZ786434:CBA786434 CKV786434:CKW786434 CUR786434:CUS786434 DEN786434:DEO786434 DOJ786434:DOK786434 DYF786434:DYG786434 EIB786434:EIC786434 ERX786434:ERY786434 FBT786434:FBU786434 FLP786434:FLQ786434 FVL786434:FVM786434 GFH786434:GFI786434 GPD786434:GPE786434 GYZ786434:GZA786434 HIV786434:HIW786434 HSR786434:HSS786434 ICN786434:ICO786434 IMJ786434:IMK786434 IWF786434:IWG786434 JGB786434:JGC786434 JPX786434:JPY786434 JZT786434:JZU786434 KJP786434:KJQ786434 KTL786434:KTM786434 LDH786434:LDI786434 LND786434:LNE786434 LWZ786434:LXA786434 MGV786434:MGW786434 MQR786434:MQS786434 NAN786434:NAO786434 NKJ786434:NKK786434 NUF786434:NUG786434 OEB786434:OEC786434 ONX786434:ONY786434 OXT786434:OXU786434 PHP786434:PHQ786434 PRL786434:PRM786434 QBH786434:QBI786434 QLD786434:QLE786434 QUZ786434:QVA786434 REV786434:REW786434 ROR786434:ROS786434 RYN786434:RYO786434 SIJ786434:SIK786434 SSF786434:SSG786434 TCB786434:TCC786434 TLX786434:TLY786434 TVT786434:TVU786434 UFP786434:UFQ786434 UPL786434:UPM786434 UZH786434:UZI786434 VJD786434:VJE786434 VSZ786434:VTA786434 WCV786434:WCW786434 WMR786434:WMS786434 WWN786434:WWO786434 AF851970:AG851970 KB851970:KC851970 TX851970:TY851970 ADT851970:ADU851970 ANP851970:ANQ851970 AXL851970:AXM851970 BHH851970:BHI851970 BRD851970:BRE851970 CAZ851970:CBA851970 CKV851970:CKW851970 CUR851970:CUS851970 DEN851970:DEO851970 DOJ851970:DOK851970 DYF851970:DYG851970 EIB851970:EIC851970 ERX851970:ERY851970 FBT851970:FBU851970 FLP851970:FLQ851970 FVL851970:FVM851970 GFH851970:GFI851970 GPD851970:GPE851970 GYZ851970:GZA851970 HIV851970:HIW851970 HSR851970:HSS851970 ICN851970:ICO851970 IMJ851970:IMK851970 IWF851970:IWG851970 JGB851970:JGC851970 JPX851970:JPY851970 JZT851970:JZU851970 KJP851970:KJQ851970 KTL851970:KTM851970 LDH851970:LDI851970 LND851970:LNE851970 LWZ851970:LXA851970 MGV851970:MGW851970 MQR851970:MQS851970 NAN851970:NAO851970 NKJ851970:NKK851970 NUF851970:NUG851970 OEB851970:OEC851970 ONX851970:ONY851970 OXT851970:OXU851970 PHP851970:PHQ851970 PRL851970:PRM851970 QBH851970:QBI851970 QLD851970:QLE851970 QUZ851970:QVA851970 REV851970:REW851970 ROR851970:ROS851970 RYN851970:RYO851970 SIJ851970:SIK851970 SSF851970:SSG851970 TCB851970:TCC851970 TLX851970:TLY851970 TVT851970:TVU851970 UFP851970:UFQ851970 UPL851970:UPM851970 UZH851970:UZI851970 VJD851970:VJE851970 VSZ851970:VTA851970 WCV851970:WCW851970 WMR851970:WMS851970 WWN851970:WWO851970 AF917506:AG917506 KB917506:KC917506 TX917506:TY917506 ADT917506:ADU917506 ANP917506:ANQ917506 AXL917506:AXM917506 BHH917506:BHI917506 BRD917506:BRE917506 CAZ917506:CBA917506 CKV917506:CKW917506 CUR917506:CUS917506 DEN917506:DEO917506 DOJ917506:DOK917506 DYF917506:DYG917506 EIB917506:EIC917506 ERX917506:ERY917506 FBT917506:FBU917506 FLP917506:FLQ917506 FVL917506:FVM917506 GFH917506:GFI917506 GPD917506:GPE917506 GYZ917506:GZA917506 HIV917506:HIW917506 HSR917506:HSS917506 ICN917506:ICO917506 IMJ917506:IMK917506 IWF917506:IWG917506 JGB917506:JGC917506 JPX917506:JPY917506 JZT917506:JZU917506 KJP917506:KJQ917506 KTL917506:KTM917506 LDH917506:LDI917506 LND917506:LNE917506 LWZ917506:LXA917506 MGV917506:MGW917506 MQR917506:MQS917506 NAN917506:NAO917506 NKJ917506:NKK917506 NUF917506:NUG917506 OEB917506:OEC917506 ONX917506:ONY917506 OXT917506:OXU917506 PHP917506:PHQ917506 PRL917506:PRM917506 QBH917506:QBI917506 QLD917506:QLE917506 QUZ917506:QVA917506 REV917506:REW917506 ROR917506:ROS917506 RYN917506:RYO917506 SIJ917506:SIK917506 SSF917506:SSG917506 TCB917506:TCC917506 TLX917506:TLY917506 TVT917506:TVU917506 UFP917506:UFQ917506 UPL917506:UPM917506 UZH917506:UZI917506 VJD917506:VJE917506 VSZ917506:VTA917506 WCV917506:WCW917506 WMR917506:WMS917506 WWN917506:WWO917506 AF983042:AG983042 KB983042:KC983042 TX983042:TY983042 ADT983042:ADU983042 ANP983042:ANQ983042 AXL983042:AXM983042 BHH983042:BHI983042 BRD983042:BRE983042 CAZ983042:CBA983042 CKV983042:CKW983042 CUR983042:CUS983042 DEN983042:DEO983042 DOJ983042:DOK983042 DYF983042:DYG983042 EIB983042:EIC983042 ERX983042:ERY983042 FBT983042:FBU983042 FLP983042:FLQ983042 FVL983042:FVM983042 GFH983042:GFI983042 GPD983042:GPE983042 GYZ983042:GZA983042 HIV983042:HIW983042 HSR983042:HSS983042 ICN983042:ICO983042 IMJ983042:IMK983042 IWF983042:IWG983042 JGB983042:JGC983042 JPX983042:JPY983042 JZT983042:JZU983042 KJP983042:KJQ983042 KTL983042:KTM983042 LDH983042:LDI983042 LND983042:LNE983042 LWZ983042:LXA983042 MGV983042:MGW983042 MQR983042:MQS983042 NAN983042:NAO983042 NKJ983042:NKK983042 NUF983042:NUG983042 OEB983042:OEC983042 ONX983042:ONY983042 OXT983042:OXU983042 PHP983042:PHQ983042 PRL983042:PRM983042 QBH983042:QBI983042 QLD983042:QLE983042 QUZ983042:QVA983042 REV983042:REW983042 ROR983042:ROS983042 RYN983042:RYO983042 SIJ983042:SIK983042 SSF983042:SSG983042 TCB983042:TCC983042 TLX983042:TLY983042 TVT983042:TVU983042 UFP983042:UFQ983042 UPL983042:UPM983042 UZH983042:UZI983042 VJD983042:VJE983042 VSZ983042:VTA983042 WCV983042:WCW983042 WMR983042:WMS983042 WWN983042:WWO983042">
      <formula1>"　,１,２,３,４,５,６,７,８,９,１０,１１,１２,１３,１４,１５,１６,１７,１８,１９,２０,２１,２２,２３,２４,２５,２６,２７,２８,２９,３０,３１"</formula1>
    </dataValidation>
  </dataValidations>
  <hyperlinks>
    <hyperlink ref="AK2"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scale="95"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1</xdr:col>
                    <xdr:colOff>1219200</xdr:colOff>
                    <xdr:row>0</xdr:row>
                    <xdr:rowOff>0</xdr:rowOff>
                  </from>
                  <to>
                    <xdr:col>2</xdr:col>
                    <xdr:colOff>0</xdr:colOff>
                    <xdr:row>1</xdr:row>
                    <xdr:rowOff>133350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1</xdr:col>
                    <xdr:colOff>3181350</xdr:colOff>
                    <xdr:row>0</xdr:row>
                    <xdr:rowOff>0</xdr:rowOff>
                  </from>
                  <to>
                    <xdr:col>2</xdr:col>
                    <xdr:colOff>0</xdr:colOff>
                    <xdr:row>1</xdr:row>
                    <xdr:rowOff>133350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1</xdr:col>
                    <xdr:colOff>2247900</xdr:colOff>
                    <xdr:row>0</xdr:row>
                    <xdr:rowOff>0</xdr:rowOff>
                  </from>
                  <to>
                    <xdr:col>2</xdr:col>
                    <xdr:colOff>0</xdr:colOff>
                    <xdr:row>1</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election activeCell="A2" sqref="A2:H2"/>
    </sheetView>
  </sheetViews>
  <sheetFormatPr defaultRowHeight="13.5"/>
  <cols>
    <col min="1" max="1" width="9" style="1834"/>
    <col min="2" max="2" width="11.125" style="1834" customWidth="1"/>
    <col min="3" max="3" width="9" style="1834"/>
    <col min="4" max="4" width="21.25" style="1834" customWidth="1"/>
    <col min="5" max="5" width="9" style="1834"/>
    <col min="6" max="6" width="14" style="1834" customWidth="1"/>
    <col min="7" max="7" width="4.875" style="1834" customWidth="1"/>
    <col min="8" max="8" width="15.125" style="1834" customWidth="1"/>
    <col min="9" max="257" width="9" style="1834"/>
    <col min="258" max="258" width="11.125" style="1834" customWidth="1"/>
    <col min="259" max="259" width="9" style="1834"/>
    <col min="260" max="260" width="21.25" style="1834" customWidth="1"/>
    <col min="261" max="261" width="9" style="1834"/>
    <col min="262" max="262" width="14" style="1834" customWidth="1"/>
    <col min="263" max="263" width="4.875" style="1834" customWidth="1"/>
    <col min="264" max="264" width="15.125" style="1834" customWidth="1"/>
    <col min="265" max="513" width="9" style="1834"/>
    <col min="514" max="514" width="11.125" style="1834" customWidth="1"/>
    <col min="515" max="515" width="9" style="1834"/>
    <col min="516" max="516" width="21.25" style="1834" customWidth="1"/>
    <col min="517" max="517" width="9" style="1834"/>
    <col min="518" max="518" width="14" style="1834" customWidth="1"/>
    <col min="519" max="519" width="4.875" style="1834" customWidth="1"/>
    <col min="520" max="520" width="15.125" style="1834" customWidth="1"/>
    <col min="521" max="769" width="9" style="1834"/>
    <col min="770" max="770" width="11.125" style="1834" customWidth="1"/>
    <col min="771" max="771" width="9" style="1834"/>
    <col min="772" max="772" width="21.25" style="1834" customWidth="1"/>
    <col min="773" max="773" width="9" style="1834"/>
    <col min="774" max="774" width="14" style="1834" customWidth="1"/>
    <col min="775" max="775" width="4.875" style="1834" customWidth="1"/>
    <col min="776" max="776" width="15.125" style="1834" customWidth="1"/>
    <col min="777" max="1025" width="9" style="1834"/>
    <col min="1026" max="1026" width="11.125" style="1834" customWidth="1"/>
    <col min="1027" max="1027" width="9" style="1834"/>
    <col min="1028" max="1028" width="21.25" style="1834" customWidth="1"/>
    <col min="1029" max="1029" width="9" style="1834"/>
    <col min="1030" max="1030" width="14" style="1834" customWidth="1"/>
    <col min="1031" max="1031" width="4.875" style="1834" customWidth="1"/>
    <col min="1032" max="1032" width="15.125" style="1834" customWidth="1"/>
    <col min="1033" max="1281" width="9" style="1834"/>
    <col min="1282" max="1282" width="11.125" style="1834" customWidth="1"/>
    <col min="1283" max="1283" width="9" style="1834"/>
    <col min="1284" max="1284" width="21.25" style="1834" customWidth="1"/>
    <col min="1285" max="1285" width="9" style="1834"/>
    <col min="1286" max="1286" width="14" style="1834" customWidth="1"/>
    <col min="1287" max="1287" width="4.875" style="1834" customWidth="1"/>
    <col min="1288" max="1288" width="15.125" style="1834" customWidth="1"/>
    <col min="1289" max="1537" width="9" style="1834"/>
    <col min="1538" max="1538" width="11.125" style="1834" customWidth="1"/>
    <col min="1539" max="1539" width="9" style="1834"/>
    <col min="1540" max="1540" width="21.25" style="1834" customWidth="1"/>
    <col min="1541" max="1541" width="9" style="1834"/>
    <col min="1542" max="1542" width="14" style="1834" customWidth="1"/>
    <col min="1543" max="1543" width="4.875" style="1834" customWidth="1"/>
    <col min="1544" max="1544" width="15.125" style="1834" customWidth="1"/>
    <col min="1545" max="1793" width="9" style="1834"/>
    <col min="1794" max="1794" width="11.125" style="1834" customWidth="1"/>
    <col min="1795" max="1795" width="9" style="1834"/>
    <col min="1796" max="1796" width="21.25" style="1834" customWidth="1"/>
    <col min="1797" max="1797" width="9" style="1834"/>
    <col min="1798" max="1798" width="14" style="1834" customWidth="1"/>
    <col min="1799" max="1799" width="4.875" style="1834" customWidth="1"/>
    <col min="1800" max="1800" width="15.125" style="1834" customWidth="1"/>
    <col min="1801" max="2049" width="9" style="1834"/>
    <col min="2050" max="2050" width="11.125" style="1834" customWidth="1"/>
    <col min="2051" max="2051" width="9" style="1834"/>
    <col min="2052" max="2052" width="21.25" style="1834" customWidth="1"/>
    <col min="2053" max="2053" width="9" style="1834"/>
    <col min="2054" max="2054" width="14" style="1834" customWidth="1"/>
    <col min="2055" max="2055" width="4.875" style="1834" customWidth="1"/>
    <col min="2056" max="2056" width="15.125" style="1834" customWidth="1"/>
    <col min="2057" max="2305" width="9" style="1834"/>
    <col min="2306" max="2306" width="11.125" style="1834" customWidth="1"/>
    <col min="2307" max="2307" width="9" style="1834"/>
    <col min="2308" max="2308" width="21.25" style="1834" customWidth="1"/>
    <col min="2309" max="2309" width="9" style="1834"/>
    <col min="2310" max="2310" width="14" style="1834" customWidth="1"/>
    <col min="2311" max="2311" width="4.875" style="1834" customWidth="1"/>
    <col min="2312" max="2312" width="15.125" style="1834" customWidth="1"/>
    <col min="2313" max="2561" width="9" style="1834"/>
    <col min="2562" max="2562" width="11.125" style="1834" customWidth="1"/>
    <col min="2563" max="2563" width="9" style="1834"/>
    <col min="2564" max="2564" width="21.25" style="1834" customWidth="1"/>
    <col min="2565" max="2565" width="9" style="1834"/>
    <col min="2566" max="2566" width="14" style="1834" customWidth="1"/>
    <col min="2567" max="2567" width="4.875" style="1834" customWidth="1"/>
    <col min="2568" max="2568" width="15.125" style="1834" customWidth="1"/>
    <col min="2569" max="2817" width="9" style="1834"/>
    <col min="2818" max="2818" width="11.125" style="1834" customWidth="1"/>
    <col min="2819" max="2819" width="9" style="1834"/>
    <col min="2820" max="2820" width="21.25" style="1834" customWidth="1"/>
    <col min="2821" max="2821" width="9" style="1834"/>
    <col min="2822" max="2822" width="14" style="1834" customWidth="1"/>
    <col min="2823" max="2823" width="4.875" style="1834" customWidth="1"/>
    <col min="2824" max="2824" width="15.125" style="1834" customWidth="1"/>
    <col min="2825" max="3073" width="9" style="1834"/>
    <col min="3074" max="3074" width="11.125" style="1834" customWidth="1"/>
    <col min="3075" max="3075" width="9" style="1834"/>
    <col min="3076" max="3076" width="21.25" style="1834" customWidth="1"/>
    <col min="3077" max="3077" width="9" style="1834"/>
    <col min="3078" max="3078" width="14" style="1834" customWidth="1"/>
    <col min="3079" max="3079" width="4.875" style="1834" customWidth="1"/>
    <col min="3080" max="3080" width="15.125" style="1834" customWidth="1"/>
    <col min="3081" max="3329" width="9" style="1834"/>
    <col min="3330" max="3330" width="11.125" style="1834" customWidth="1"/>
    <col min="3331" max="3331" width="9" style="1834"/>
    <col min="3332" max="3332" width="21.25" style="1834" customWidth="1"/>
    <col min="3333" max="3333" width="9" style="1834"/>
    <col min="3334" max="3334" width="14" style="1834" customWidth="1"/>
    <col min="3335" max="3335" width="4.875" style="1834" customWidth="1"/>
    <col min="3336" max="3336" width="15.125" style="1834" customWidth="1"/>
    <col min="3337" max="3585" width="9" style="1834"/>
    <col min="3586" max="3586" width="11.125" style="1834" customWidth="1"/>
    <col min="3587" max="3587" width="9" style="1834"/>
    <col min="3588" max="3588" width="21.25" style="1834" customWidth="1"/>
    <col min="3589" max="3589" width="9" style="1834"/>
    <col min="3590" max="3590" width="14" style="1834" customWidth="1"/>
    <col min="3591" max="3591" width="4.875" style="1834" customWidth="1"/>
    <col min="3592" max="3592" width="15.125" style="1834" customWidth="1"/>
    <col min="3593" max="3841" width="9" style="1834"/>
    <col min="3842" max="3842" width="11.125" style="1834" customWidth="1"/>
    <col min="3843" max="3843" width="9" style="1834"/>
    <col min="3844" max="3844" width="21.25" style="1834" customWidth="1"/>
    <col min="3845" max="3845" width="9" style="1834"/>
    <col min="3846" max="3846" width="14" style="1834" customWidth="1"/>
    <col min="3847" max="3847" width="4.875" style="1834" customWidth="1"/>
    <col min="3848" max="3848" width="15.125" style="1834" customWidth="1"/>
    <col min="3849" max="4097" width="9" style="1834"/>
    <col min="4098" max="4098" width="11.125" style="1834" customWidth="1"/>
    <col min="4099" max="4099" width="9" style="1834"/>
    <col min="4100" max="4100" width="21.25" style="1834" customWidth="1"/>
    <col min="4101" max="4101" width="9" style="1834"/>
    <col min="4102" max="4102" width="14" style="1834" customWidth="1"/>
    <col min="4103" max="4103" width="4.875" style="1834" customWidth="1"/>
    <col min="4104" max="4104" width="15.125" style="1834" customWidth="1"/>
    <col min="4105" max="4353" width="9" style="1834"/>
    <col min="4354" max="4354" width="11.125" style="1834" customWidth="1"/>
    <col min="4355" max="4355" width="9" style="1834"/>
    <col min="4356" max="4356" width="21.25" style="1834" customWidth="1"/>
    <col min="4357" max="4357" width="9" style="1834"/>
    <col min="4358" max="4358" width="14" style="1834" customWidth="1"/>
    <col min="4359" max="4359" width="4.875" style="1834" customWidth="1"/>
    <col min="4360" max="4360" width="15.125" style="1834" customWidth="1"/>
    <col min="4361" max="4609" width="9" style="1834"/>
    <col min="4610" max="4610" width="11.125" style="1834" customWidth="1"/>
    <col min="4611" max="4611" width="9" style="1834"/>
    <col min="4612" max="4612" width="21.25" style="1834" customWidth="1"/>
    <col min="4613" max="4613" width="9" style="1834"/>
    <col min="4614" max="4614" width="14" style="1834" customWidth="1"/>
    <col min="4615" max="4615" width="4.875" style="1834" customWidth="1"/>
    <col min="4616" max="4616" width="15.125" style="1834" customWidth="1"/>
    <col min="4617" max="4865" width="9" style="1834"/>
    <col min="4866" max="4866" width="11.125" style="1834" customWidth="1"/>
    <col min="4867" max="4867" width="9" style="1834"/>
    <col min="4868" max="4868" width="21.25" style="1834" customWidth="1"/>
    <col min="4869" max="4869" width="9" style="1834"/>
    <col min="4870" max="4870" width="14" style="1834" customWidth="1"/>
    <col min="4871" max="4871" width="4.875" style="1834" customWidth="1"/>
    <col min="4872" max="4872" width="15.125" style="1834" customWidth="1"/>
    <col min="4873" max="5121" width="9" style="1834"/>
    <col min="5122" max="5122" width="11.125" style="1834" customWidth="1"/>
    <col min="5123" max="5123" width="9" style="1834"/>
    <col min="5124" max="5124" width="21.25" style="1834" customWidth="1"/>
    <col min="5125" max="5125" width="9" style="1834"/>
    <col min="5126" max="5126" width="14" style="1834" customWidth="1"/>
    <col min="5127" max="5127" width="4.875" style="1834" customWidth="1"/>
    <col min="5128" max="5128" width="15.125" style="1834" customWidth="1"/>
    <col min="5129" max="5377" width="9" style="1834"/>
    <col min="5378" max="5378" width="11.125" style="1834" customWidth="1"/>
    <col min="5379" max="5379" width="9" style="1834"/>
    <col min="5380" max="5380" width="21.25" style="1834" customWidth="1"/>
    <col min="5381" max="5381" width="9" style="1834"/>
    <col min="5382" max="5382" width="14" style="1834" customWidth="1"/>
    <col min="5383" max="5383" width="4.875" style="1834" customWidth="1"/>
    <col min="5384" max="5384" width="15.125" style="1834" customWidth="1"/>
    <col min="5385" max="5633" width="9" style="1834"/>
    <col min="5634" max="5634" width="11.125" style="1834" customWidth="1"/>
    <col min="5635" max="5635" width="9" style="1834"/>
    <col min="5636" max="5636" width="21.25" style="1834" customWidth="1"/>
    <col min="5637" max="5637" width="9" style="1834"/>
    <col min="5638" max="5638" width="14" style="1834" customWidth="1"/>
    <col min="5639" max="5639" width="4.875" style="1834" customWidth="1"/>
    <col min="5640" max="5640" width="15.125" style="1834" customWidth="1"/>
    <col min="5641" max="5889" width="9" style="1834"/>
    <col min="5890" max="5890" width="11.125" style="1834" customWidth="1"/>
    <col min="5891" max="5891" width="9" style="1834"/>
    <col min="5892" max="5892" width="21.25" style="1834" customWidth="1"/>
    <col min="5893" max="5893" width="9" style="1834"/>
    <col min="5894" max="5894" width="14" style="1834" customWidth="1"/>
    <col min="5895" max="5895" width="4.875" style="1834" customWidth="1"/>
    <col min="5896" max="5896" width="15.125" style="1834" customWidth="1"/>
    <col min="5897" max="6145" width="9" style="1834"/>
    <col min="6146" max="6146" width="11.125" style="1834" customWidth="1"/>
    <col min="6147" max="6147" width="9" style="1834"/>
    <col min="6148" max="6148" width="21.25" style="1834" customWidth="1"/>
    <col min="6149" max="6149" width="9" style="1834"/>
    <col min="6150" max="6150" width="14" style="1834" customWidth="1"/>
    <col min="6151" max="6151" width="4.875" style="1834" customWidth="1"/>
    <col min="6152" max="6152" width="15.125" style="1834" customWidth="1"/>
    <col min="6153" max="6401" width="9" style="1834"/>
    <col min="6402" max="6402" width="11.125" style="1834" customWidth="1"/>
    <col min="6403" max="6403" width="9" style="1834"/>
    <col min="6404" max="6404" width="21.25" style="1834" customWidth="1"/>
    <col min="6405" max="6405" width="9" style="1834"/>
    <col min="6406" max="6406" width="14" style="1834" customWidth="1"/>
    <col min="6407" max="6407" width="4.875" style="1834" customWidth="1"/>
    <col min="6408" max="6408" width="15.125" style="1834" customWidth="1"/>
    <col min="6409" max="6657" width="9" style="1834"/>
    <col min="6658" max="6658" width="11.125" style="1834" customWidth="1"/>
    <col min="6659" max="6659" width="9" style="1834"/>
    <col min="6660" max="6660" width="21.25" style="1834" customWidth="1"/>
    <col min="6661" max="6661" width="9" style="1834"/>
    <col min="6662" max="6662" width="14" style="1834" customWidth="1"/>
    <col min="6663" max="6663" width="4.875" style="1834" customWidth="1"/>
    <col min="6664" max="6664" width="15.125" style="1834" customWidth="1"/>
    <col min="6665" max="6913" width="9" style="1834"/>
    <col min="6914" max="6914" width="11.125" style="1834" customWidth="1"/>
    <col min="6915" max="6915" width="9" style="1834"/>
    <col min="6916" max="6916" width="21.25" style="1834" customWidth="1"/>
    <col min="6917" max="6917" width="9" style="1834"/>
    <col min="6918" max="6918" width="14" style="1834" customWidth="1"/>
    <col min="6919" max="6919" width="4.875" style="1834" customWidth="1"/>
    <col min="6920" max="6920" width="15.125" style="1834" customWidth="1"/>
    <col min="6921" max="7169" width="9" style="1834"/>
    <col min="7170" max="7170" width="11.125" style="1834" customWidth="1"/>
    <col min="7171" max="7171" width="9" style="1834"/>
    <col min="7172" max="7172" width="21.25" style="1834" customWidth="1"/>
    <col min="7173" max="7173" width="9" style="1834"/>
    <col min="7174" max="7174" width="14" style="1834" customWidth="1"/>
    <col min="7175" max="7175" width="4.875" style="1834" customWidth="1"/>
    <col min="7176" max="7176" width="15.125" style="1834" customWidth="1"/>
    <col min="7177" max="7425" width="9" style="1834"/>
    <col min="7426" max="7426" width="11.125" style="1834" customWidth="1"/>
    <col min="7427" max="7427" width="9" style="1834"/>
    <col min="7428" max="7428" width="21.25" style="1834" customWidth="1"/>
    <col min="7429" max="7429" width="9" style="1834"/>
    <col min="7430" max="7430" width="14" style="1834" customWidth="1"/>
    <col min="7431" max="7431" width="4.875" style="1834" customWidth="1"/>
    <col min="7432" max="7432" width="15.125" style="1834" customWidth="1"/>
    <col min="7433" max="7681" width="9" style="1834"/>
    <col min="7682" max="7682" width="11.125" style="1834" customWidth="1"/>
    <col min="7683" max="7683" width="9" style="1834"/>
    <col min="7684" max="7684" width="21.25" style="1834" customWidth="1"/>
    <col min="7685" max="7685" width="9" style="1834"/>
    <col min="7686" max="7686" width="14" style="1834" customWidth="1"/>
    <col min="7687" max="7687" width="4.875" style="1834" customWidth="1"/>
    <col min="7688" max="7688" width="15.125" style="1834" customWidth="1"/>
    <col min="7689" max="7937" width="9" style="1834"/>
    <col min="7938" max="7938" width="11.125" style="1834" customWidth="1"/>
    <col min="7939" max="7939" width="9" style="1834"/>
    <col min="7940" max="7940" width="21.25" style="1834" customWidth="1"/>
    <col min="7941" max="7941" width="9" style="1834"/>
    <col min="7942" max="7942" width="14" style="1834" customWidth="1"/>
    <col min="7943" max="7943" width="4.875" style="1834" customWidth="1"/>
    <col min="7944" max="7944" width="15.125" style="1834" customWidth="1"/>
    <col min="7945" max="8193" width="9" style="1834"/>
    <col min="8194" max="8194" width="11.125" style="1834" customWidth="1"/>
    <col min="8195" max="8195" width="9" style="1834"/>
    <col min="8196" max="8196" width="21.25" style="1834" customWidth="1"/>
    <col min="8197" max="8197" width="9" style="1834"/>
    <col min="8198" max="8198" width="14" style="1834" customWidth="1"/>
    <col min="8199" max="8199" width="4.875" style="1834" customWidth="1"/>
    <col min="8200" max="8200" width="15.125" style="1834" customWidth="1"/>
    <col min="8201" max="8449" width="9" style="1834"/>
    <col min="8450" max="8450" width="11.125" style="1834" customWidth="1"/>
    <col min="8451" max="8451" width="9" style="1834"/>
    <col min="8452" max="8452" width="21.25" style="1834" customWidth="1"/>
    <col min="8453" max="8453" width="9" style="1834"/>
    <col min="8454" max="8454" width="14" style="1834" customWidth="1"/>
    <col min="8455" max="8455" width="4.875" style="1834" customWidth="1"/>
    <col min="8456" max="8456" width="15.125" style="1834" customWidth="1"/>
    <col min="8457" max="8705" width="9" style="1834"/>
    <col min="8706" max="8706" width="11.125" style="1834" customWidth="1"/>
    <col min="8707" max="8707" width="9" style="1834"/>
    <col min="8708" max="8708" width="21.25" style="1834" customWidth="1"/>
    <col min="8709" max="8709" width="9" style="1834"/>
    <col min="8710" max="8710" width="14" style="1834" customWidth="1"/>
    <col min="8711" max="8711" width="4.875" style="1834" customWidth="1"/>
    <col min="8712" max="8712" width="15.125" style="1834" customWidth="1"/>
    <col min="8713" max="8961" width="9" style="1834"/>
    <col min="8962" max="8962" width="11.125" style="1834" customWidth="1"/>
    <col min="8963" max="8963" width="9" style="1834"/>
    <col min="8964" max="8964" width="21.25" style="1834" customWidth="1"/>
    <col min="8965" max="8965" width="9" style="1834"/>
    <col min="8966" max="8966" width="14" style="1834" customWidth="1"/>
    <col min="8967" max="8967" width="4.875" style="1834" customWidth="1"/>
    <col min="8968" max="8968" width="15.125" style="1834" customWidth="1"/>
    <col min="8969" max="9217" width="9" style="1834"/>
    <col min="9218" max="9218" width="11.125" style="1834" customWidth="1"/>
    <col min="9219" max="9219" width="9" style="1834"/>
    <col min="9220" max="9220" width="21.25" style="1834" customWidth="1"/>
    <col min="9221" max="9221" width="9" style="1834"/>
    <col min="9222" max="9222" width="14" style="1834" customWidth="1"/>
    <col min="9223" max="9223" width="4.875" style="1834" customWidth="1"/>
    <col min="9224" max="9224" width="15.125" style="1834" customWidth="1"/>
    <col min="9225" max="9473" width="9" style="1834"/>
    <col min="9474" max="9474" width="11.125" style="1834" customWidth="1"/>
    <col min="9475" max="9475" width="9" style="1834"/>
    <col min="9476" max="9476" width="21.25" style="1834" customWidth="1"/>
    <col min="9477" max="9477" width="9" style="1834"/>
    <col min="9478" max="9478" width="14" style="1834" customWidth="1"/>
    <col min="9479" max="9479" width="4.875" style="1834" customWidth="1"/>
    <col min="9480" max="9480" width="15.125" style="1834" customWidth="1"/>
    <col min="9481" max="9729" width="9" style="1834"/>
    <col min="9730" max="9730" width="11.125" style="1834" customWidth="1"/>
    <col min="9731" max="9731" width="9" style="1834"/>
    <col min="9732" max="9732" width="21.25" style="1834" customWidth="1"/>
    <col min="9733" max="9733" width="9" style="1834"/>
    <col min="9734" max="9734" width="14" style="1834" customWidth="1"/>
    <col min="9735" max="9735" width="4.875" style="1834" customWidth="1"/>
    <col min="9736" max="9736" width="15.125" style="1834" customWidth="1"/>
    <col min="9737" max="9985" width="9" style="1834"/>
    <col min="9986" max="9986" width="11.125" style="1834" customWidth="1"/>
    <col min="9987" max="9987" width="9" style="1834"/>
    <col min="9988" max="9988" width="21.25" style="1834" customWidth="1"/>
    <col min="9989" max="9989" width="9" style="1834"/>
    <col min="9990" max="9990" width="14" style="1834" customWidth="1"/>
    <col min="9991" max="9991" width="4.875" style="1834" customWidth="1"/>
    <col min="9992" max="9992" width="15.125" style="1834" customWidth="1"/>
    <col min="9993" max="10241" width="9" style="1834"/>
    <col min="10242" max="10242" width="11.125" style="1834" customWidth="1"/>
    <col min="10243" max="10243" width="9" style="1834"/>
    <col min="10244" max="10244" width="21.25" style="1834" customWidth="1"/>
    <col min="10245" max="10245" width="9" style="1834"/>
    <col min="10246" max="10246" width="14" style="1834" customWidth="1"/>
    <col min="10247" max="10247" width="4.875" style="1834" customWidth="1"/>
    <col min="10248" max="10248" width="15.125" style="1834" customWidth="1"/>
    <col min="10249" max="10497" width="9" style="1834"/>
    <col min="10498" max="10498" width="11.125" style="1834" customWidth="1"/>
    <col min="10499" max="10499" width="9" style="1834"/>
    <col min="10500" max="10500" width="21.25" style="1834" customWidth="1"/>
    <col min="10501" max="10501" width="9" style="1834"/>
    <col min="10502" max="10502" width="14" style="1834" customWidth="1"/>
    <col min="10503" max="10503" width="4.875" style="1834" customWidth="1"/>
    <col min="10504" max="10504" width="15.125" style="1834" customWidth="1"/>
    <col min="10505" max="10753" width="9" style="1834"/>
    <col min="10754" max="10754" width="11.125" style="1834" customWidth="1"/>
    <col min="10755" max="10755" width="9" style="1834"/>
    <col min="10756" max="10756" width="21.25" style="1834" customWidth="1"/>
    <col min="10757" max="10757" width="9" style="1834"/>
    <col min="10758" max="10758" width="14" style="1834" customWidth="1"/>
    <col min="10759" max="10759" width="4.875" style="1834" customWidth="1"/>
    <col min="10760" max="10760" width="15.125" style="1834" customWidth="1"/>
    <col min="10761" max="11009" width="9" style="1834"/>
    <col min="11010" max="11010" width="11.125" style="1834" customWidth="1"/>
    <col min="11011" max="11011" width="9" style="1834"/>
    <col min="11012" max="11012" width="21.25" style="1834" customWidth="1"/>
    <col min="11013" max="11013" width="9" style="1834"/>
    <col min="11014" max="11014" width="14" style="1834" customWidth="1"/>
    <col min="11015" max="11015" width="4.875" style="1834" customWidth="1"/>
    <col min="11016" max="11016" width="15.125" style="1834" customWidth="1"/>
    <col min="11017" max="11265" width="9" style="1834"/>
    <col min="11266" max="11266" width="11.125" style="1834" customWidth="1"/>
    <col min="11267" max="11267" width="9" style="1834"/>
    <col min="11268" max="11268" width="21.25" style="1834" customWidth="1"/>
    <col min="11269" max="11269" width="9" style="1834"/>
    <col min="11270" max="11270" width="14" style="1834" customWidth="1"/>
    <col min="11271" max="11271" width="4.875" style="1834" customWidth="1"/>
    <col min="11272" max="11272" width="15.125" style="1834" customWidth="1"/>
    <col min="11273" max="11521" width="9" style="1834"/>
    <col min="11522" max="11522" width="11.125" style="1834" customWidth="1"/>
    <col min="11523" max="11523" width="9" style="1834"/>
    <col min="11524" max="11524" width="21.25" style="1834" customWidth="1"/>
    <col min="11525" max="11525" width="9" style="1834"/>
    <col min="11526" max="11526" width="14" style="1834" customWidth="1"/>
    <col min="11527" max="11527" width="4.875" style="1834" customWidth="1"/>
    <col min="11528" max="11528" width="15.125" style="1834" customWidth="1"/>
    <col min="11529" max="11777" width="9" style="1834"/>
    <col min="11778" max="11778" width="11.125" style="1834" customWidth="1"/>
    <col min="11779" max="11779" width="9" style="1834"/>
    <col min="11780" max="11780" width="21.25" style="1834" customWidth="1"/>
    <col min="11781" max="11781" width="9" style="1834"/>
    <col min="11782" max="11782" width="14" style="1834" customWidth="1"/>
    <col min="11783" max="11783" width="4.875" style="1834" customWidth="1"/>
    <col min="11784" max="11784" width="15.125" style="1834" customWidth="1"/>
    <col min="11785" max="12033" width="9" style="1834"/>
    <col min="12034" max="12034" width="11.125" style="1834" customWidth="1"/>
    <col min="12035" max="12035" width="9" style="1834"/>
    <col min="12036" max="12036" width="21.25" style="1834" customWidth="1"/>
    <col min="12037" max="12037" width="9" style="1834"/>
    <col min="12038" max="12038" width="14" style="1834" customWidth="1"/>
    <col min="12039" max="12039" width="4.875" style="1834" customWidth="1"/>
    <col min="12040" max="12040" width="15.125" style="1834" customWidth="1"/>
    <col min="12041" max="12289" width="9" style="1834"/>
    <col min="12290" max="12290" width="11.125" style="1834" customWidth="1"/>
    <col min="12291" max="12291" width="9" style="1834"/>
    <col min="12292" max="12292" width="21.25" style="1834" customWidth="1"/>
    <col min="12293" max="12293" width="9" style="1834"/>
    <col min="12294" max="12294" width="14" style="1834" customWidth="1"/>
    <col min="12295" max="12295" width="4.875" style="1834" customWidth="1"/>
    <col min="12296" max="12296" width="15.125" style="1834" customWidth="1"/>
    <col min="12297" max="12545" width="9" style="1834"/>
    <col min="12546" max="12546" width="11.125" style="1834" customWidth="1"/>
    <col min="12547" max="12547" width="9" style="1834"/>
    <col min="12548" max="12548" width="21.25" style="1834" customWidth="1"/>
    <col min="12549" max="12549" width="9" style="1834"/>
    <col min="12550" max="12550" width="14" style="1834" customWidth="1"/>
    <col min="12551" max="12551" width="4.875" style="1834" customWidth="1"/>
    <col min="12552" max="12552" width="15.125" style="1834" customWidth="1"/>
    <col min="12553" max="12801" width="9" style="1834"/>
    <col min="12802" max="12802" width="11.125" style="1834" customWidth="1"/>
    <col min="12803" max="12803" width="9" style="1834"/>
    <col min="12804" max="12804" width="21.25" style="1834" customWidth="1"/>
    <col min="12805" max="12805" width="9" style="1834"/>
    <col min="12806" max="12806" width="14" style="1834" customWidth="1"/>
    <col min="12807" max="12807" width="4.875" style="1834" customWidth="1"/>
    <col min="12808" max="12808" width="15.125" style="1834" customWidth="1"/>
    <col min="12809" max="13057" width="9" style="1834"/>
    <col min="13058" max="13058" width="11.125" style="1834" customWidth="1"/>
    <col min="13059" max="13059" width="9" style="1834"/>
    <col min="13060" max="13060" width="21.25" style="1834" customWidth="1"/>
    <col min="13061" max="13061" width="9" style="1834"/>
    <col min="13062" max="13062" width="14" style="1834" customWidth="1"/>
    <col min="13063" max="13063" width="4.875" style="1834" customWidth="1"/>
    <col min="13064" max="13064" width="15.125" style="1834" customWidth="1"/>
    <col min="13065" max="13313" width="9" style="1834"/>
    <col min="13314" max="13314" width="11.125" style="1834" customWidth="1"/>
    <col min="13315" max="13315" width="9" style="1834"/>
    <col min="13316" max="13316" width="21.25" style="1834" customWidth="1"/>
    <col min="13317" max="13317" width="9" style="1834"/>
    <col min="13318" max="13318" width="14" style="1834" customWidth="1"/>
    <col min="13319" max="13319" width="4.875" style="1834" customWidth="1"/>
    <col min="13320" max="13320" width="15.125" style="1834" customWidth="1"/>
    <col min="13321" max="13569" width="9" style="1834"/>
    <col min="13570" max="13570" width="11.125" style="1834" customWidth="1"/>
    <col min="13571" max="13571" width="9" style="1834"/>
    <col min="13572" max="13572" width="21.25" style="1834" customWidth="1"/>
    <col min="13573" max="13573" width="9" style="1834"/>
    <col min="13574" max="13574" width="14" style="1834" customWidth="1"/>
    <col min="13575" max="13575" width="4.875" style="1834" customWidth="1"/>
    <col min="13576" max="13576" width="15.125" style="1834" customWidth="1"/>
    <col min="13577" max="13825" width="9" style="1834"/>
    <col min="13826" max="13826" width="11.125" style="1834" customWidth="1"/>
    <col min="13827" max="13827" width="9" style="1834"/>
    <col min="13828" max="13828" width="21.25" style="1834" customWidth="1"/>
    <col min="13829" max="13829" width="9" style="1834"/>
    <col min="13830" max="13830" width="14" style="1834" customWidth="1"/>
    <col min="13831" max="13831" width="4.875" style="1834" customWidth="1"/>
    <col min="13832" max="13832" width="15.125" style="1834" customWidth="1"/>
    <col min="13833" max="14081" width="9" style="1834"/>
    <col min="14082" max="14082" width="11.125" style="1834" customWidth="1"/>
    <col min="14083" max="14083" width="9" style="1834"/>
    <col min="14084" max="14084" width="21.25" style="1834" customWidth="1"/>
    <col min="14085" max="14085" width="9" style="1834"/>
    <col min="14086" max="14086" width="14" style="1834" customWidth="1"/>
    <col min="14087" max="14087" width="4.875" style="1834" customWidth="1"/>
    <col min="14088" max="14088" width="15.125" style="1834" customWidth="1"/>
    <col min="14089" max="14337" width="9" style="1834"/>
    <col min="14338" max="14338" width="11.125" style="1834" customWidth="1"/>
    <col min="14339" max="14339" width="9" style="1834"/>
    <col min="14340" max="14340" width="21.25" style="1834" customWidth="1"/>
    <col min="14341" max="14341" width="9" style="1834"/>
    <col min="14342" max="14342" width="14" style="1834" customWidth="1"/>
    <col min="14343" max="14343" width="4.875" style="1834" customWidth="1"/>
    <col min="14344" max="14344" width="15.125" style="1834" customWidth="1"/>
    <col min="14345" max="14593" width="9" style="1834"/>
    <col min="14594" max="14594" width="11.125" style="1834" customWidth="1"/>
    <col min="14595" max="14595" width="9" style="1834"/>
    <col min="14596" max="14596" width="21.25" style="1834" customWidth="1"/>
    <col min="14597" max="14597" width="9" style="1834"/>
    <col min="14598" max="14598" width="14" style="1834" customWidth="1"/>
    <col min="14599" max="14599" width="4.875" style="1834" customWidth="1"/>
    <col min="14600" max="14600" width="15.125" style="1834" customWidth="1"/>
    <col min="14601" max="14849" width="9" style="1834"/>
    <col min="14850" max="14850" width="11.125" style="1834" customWidth="1"/>
    <col min="14851" max="14851" width="9" style="1834"/>
    <col min="14852" max="14852" width="21.25" style="1834" customWidth="1"/>
    <col min="14853" max="14853" width="9" style="1834"/>
    <col min="14854" max="14854" width="14" style="1834" customWidth="1"/>
    <col min="14855" max="14855" width="4.875" style="1834" customWidth="1"/>
    <col min="14856" max="14856" width="15.125" style="1834" customWidth="1"/>
    <col min="14857" max="15105" width="9" style="1834"/>
    <col min="15106" max="15106" width="11.125" style="1834" customWidth="1"/>
    <col min="15107" max="15107" width="9" style="1834"/>
    <col min="15108" max="15108" width="21.25" style="1834" customWidth="1"/>
    <col min="15109" max="15109" width="9" style="1834"/>
    <col min="15110" max="15110" width="14" style="1834" customWidth="1"/>
    <col min="15111" max="15111" width="4.875" style="1834" customWidth="1"/>
    <col min="15112" max="15112" width="15.125" style="1834" customWidth="1"/>
    <col min="15113" max="15361" width="9" style="1834"/>
    <col min="15362" max="15362" width="11.125" style="1834" customWidth="1"/>
    <col min="15363" max="15363" width="9" style="1834"/>
    <col min="15364" max="15364" width="21.25" style="1834" customWidth="1"/>
    <col min="15365" max="15365" width="9" style="1834"/>
    <col min="15366" max="15366" width="14" style="1834" customWidth="1"/>
    <col min="15367" max="15367" width="4.875" style="1834" customWidth="1"/>
    <col min="15368" max="15368" width="15.125" style="1834" customWidth="1"/>
    <col min="15369" max="15617" width="9" style="1834"/>
    <col min="15618" max="15618" width="11.125" style="1834" customWidth="1"/>
    <col min="15619" max="15619" width="9" style="1834"/>
    <col min="15620" max="15620" width="21.25" style="1834" customWidth="1"/>
    <col min="15621" max="15621" width="9" style="1834"/>
    <col min="15622" max="15622" width="14" style="1834" customWidth="1"/>
    <col min="15623" max="15623" width="4.875" style="1834" customWidth="1"/>
    <col min="15624" max="15624" width="15.125" style="1834" customWidth="1"/>
    <col min="15625" max="15873" width="9" style="1834"/>
    <col min="15874" max="15874" width="11.125" style="1834" customWidth="1"/>
    <col min="15875" max="15875" width="9" style="1834"/>
    <col min="15876" max="15876" width="21.25" style="1834" customWidth="1"/>
    <col min="15877" max="15877" width="9" style="1834"/>
    <col min="15878" max="15878" width="14" style="1834" customWidth="1"/>
    <col min="15879" max="15879" width="4.875" style="1834" customWidth="1"/>
    <col min="15880" max="15880" width="15.125" style="1834" customWidth="1"/>
    <col min="15881" max="16129" width="9" style="1834"/>
    <col min="16130" max="16130" width="11.125" style="1834" customWidth="1"/>
    <col min="16131" max="16131" width="9" style="1834"/>
    <col min="16132" max="16132" width="21.25" style="1834" customWidth="1"/>
    <col min="16133" max="16133" width="9" style="1834"/>
    <col min="16134" max="16134" width="14" style="1834" customWidth="1"/>
    <col min="16135" max="16135" width="4.875" style="1834" customWidth="1"/>
    <col min="16136" max="16136" width="15.125" style="1834" customWidth="1"/>
    <col min="16137" max="16384" width="9" style="1834"/>
  </cols>
  <sheetData>
    <row r="1" spans="1:9" ht="15" customHeight="1">
      <c r="A1" s="1825" t="s">
        <v>2459</v>
      </c>
      <c r="B1" s="1825"/>
      <c r="C1" s="1825"/>
      <c r="D1" s="1825"/>
      <c r="E1" s="1825"/>
      <c r="F1" s="1825"/>
      <c r="G1" s="2826" t="s">
        <v>2242</v>
      </c>
      <c r="H1" s="2826"/>
    </row>
    <row r="2" spans="1:9" s="1835" customFormat="1" ht="24.75" customHeight="1">
      <c r="A2" s="3355" t="s">
        <v>2243</v>
      </c>
      <c r="B2" s="3355"/>
      <c r="C2" s="3355"/>
      <c r="D2" s="3355"/>
      <c r="E2" s="3355"/>
      <c r="F2" s="3355"/>
      <c r="G2" s="3355"/>
      <c r="H2" s="3355"/>
      <c r="I2" s="1667" t="s">
        <v>2163</v>
      </c>
    </row>
    <row r="3" spans="1:9" ht="10.5" customHeight="1" thickBot="1">
      <c r="A3" s="1825"/>
      <c r="B3" s="1825"/>
      <c r="C3" s="1825"/>
      <c r="D3" s="1825"/>
      <c r="E3" s="1825"/>
      <c r="F3" s="1825"/>
      <c r="G3" s="1825"/>
      <c r="H3" s="1825"/>
    </row>
    <row r="4" spans="1:9" ht="15" customHeight="1">
      <c r="A4" s="3356" t="s">
        <v>2031</v>
      </c>
      <c r="B4" s="3357"/>
      <c r="C4" s="3358"/>
      <c r="D4" s="3359"/>
      <c r="E4" s="3359"/>
      <c r="F4" s="3359"/>
      <c r="G4" s="3359"/>
      <c r="H4" s="3360"/>
    </row>
    <row r="5" spans="1:9" ht="15" customHeight="1" thickBot="1">
      <c r="A5" s="3361" t="s">
        <v>1962</v>
      </c>
      <c r="B5" s="3362"/>
      <c r="C5" s="3363" t="s">
        <v>2244</v>
      </c>
      <c r="D5" s="3353"/>
      <c r="E5" s="3353"/>
      <c r="F5" s="3353"/>
      <c r="G5" s="3353"/>
      <c r="H5" s="3354"/>
    </row>
    <row r="6" spans="1:9" ht="19.5" customHeight="1" thickTop="1">
      <c r="A6" s="3364" t="s">
        <v>2245</v>
      </c>
      <c r="B6" s="3365"/>
      <c r="C6" s="3365"/>
      <c r="D6" s="3365"/>
      <c r="E6" s="3366">
        <v>30</v>
      </c>
      <c r="F6" s="3365"/>
      <c r="G6" s="1836" t="s">
        <v>2460</v>
      </c>
      <c r="H6" s="1837"/>
    </row>
    <row r="7" spans="1:9" ht="19.5" customHeight="1">
      <c r="A7" s="3367" t="s">
        <v>2246</v>
      </c>
      <c r="B7" s="3367"/>
      <c r="C7" s="3367"/>
      <c r="D7" s="3367"/>
      <c r="E7" s="3363">
        <f>E6*0.5</f>
        <v>15</v>
      </c>
      <c r="F7" s="3368"/>
      <c r="G7" s="1838" t="s">
        <v>2460</v>
      </c>
      <c r="H7" s="3369" t="s">
        <v>2461</v>
      </c>
    </row>
    <row r="8" spans="1:9" ht="19.5" customHeight="1">
      <c r="A8" s="3367" t="s">
        <v>2462</v>
      </c>
      <c r="B8" s="3367"/>
      <c r="C8" s="3367"/>
      <c r="D8" s="3367"/>
      <c r="E8" s="3371" t="e">
        <f>E9/E10</f>
        <v>#DIV/0!</v>
      </c>
      <c r="F8" s="3372"/>
      <c r="G8" s="1838" t="s">
        <v>2460</v>
      </c>
      <c r="H8" s="3369"/>
    </row>
    <row r="9" spans="1:9" ht="19.5" customHeight="1">
      <c r="A9" s="3367" t="s">
        <v>2463</v>
      </c>
      <c r="B9" s="3367"/>
      <c r="C9" s="3367"/>
      <c r="D9" s="3367"/>
      <c r="E9" s="3371"/>
      <c r="F9" s="3372"/>
      <c r="G9" s="1838" t="s">
        <v>2460</v>
      </c>
      <c r="H9" s="3369"/>
    </row>
    <row r="10" spans="1:9" ht="19.5" customHeight="1">
      <c r="A10" s="3367" t="s">
        <v>2464</v>
      </c>
      <c r="B10" s="3367"/>
      <c r="C10" s="3367"/>
      <c r="D10" s="3367"/>
      <c r="E10" s="3371"/>
      <c r="F10" s="3372"/>
      <c r="G10" s="1838" t="s">
        <v>2460</v>
      </c>
      <c r="H10" s="3370"/>
    </row>
    <row r="11" spans="1:9" ht="15" customHeight="1">
      <c r="A11" s="3348" t="s">
        <v>2465</v>
      </c>
      <c r="B11" s="3350" t="s">
        <v>2247</v>
      </c>
      <c r="C11" s="3351"/>
      <c r="D11" s="3352"/>
      <c r="E11" s="3350" t="s">
        <v>2248</v>
      </c>
      <c r="F11" s="3351"/>
      <c r="G11" s="3353"/>
      <c r="H11" s="3354"/>
    </row>
    <row r="12" spans="1:9" ht="19.5" customHeight="1">
      <c r="A12" s="3348"/>
      <c r="B12" s="1829">
        <v>1</v>
      </c>
      <c r="C12" s="3342"/>
      <c r="D12" s="2825"/>
      <c r="E12" s="3342"/>
      <c r="F12" s="2824"/>
      <c r="G12" s="2824"/>
      <c r="H12" s="3343"/>
    </row>
    <row r="13" spans="1:9" ht="19.5" customHeight="1">
      <c r="A13" s="3348"/>
      <c r="B13" s="1829">
        <v>2</v>
      </c>
      <c r="C13" s="3342"/>
      <c r="D13" s="2825"/>
      <c r="E13" s="3342"/>
      <c r="F13" s="2824"/>
      <c r="G13" s="2824"/>
      <c r="H13" s="3343"/>
    </row>
    <row r="14" spans="1:9" ht="19.5" customHeight="1">
      <c r="A14" s="3348"/>
      <c r="B14" s="1829">
        <v>3</v>
      </c>
      <c r="C14" s="3342"/>
      <c r="D14" s="2825"/>
      <c r="E14" s="3342"/>
      <c r="F14" s="2824"/>
      <c r="G14" s="2824"/>
      <c r="H14" s="3343"/>
    </row>
    <row r="15" spans="1:9" ht="15" customHeight="1">
      <c r="A15" s="3348"/>
      <c r="B15" s="1829">
        <v>4</v>
      </c>
      <c r="C15" s="3342"/>
      <c r="D15" s="2825"/>
      <c r="E15" s="3342"/>
      <c r="F15" s="2824"/>
      <c r="G15" s="2824"/>
      <c r="H15" s="3343"/>
    </row>
    <row r="16" spans="1:9" ht="15" customHeight="1">
      <c r="A16" s="3348"/>
      <c r="B16" s="1829">
        <v>5</v>
      </c>
      <c r="C16" s="3342"/>
      <c r="D16" s="2825"/>
      <c r="E16" s="3342"/>
      <c r="F16" s="2824"/>
      <c r="G16" s="2824"/>
      <c r="H16" s="3343"/>
    </row>
    <row r="17" spans="1:8" ht="15" customHeight="1">
      <c r="A17" s="3348"/>
      <c r="B17" s="1829">
        <v>6</v>
      </c>
      <c r="C17" s="3342"/>
      <c r="D17" s="2825"/>
      <c r="E17" s="3342"/>
      <c r="F17" s="2824"/>
      <c r="G17" s="2824"/>
      <c r="H17" s="3343"/>
    </row>
    <row r="18" spans="1:8" ht="15" customHeight="1">
      <c r="A18" s="3348"/>
      <c r="B18" s="1829">
        <v>7</v>
      </c>
      <c r="C18" s="3342"/>
      <c r="D18" s="2825"/>
      <c r="E18" s="3342"/>
      <c r="F18" s="2824"/>
      <c r="G18" s="2824"/>
      <c r="H18" s="3343"/>
    </row>
    <row r="19" spans="1:8" ht="19.5" customHeight="1">
      <c r="A19" s="3348"/>
      <c r="B19" s="1829">
        <v>8</v>
      </c>
      <c r="C19" s="3342"/>
      <c r="D19" s="2825"/>
      <c r="E19" s="3342"/>
      <c r="F19" s="2824"/>
      <c r="G19" s="2824"/>
      <c r="H19" s="3343"/>
    </row>
    <row r="20" spans="1:8" ht="19.5" customHeight="1">
      <c r="A20" s="3348"/>
      <c r="B20" s="1829">
        <v>9</v>
      </c>
      <c r="C20" s="3342"/>
      <c r="D20" s="2825"/>
      <c r="E20" s="3342"/>
      <c r="F20" s="2824"/>
      <c r="G20" s="2824"/>
      <c r="H20" s="3343"/>
    </row>
    <row r="21" spans="1:8" ht="19.5" customHeight="1">
      <c r="A21" s="3348"/>
      <c r="B21" s="1829">
        <v>10</v>
      </c>
      <c r="C21" s="3342"/>
      <c r="D21" s="2825"/>
      <c r="E21" s="3342"/>
      <c r="F21" s="2824"/>
      <c r="G21" s="2824"/>
      <c r="H21" s="3343"/>
    </row>
    <row r="22" spans="1:8" ht="19.5" customHeight="1">
      <c r="A22" s="3348"/>
      <c r="B22" s="1829">
        <v>11</v>
      </c>
      <c r="C22" s="3342"/>
      <c r="D22" s="2825"/>
      <c r="E22" s="3342"/>
      <c r="F22" s="2824"/>
      <c r="G22" s="2824"/>
      <c r="H22" s="3343"/>
    </row>
    <row r="23" spans="1:8" ht="19.5" customHeight="1">
      <c r="A23" s="3348"/>
      <c r="B23" s="1829">
        <v>12</v>
      </c>
      <c r="C23" s="3342"/>
      <c r="D23" s="2825"/>
      <c r="E23" s="3342"/>
      <c r="F23" s="2824"/>
      <c r="G23" s="2824"/>
      <c r="H23" s="3343"/>
    </row>
    <row r="24" spans="1:8" ht="19.5" customHeight="1">
      <c r="A24" s="3348"/>
      <c r="B24" s="1829">
        <v>13</v>
      </c>
      <c r="C24" s="3342"/>
      <c r="D24" s="2825"/>
      <c r="E24" s="3342"/>
      <c r="F24" s="2824"/>
      <c r="G24" s="2824"/>
      <c r="H24" s="3343"/>
    </row>
    <row r="25" spans="1:8" ht="15" customHeight="1">
      <c r="A25" s="3348"/>
      <c r="B25" s="1829">
        <v>14</v>
      </c>
      <c r="C25" s="3342"/>
      <c r="D25" s="2825"/>
      <c r="E25" s="3342"/>
      <c r="F25" s="2824"/>
      <c r="G25" s="2824"/>
      <c r="H25" s="3343"/>
    </row>
    <row r="26" spans="1:8" ht="15" customHeight="1">
      <c r="A26" s="3348"/>
      <c r="B26" s="1829">
        <v>15</v>
      </c>
      <c r="C26" s="3342"/>
      <c r="D26" s="2825"/>
      <c r="E26" s="3342"/>
      <c r="F26" s="2824"/>
      <c r="G26" s="2824"/>
      <c r="H26" s="3343"/>
    </row>
    <row r="27" spans="1:8" ht="17.25" customHeight="1">
      <c r="A27" s="3348"/>
      <c r="B27" s="1829">
        <v>16</v>
      </c>
      <c r="C27" s="3342"/>
      <c r="D27" s="2825"/>
      <c r="E27" s="3342"/>
      <c r="F27" s="2824"/>
      <c r="G27" s="2824"/>
      <c r="H27" s="3343"/>
    </row>
    <row r="28" spans="1:8" ht="17.25" customHeight="1">
      <c r="A28" s="3348"/>
      <c r="B28" s="1829">
        <v>17</v>
      </c>
      <c r="C28" s="3342"/>
      <c r="D28" s="2825"/>
      <c r="E28" s="3342"/>
      <c r="F28" s="2824"/>
      <c r="G28" s="2824"/>
      <c r="H28" s="3343"/>
    </row>
    <row r="29" spans="1:8" ht="15" customHeight="1">
      <c r="A29" s="3348"/>
      <c r="B29" s="1829">
        <v>18</v>
      </c>
      <c r="C29" s="3342"/>
      <c r="D29" s="2825"/>
      <c r="E29" s="3342"/>
      <c r="F29" s="2824"/>
      <c r="G29" s="2824"/>
      <c r="H29" s="3343"/>
    </row>
    <row r="30" spans="1:8" ht="15" customHeight="1">
      <c r="A30" s="3348"/>
      <c r="B30" s="1829">
        <v>19</v>
      </c>
      <c r="C30" s="3342"/>
      <c r="D30" s="2825"/>
      <c r="E30" s="3342"/>
      <c r="F30" s="2824"/>
      <c r="G30" s="2824"/>
      <c r="H30" s="3343"/>
    </row>
    <row r="31" spans="1:8" ht="15" customHeight="1">
      <c r="A31" s="3348"/>
      <c r="B31" s="1829">
        <v>20</v>
      </c>
      <c r="C31" s="3342"/>
      <c r="D31" s="2825"/>
      <c r="E31" s="3342"/>
      <c r="F31" s="2824"/>
      <c r="G31" s="2824"/>
      <c r="H31" s="3343"/>
    </row>
    <row r="32" spans="1:8" ht="15" customHeight="1">
      <c r="A32" s="3348"/>
      <c r="B32" s="1829">
        <v>21</v>
      </c>
      <c r="C32" s="3342"/>
      <c r="D32" s="2825"/>
      <c r="E32" s="3342"/>
      <c r="F32" s="2824"/>
      <c r="G32" s="2824"/>
      <c r="H32" s="3343"/>
    </row>
    <row r="33" spans="1:8" ht="15" customHeight="1">
      <c r="A33" s="3348"/>
      <c r="B33" s="1829">
        <v>22</v>
      </c>
      <c r="C33" s="3342"/>
      <c r="D33" s="2825"/>
      <c r="E33" s="3342"/>
      <c r="F33" s="2824"/>
      <c r="G33" s="2824"/>
      <c r="H33" s="3343"/>
    </row>
    <row r="34" spans="1:8" ht="15" customHeight="1">
      <c r="A34" s="3348"/>
      <c r="B34" s="1829">
        <v>23</v>
      </c>
      <c r="C34" s="3342"/>
      <c r="D34" s="2825"/>
      <c r="E34" s="3342"/>
      <c r="F34" s="2824"/>
      <c r="G34" s="2824"/>
      <c r="H34" s="3343"/>
    </row>
    <row r="35" spans="1:8" ht="15" customHeight="1">
      <c r="A35" s="3348"/>
      <c r="B35" s="1829">
        <v>24</v>
      </c>
      <c r="C35" s="3342"/>
      <c r="D35" s="2825"/>
      <c r="E35" s="3342"/>
      <c r="F35" s="2824"/>
      <c r="G35" s="2824"/>
      <c r="H35" s="3343"/>
    </row>
    <row r="36" spans="1:8" ht="15" customHeight="1">
      <c r="A36" s="3348"/>
      <c r="B36" s="1829">
        <v>25</v>
      </c>
      <c r="C36" s="3342"/>
      <c r="D36" s="2825"/>
      <c r="E36" s="3342"/>
      <c r="F36" s="2824"/>
      <c r="G36" s="2824"/>
      <c r="H36" s="3343"/>
    </row>
    <row r="37" spans="1:8" ht="15" customHeight="1">
      <c r="A37" s="3348"/>
      <c r="B37" s="1829">
        <v>26</v>
      </c>
      <c r="C37" s="3342"/>
      <c r="D37" s="2825"/>
      <c r="E37" s="3342"/>
      <c r="F37" s="2824"/>
      <c r="G37" s="2824"/>
      <c r="H37" s="3343"/>
    </row>
    <row r="38" spans="1:8" ht="15" customHeight="1">
      <c r="A38" s="3348"/>
      <c r="B38" s="1829">
        <v>27</v>
      </c>
      <c r="C38" s="3342"/>
      <c r="D38" s="2825"/>
      <c r="E38" s="3342"/>
      <c r="F38" s="2824"/>
      <c r="G38" s="2824"/>
      <c r="H38" s="3343"/>
    </row>
    <row r="39" spans="1:8" ht="15" customHeight="1">
      <c r="A39" s="3348"/>
      <c r="B39" s="1829">
        <v>28</v>
      </c>
      <c r="C39" s="3342"/>
      <c r="D39" s="2825"/>
      <c r="E39" s="3342"/>
      <c r="F39" s="2824"/>
      <c r="G39" s="2824"/>
      <c r="H39" s="3343"/>
    </row>
    <row r="40" spans="1:8" ht="15" customHeight="1">
      <c r="A40" s="3348"/>
      <c r="B40" s="1829">
        <v>29</v>
      </c>
      <c r="C40" s="3342"/>
      <c r="D40" s="2825"/>
      <c r="E40" s="3342"/>
      <c r="F40" s="2824"/>
      <c r="G40" s="2824"/>
      <c r="H40" s="3343"/>
    </row>
    <row r="41" spans="1:8" ht="15" customHeight="1" thickBot="1">
      <c r="A41" s="3349"/>
      <c r="B41" s="1839">
        <v>30</v>
      </c>
      <c r="C41" s="3344"/>
      <c r="D41" s="3345"/>
      <c r="E41" s="3344"/>
      <c r="F41" s="3346"/>
      <c r="G41" s="3346"/>
      <c r="H41" s="3347"/>
    </row>
    <row r="42" spans="1:8" ht="15" customHeight="1">
      <c r="A42" s="1840" t="s">
        <v>2027</v>
      </c>
      <c r="B42" s="1825"/>
      <c r="C42" s="1825"/>
      <c r="D42" s="1825"/>
      <c r="E42" s="1825"/>
      <c r="F42" s="1825"/>
      <c r="G42" s="1825"/>
      <c r="H42" s="1825"/>
    </row>
    <row r="43" spans="1:8" ht="15" customHeight="1">
      <c r="A43" s="1840" t="s">
        <v>2028</v>
      </c>
      <c r="B43" s="1825"/>
      <c r="C43" s="1825"/>
      <c r="D43" s="1825"/>
      <c r="E43" s="1825"/>
      <c r="F43" s="1825"/>
      <c r="G43" s="1825"/>
      <c r="H43" s="1825"/>
    </row>
    <row r="44" spans="1:8" ht="15" customHeight="1">
      <c r="A44" s="1840" t="s">
        <v>2029</v>
      </c>
      <c r="B44" s="1825"/>
      <c r="C44" s="1825"/>
      <c r="D44" s="1825"/>
      <c r="E44" s="1825"/>
      <c r="F44" s="1825"/>
      <c r="G44" s="1825"/>
      <c r="H44" s="1825"/>
    </row>
    <row r="45" spans="1:8" ht="15" customHeight="1">
      <c r="A45" s="1841"/>
    </row>
  </sheetData>
  <mergeCells count="80">
    <mergeCell ref="C36:D36"/>
    <mergeCell ref="E36:H36"/>
    <mergeCell ref="C37:D37"/>
    <mergeCell ref="E37:H37"/>
    <mergeCell ref="C38:D38"/>
    <mergeCell ref="E38:H38"/>
    <mergeCell ref="C24:D24"/>
    <mergeCell ref="E24:H24"/>
    <mergeCell ref="C25:D25"/>
    <mergeCell ref="E25:H25"/>
    <mergeCell ref="C26:D26"/>
    <mergeCell ref="E26:H26"/>
    <mergeCell ref="A6:D6"/>
    <mergeCell ref="E6:F6"/>
    <mergeCell ref="A7:D7"/>
    <mergeCell ref="E7:F7"/>
    <mergeCell ref="H7:H10"/>
    <mergeCell ref="A8:D8"/>
    <mergeCell ref="E8:F8"/>
    <mergeCell ref="A9:D9"/>
    <mergeCell ref="E9:F9"/>
    <mergeCell ref="A10:D10"/>
    <mergeCell ref="E10:F10"/>
    <mergeCell ref="G1:H1"/>
    <mergeCell ref="A2:H2"/>
    <mergeCell ref="A4:B4"/>
    <mergeCell ref="C4:H4"/>
    <mergeCell ref="A5:B5"/>
    <mergeCell ref="C5:H5"/>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9:D39"/>
    <mergeCell ref="E39:H39"/>
    <mergeCell ref="C40:D40"/>
    <mergeCell ref="E40:H40"/>
    <mergeCell ref="C41:D41"/>
    <mergeCell ref="E41:H41"/>
  </mergeCells>
  <phoneticPr fontId="2"/>
  <hyperlinks>
    <hyperlink ref="I2" location="加算等について体制の届出が必要なサービス一覧!A1" display="一覧へ戻る"/>
  </hyperlinks>
  <printOptions horizontalCentered="1"/>
  <pageMargins left="0.39370078740157483" right="0.39370078740157483" top="0.98425196850393704" bottom="0.47244094488188981" header="0.51181102362204722" footer="0.39370078740157483"/>
  <pageSetup paperSize="9" scale="87"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N21"/>
  <sheetViews>
    <sheetView view="pageBreakPreview" zoomScaleNormal="100" zoomScaleSheetLayoutView="100" workbookViewId="0">
      <selection activeCell="A4" sqref="A4:J4"/>
    </sheetView>
  </sheetViews>
  <sheetFormatPr defaultRowHeight="13.5"/>
  <cols>
    <col min="1" max="1" width="1.125" style="1151" customWidth="1"/>
    <col min="2" max="2" width="24.25" style="1151" customWidth="1"/>
    <col min="3" max="3" width="4" style="1151" customWidth="1"/>
    <col min="4" max="4" width="18" style="1151" customWidth="1"/>
    <col min="5" max="5" width="3.625" style="1151" customWidth="1"/>
    <col min="6" max="6" width="18.125" style="1151" customWidth="1"/>
    <col min="7" max="7" width="3.75" style="1151" customWidth="1"/>
    <col min="8" max="8" width="18.75" style="1151" customWidth="1"/>
    <col min="9" max="9" width="3.375" style="1151" customWidth="1"/>
    <col min="10" max="10" width="3.125" style="1151" customWidth="1"/>
    <col min="11" max="11" width="1" style="1151" customWidth="1"/>
    <col min="12" max="12" width="2.5" style="1151" customWidth="1"/>
    <col min="13" max="13" width="9" style="1151"/>
    <col min="14" max="14" width="0" style="1151" hidden="1" customWidth="1"/>
    <col min="15" max="259" width="9" style="1151"/>
    <col min="260" max="260" width="3.75" style="1151" customWidth="1"/>
    <col min="261" max="261" width="24.25" style="1151" customWidth="1"/>
    <col min="262" max="262" width="4" style="1151" customWidth="1"/>
    <col min="263" max="265" width="20.125" style="1151" customWidth="1"/>
    <col min="266" max="266" width="3.125" style="1151" customWidth="1"/>
    <col min="267" max="267" width="3.75" style="1151" customWidth="1"/>
    <col min="268" max="268" width="2.5" style="1151" customWidth="1"/>
    <col min="269" max="515" width="9" style="1151"/>
    <col min="516" max="516" width="3.75" style="1151" customWidth="1"/>
    <col min="517" max="517" width="24.25" style="1151" customWidth="1"/>
    <col min="518" max="518" width="4" style="1151" customWidth="1"/>
    <col min="519" max="521" width="20.125" style="1151" customWidth="1"/>
    <col min="522" max="522" width="3.125" style="1151" customWidth="1"/>
    <col min="523" max="523" width="3.75" style="1151" customWidth="1"/>
    <col min="524" max="524" width="2.5" style="1151" customWidth="1"/>
    <col min="525" max="771" width="9" style="1151"/>
    <col min="772" max="772" width="3.75" style="1151" customWidth="1"/>
    <col min="773" max="773" width="24.25" style="1151" customWidth="1"/>
    <col min="774" max="774" width="4" style="1151" customWidth="1"/>
    <col min="775" max="777" width="20.125" style="1151" customWidth="1"/>
    <col min="778" max="778" width="3.125" style="1151" customWidth="1"/>
    <col min="779" max="779" width="3.75" style="1151" customWidth="1"/>
    <col min="780" max="780" width="2.5" style="1151" customWidth="1"/>
    <col min="781" max="1027" width="9" style="1151"/>
    <col min="1028" max="1028" width="3.75" style="1151" customWidth="1"/>
    <col min="1029" max="1029" width="24.25" style="1151" customWidth="1"/>
    <col min="1030" max="1030" width="4" style="1151" customWidth="1"/>
    <col min="1031" max="1033" width="20.125" style="1151" customWidth="1"/>
    <col min="1034" max="1034" width="3.125" style="1151" customWidth="1"/>
    <col min="1035" max="1035" width="3.75" style="1151" customWidth="1"/>
    <col min="1036" max="1036" width="2.5" style="1151" customWidth="1"/>
    <col min="1037" max="1283" width="9" style="1151"/>
    <col min="1284" max="1284" width="3.75" style="1151" customWidth="1"/>
    <col min="1285" max="1285" width="24.25" style="1151" customWidth="1"/>
    <col min="1286" max="1286" width="4" style="1151" customWidth="1"/>
    <col min="1287" max="1289" width="20.125" style="1151" customWidth="1"/>
    <col min="1290" max="1290" width="3.125" style="1151" customWidth="1"/>
    <col min="1291" max="1291" width="3.75" style="1151" customWidth="1"/>
    <col min="1292" max="1292" width="2.5" style="1151" customWidth="1"/>
    <col min="1293" max="1539" width="9" style="1151"/>
    <col min="1540" max="1540" width="3.75" style="1151" customWidth="1"/>
    <col min="1541" max="1541" width="24.25" style="1151" customWidth="1"/>
    <col min="1542" max="1542" width="4" style="1151" customWidth="1"/>
    <col min="1543" max="1545" width="20.125" style="1151" customWidth="1"/>
    <col min="1546" max="1546" width="3.125" style="1151" customWidth="1"/>
    <col min="1547" max="1547" width="3.75" style="1151" customWidth="1"/>
    <col min="1548" max="1548" width="2.5" style="1151" customWidth="1"/>
    <col min="1549" max="1795" width="9" style="1151"/>
    <col min="1796" max="1796" width="3.75" style="1151" customWidth="1"/>
    <col min="1797" max="1797" width="24.25" style="1151" customWidth="1"/>
    <col min="1798" max="1798" width="4" style="1151" customWidth="1"/>
    <col min="1799" max="1801" width="20.125" style="1151" customWidth="1"/>
    <col min="1802" max="1802" width="3.125" style="1151" customWidth="1"/>
    <col min="1803" max="1803" width="3.75" style="1151" customWidth="1"/>
    <col min="1804" max="1804" width="2.5" style="1151" customWidth="1"/>
    <col min="1805" max="2051" width="9" style="1151"/>
    <col min="2052" max="2052" width="3.75" style="1151" customWidth="1"/>
    <col min="2053" max="2053" width="24.25" style="1151" customWidth="1"/>
    <col min="2054" max="2054" width="4" style="1151" customWidth="1"/>
    <col min="2055" max="2057" width="20.125" style="1151" customWidth="1"/>
    <col min="2058" max="2058" width="3.125" style="1151" customWidth="1"/>
    <col min="2059" max="2059" width="3.75" style="1151" customWidth="1"/>
    <col min="2060" max="2060" width="2.5" style="1151" customWidth="1"/>
    <col min="2061" max="2307" width="9" style="1151"/>
    <col min="2308" max="2308" width="3.75" style="1151" customWidth="1"/>
    <col min="2309" max="2309" width="24.25" style="1151" customWidth="1"/>
    <col min="2310" max="2310" width="4" style="1151" customWidth="1"/>
    <col min="2311" max="2313" width="20.125" style="1151" customWidth="1"/>
    <col min="2314" max="2314" width="3.125" style="1151" customWidth="1"/>
    <col min="2315" max="2315" width="3.75" style="1151" customWidth="1"/>
    <col min="2316" max="2316" width="2.5" style="1151" customWidth="1"/>
    <col min="2317" max="2563" width="9" style="1151"/>
    <col min="2564" max="2564" width="3.75" style="1151" customWidth="1"/>
    <col min="2565" max="2565" width="24.25" style="1151" customWidth="1"/>
    <col min="2566" max="2566" width="4" style="1151" customWidth="1"/>
    <col min="2567" max="2569" width="20.125" style="1151" customWidth="1"/>
    <col min="2570" max="2570" width="3.125" style="1151" customWidth="1"/>
    <col min="2571" max="2571" width="3.75" style="1151" customWidth="1"/>
    <col min="2572" max="2572" width="2.5" style="1151" customWidth="1"/>
    <col min="2573" max="2819" width="9" style="1151"/>
    <col min="2820" max="2820" width="3.75" style="1151" customWidth="1"/>
    <col min="2821" max="2821" width="24.25" style="1151" customWidth="1"/>
    <col min="2822" max="2822" width="4" style="1151" customWidth="1"/>
    <col min="2823" max="2825" width="20.125" style="1151" customWidth="1"/>
    <col min="2826" max="2826" width="3.125" style="1151" customWidth="1"/>
    <col min="2827" max="2827" width="3.75" style="1151" customWidth="1"/>
    <col min="2828" max="2828" width="2.5" style="1151" customWidth="1"/>
    <col min="2829" max="3075" width="9" style="1151"/>
    <col min="3076" max="3076" width="3.75" style="1151" customWidth="1"/>
    <col min="3077" max="3077" width="24.25" style="1151" customWidth="1"/>
    <col min="3078" max="3078" width="4" style="1151" customWidth="1"/>
    <col min="3079" max="3081" width="20.125" style="1151" customWidth="1"/>
    <col min="3082" max="3082" width="3.125" style="1151" customWidth="1"/>
    <col min="3083" max="3083" width="3.75" style="1151" customWidth="1"/>
    <col min="3084" max="3084" width="2.5" style="1151" customWidth="1"/>
    <col min="3085" max="3331" width="9" style="1151"/>
    <col min="3332" max="3332" width="3.75" style="1151" customWidth="1"/>
    <col min="3333" max="3333" width="24.25" style="1151" customWidth="1"/>
    <col min="3334" max="3334" width="4" style="1151" customWidth="1"/>
    <col min="3335" max="3337" width="20.125" style="1151" customWidth="1"/>
    <col min="3338" max="3338" width="3.125" style="1151" customWidth="1"/>
    <col min="3339" max="3339" width="3.75" style="1151" customWidth="1"/>
    <col min="3340" max="3340" width="2.5" style="1151" customWidth="1"/>
    <col min="3341" max="3587" width="9" style="1151"/>
    <col min="3588" max="3588" width="3.75" style="1151" customWidth="1"/>
    <col min="3589" max="3589" width="24.25" style="1151" customWidth="1"/>
    <col min="3590" max="3590" width="4" style="1151" customWidth="1"/>
    <col min="3591" max="3593" width="20.125" style="1151" customWidth="1"/>
    <col min="3594" max="3594" width="3.125" style="1151" customWidth="1"/>
    <col min="3595" max="3595" width="3.75" style="1151" customWidth="1"/>
    <col min="3596" max="3596" width="2.5" style="1151" customWidth="1"/>
    <col min="3597" max="3843" width="9" style="1151"/>
    <col min="3844" max="3844" width="3.75" style="1151" customWidth="1"/>
    <col min="3845" max="3845" width="24.25" style="1151" customWidth="1"/>
    <col min="3846" max="3846" width="4" style="1151" customWidth="1"/>
    <col min="3847" max="3849" width="20.125" style="1151" customWidth="1"/>
    <col min="3850" max="3850" width="3.125" style="1151" customWidth="1"/>
    <col min="3851" max="3851" width="3.75" style="1151" customWidth="1"/>
    <col min="3852" max="3852" width="2.5" style="1151" customWidth="1"/>
    <col min="3853" max="4099" width="9" style="1151"/>
    <col min="4100" max="4100" width="3.75" style="1151" customWidth="1"/>
    <col min="4101" max="4101" width="24.25" style="1151" customWidth="1"/>
    <col min="4102" max="4102" width="4" style="1151" customWidth="1"/>
    <col min="4103" max="4105" width="20.125" style="1151" customWidth="1"/>
    <col min="4106" max="4106" width="3.125" style="1151" customWidth="1"/>
    <col min="4107" max="4107" width="3.75" style="1151" customWidth="1"/>
    <col min="4108" max="4108" width="2.5" style="1151" customWidth="1"/>
    <col min="4109" max="4355" width="9" style="1151"/>
    <col min="4356" max="4356" width="3.75" style="1151" customWidth="1"/>
    <col min="4357" max="4357" width="24.25" style="1151" customWidth="1"/>
    <col min="4358" max="4358" width="4" style="1151" customWidth="1"/>
    <col min="4359" max="4361" width="20.125" style="1151" customWidth="1"/>
    <col min="4362" max="4362" width="3.125" style="1151" customWidth="1"/>
    <col min="4363" max="4363" width="3.75" style="1151" customWidth="1"/>
    <col min="4364" max="4364" width="2.5" style="1151" customWidth="1"/>
    <col min="4365" max="4611" width="9" style="1151"/>
    <col min="4612" max="4612" width="3.75" style="1151" customWidth="1"/>
    <col min="4613" max="4613" width="24.25" style="1151" customWidth="1"/>
    <col min="4614" max="4614" width="4" style="1151" customWidth="1"/>
    <col min="4615" max="4617" width="20.125" style="1151" customWidth="1"/>
    <col min="4618" max="4618" width="3.125" style="1151" customWidth="1"/>
    <col min="4619" max="4619" width="3.75" style="1151" customWidth="1"/>
    <col min="4620" max="4620" width="2.5" style="1151" customWidth="1"/>
    <col min="4621" max="4867" width="9" style="1151"/>
    <col min="4868" max="4868" width="3.75" style="1151" customWidth="1"/>
    <col min="4869" max="4869" width="24.25" style="1151" customWidth="1"/>
    <col min="4870" max="4870" width="4" style="1151" customWidth="1"/>
    <col min="4871" max="4873" width="20.125" style="1151" customWidth="1"/>
    <col min="4874" max="4874" width="3.125" style="1151" customWidth="1"/>
    <col min="4875" max="4875" width="3.75" style="1151" customWidth="1"/>
    <col min="4876" max="4876" width="2.5" style="1151" customWidth="1"/>
    <col min="4877" max="5123" width="9" style="1151"/>
    <col min="5124" max="5124" width="3.75" style="1151" customWidth="1"/>
    <col min="5125" max="5125" width="24.25" style="1151" customWidth="1"/>
    <col min="5126" max="5126" width="4" style="1151" customWidth="1"/>
    <col min="5127" max="5129" width="20.125" style="1151" customWidth="1"/>
    <col min="5130" max="5130" width="3.125" style="1151" customWidth="1"/>
    <col min="5131" max="5131" width="3.75" style="1151" customWidth="1"/>
    <col min="5132" max="5132" width="2.5" style="1151" customWidth="1"/>
    <col min="5133" max="5379" width="9" style="1151"/>
    <col min="5380" max="5380" width="3.75" style="1151" customWidth="1"/>
    <col min="5381" max="5381" width="24.25" style="1151" customWidth="1"/>
    <col min="5382" max="5382" width="4" style="1151" customWidth="1"/>
    <col min="5383" max="5385" width="20.125" style="1151" customWidth="1"/>
    <col min="5386" max="5386" width="3.125" style="1151" customWidth="1"/>
    <col min="5387" max="5387" width="3.75" style="1151" customWidth="1"/>
    <col min="5388" max="5388" width="2.5" style="1151" customWidth="1"/>
    <col min="5389" max="5635" width="9" style="1151"/>
    <col min="5636" max="5636" width="3.75" style="1151" customWidth="1"/>
    <col min="5637" max="5637" width="24.25" style="1151" customWidth="1"/>
    <col min="5638" max="5638" width="4" style="1151" customWidth="1"/>
    <col min="5639" max="5641" width="20.125" style="1151" customWidth="1"/>
    <col min="5642" max="5642" width="3.125" style="1151" customWidth="1"/>
    <col min="5643" max="5643" width="3.75" style="1151" customWidth="1"/>
    <col min="5644" max="5644" width="2.5" style="1151" customWidth="1"/>
    <col min="5645" max="5891" width="9" style="1151"/>
    <col min="5892" max="5892" width="3.75" style="1151" customWidth="1"/>
    <col min="5893" max="5893" width="24.25" style="1151" customWidth="1"/>
    <col min="5894" max="5894" width="4" style="1151" customWidth="1"/>
    <col min="5895" max="5897" width="20.125" style="1151" customWidth="1"/>
    <col min="5898" max="5898" width="3.125" style="1151" customWidth="1"/>
    <col min="5899" max="5899" width="3.75" style="1151" customWidth="1"/>
    <col min="5900" max="5900" width="2.5" style="1151" customWidth="1"/>
    <col min="5901" max="6147" width="9" style="1151"/>
    <col min="6148" max="6148" width="3.75" style="1151" customWidth="1"/>
    <col min="6149" max="6149" width="24.25" style="1151" customWidth="1"/>
    <col min="6150" max="6150" width="4" style="1151" customWidth="1"/>
    <col min="6151" max="6153" width="20.125" style="1151" customWidth="1"/>
    <col min="6154" max="6154" width="3.125" style="1151" customWidth="1"/>
    <col min="6155" max="6155" width="3.75" style="1151" customWidth="1"/>
    <col min="6156" max="6156" width="2.5" style="1151" customWidth="1"/>
    <col min="6157" max="6403" width="9" style="1151"/>
    <col min="6404" max="6404" width="3.75" style="1151" customWidth="1"/>
    <col min="6405" max="6405" width="24.25" style="1151" customWidth="1"/>
    <col min="6406" max="6406" width="4" style="1151" customWidth="1"/>
    <col min="6407" max="6409" width="20.125" style="1151" customWidth="1"/>
    <col min="6410" max="6410" width="3.125" style="1151" customWidth="1"/>
    <col min="6411" max="6411" width="3.75" style="1151" customWidth="1"/>
    <col min="6412" max="6412" width="2.5" style="1151" customWidth="1"/>
    <col min="6413" max="6659" width="9" style="1151"/>
    <col min="6660" max="6660" width="3.75" style="1151" customWidth="1"/>
    <col min="6661" max="6661" width="24.25" style="1151" customWidth="1"/>
    <col min="6662" max="6662" width="4" style="1151" customWidth="1"/>
    <col min="6663" max="6665" width="20.125" style="1151" customWidth="1"/>
    <col min="6666" max="6666" width="3.125" style="1151" customWidth="1"/>
    <col min="6667" max="6667" width="3.75" style="1151" customWidth="1"/>
    <col min="6668" max="6668" width="2.5" style="1151" customWidth="1"/>
    <col min="6669" max="6915" width="9" style="1151"/>
    <col min="6916" max="6916" width="3.75" style="1151" customWidth="1"/>
    <col min="6917" max="6917" width="24.25" style="1151" customWidth="1"/>
    <col min="6918" max="6918" width="4" style="1151" customWidth="1"/>
    <col min="6919" max="6921" width="20.125" style="1151" customWidth="1"/>
    <col min="6922" max="6922" width="3.125" style="1151" customWidth="1"/>
    <col min="6923" max="6923" width="3.75" style="1151" customWidth="1"/>
    <col min="6924" max="6924" width="2.5" style="1151" customWidth="1"/>
    <col min="6925" max="7171" width="9" style="1151"/>
    <col min="7172" max="7172" width="3.75" style="1151" customWidth="1"/>
    <col min="7173" max="7173" width="24.25" style="1151" customWidth="1"/>
    <col min="7174" max="7174" width="4" style="1151" customWidth="1"/>
    <col min="7175" max="7177" width="20.125" style="1151" customWidth="1"/>
    <col min="7178" max="7178" width="3.125" style="1151" customWidth="1"/>
    <col min="7179" max="7179" width="3.75" style="1151" customWidth="1"/>
    <col min="7180" max="7180" width="2.5" style="1151" customWidth="1"/>
    <col min="7181" max="7427" width="9" style="1151"/>
    <col min="7428" max="7428" width="3.75" style="1151" customWidth="1"/>
    <col min="7429" max="7429" width="24.25" style="1151" customWidth="1"/>
    <col min="7430" max="7430" width="4" style="1151" customWidth="1"/>
    <col min="7431" max="7433" width="20.125" style="1151" customWidth="1"/>
    <col min="7434" max="7434" width="3.125" style="1151" customWidth="1"/>
    <col min="7435" max="7435" width="3.75" style="1151" customWidth="1"/>
    <col min="7436" max="7436" width="2.5" style="1151" customWidth="1"/>
    <col min="7437" max="7683" width="9" style="1151"/>
    <col min="7684" max="7684" width="3.75" style="1151" customWidth="1"/>
    <col min="7685" max="7685" width="24.25" style="1151" customWidth="1"/>
    <col min="7686" max="7686" width="4" style="1151" customWidth="1"/>
    <col min="7687" max="7689" width="20.125" style="1151" customWidth="1"/>
    <col min="7690" max="7690" width="3.125" style="1151" customWidth="1"/>
    <col min="7691" max="7691" width="3.75" style="1151" customWidth="1"/>
    <col min="7692" max="7692" width="2.5" style="1151" customWidth="1"/>
    <col min="7693" max="7939" width="9" style="1151"/>
    <col min="7940" max="7940" width="3.75" style="1151" customWidth="1"/>
    <col min="7941" max="7941" width="24.25" style="1151" customWidth="1"/>
    <col min="7942" max="7942" width="4" style="1151" customWidth="1"/>
    <col min="7943" max="7945" width="20.125" style="1151" customWidth="1"/>
    <col min="7946" max="7946" width="3.125" style="1151" customWidth="1"/>
    <col min="7947" max="7947" width="3.75" style="1151" customWidth="1"/>
    <col min="7948" max="7948" width="2.5" style="1151" customWidth="1"/>
    <col min="7949" max="8195" width="9" style="1151"/>
    <col min="8196" max="8196" width="3.75" style="1151" customWidth="1"/>
    <col min="8197" max="8197" width="24.25" style="1151" customWidth="1"/>
    <col min="8198" max="8198" width="4" style="1151" customWidth="1"/>
    <col min="8199" max="8201" width="20.125" style="1151" customWidth="1"/>
    <col min="8202" max="8202" width="3.125" style="1151" customWidth="1"/>
    <col min="8203" max="8203" width="3.75" style="1151" customWidth="1"/>
    <col min="8204" max="8204" width="2.5" style="1151" customWidth="1"/>
    <col min="8205" max="8451" width="9" style="1151"/>
    <col min="8452" max="8452" width="3.75" style="1151" customWidth="1"/>
    <col min="8453" max="8453" width="24.25" style="1151" customWidth="1"/>
    <col min="8454" max="8454" width="4" style="1151" customWidth="1"/>
    <col min="8455" max="8457" width="20.125" style="1151" customWidth="1"/>
    <col min="8458" max="8458" width="3.125" style="1151" customWidth="1"/>
    <col min="8459" max="8459" width="3.75" style="1151" customWidth="1"/>
    <col min="8460" max="8460" width="2.5" style="1151" customWidth="1"/>
    <col min="8461" max="8707" width="9" style="1151"/>
    <col min="8708" max="8708" width="3.75" style="1151" customWidth="1"/>
    <col min="8709" max="8709" width="24.25" style="1151" customWidth="1"/>
    <col min="8710" max="8710" width="4" style="1151" customWidth="1"/>
    <col min="8711" max="8713" width="20.125" style="1151" customWidth="1"/>
    <col min="8714" max="8714" width="3.125" style="1151" customWidth="1"/>
    <col min="8715" max="8715" width="3.75" style="1151" customWidth="1"/>
    <col min="8716" max="8716" width="2.5" style="1151" customWidth="1"/>
    <col min="8717" max="8963" width="9" style="1151"/>
    <col min="8964" max="8964" width="3.75" style="1151" customWidth="1"/>
    <col min="8965" max="8965" width="24.25" style="1151" customWidth="1"/>
    <col min="8966" max="8966" width="4" style="1151" customWidth="1"/>
    <col min="8967" max="8969" width="20.125" style="1151" customWidth="1"/>
    <col min="8970" max="8970" width="3.125" style="1151" customWidth="1"/>
    <col min="8971" max="8971" width="3.75" style="1151" customWidth="1"/>
    <col min="8972" max="8972" width="2.5" style="1151" customWidth="1"/>
    <col min="8973" max="9219" width="9" style="1151"/>
    <col min="9220" max="9220" width="3.75" style="1151" customWidth="1"/>
    <col min="9221" max="9221" width="24.25" style="1151" customWidth="1"/>
    <col min="9222" max="9222" width="4" style="1151" customWidth="1"/>
    <col min="9223" max="9225" width="20.125" style="1151" customWidth="1"/>
    <col min="9226" max="9226" width="3.125" style="1151" customWidth="1"/>
    <col min="9227" max="9227" width="3.75" style="1151" customWidth="1"/>
    <col min="9228" max="9228" width="2.5" style="1151" customWidth="1"/>
    <col min="9229" max="9475" width="9" style="1151"/>
    <col min="9476" max="9476" width="3.75" style="1151" customWidth="1"/>
    <col min="9477" max="9477" width="24.25" style="1151" customWidth="1"/>
    <col min="9478" max="9478" width="4" style="1151" customWidth="1"/>
    <col min="9479" max="9481" width="20.125" style="1151" customWidth="1"/>
    <col min="9482" max="9482" width="3.125" style="1151" customWidth="1"/>
    <col min="9483" max="9483" width="3.75" style="1151" customWidth="1"/>
    <col min="9484" max="9484" width="2.5" style="1151" customWidth="1"/>
    <col min="9485" max="9731" width="9" style="1151"/>
    <col min="9732" max="9732" width="3.75" style="1151" customWidth="1"/>
    <col min="9733" max="9733" width="24.25" style="1151" customWidth="1"/>
    <col min="9734" max="9734" width="4" style="1151" customWidth="1"/>
    <col min="9735" max="9737" width="20.125" style="1151" customWidth="1"/>
    <col min="9738" max="9738" width="3.125" style="1151" customWidth="1"/>
    <col min="9739" max="9739" width="3.75" style="1151" customWidth="1"/>
    <col min="9740" max="9740" width="2.5" style="1151" customWidth="1"/>
    <col min="9741" max="9987" width="9" style="1151"/>
    <col min="9988" max="9988" width="3.75" style="1151" customWidth="1"/>
    <col min="9989" max="9989" width="24.25" style="1151" customWidth="1"/>
    <col min="9990" max="9990" width="4" style="1151" customWidth="1"/>
    <col min="9991" max="9993" width="20.125" style="1151" customWidth="1"/>
    <col min="9994" max="9994" width="3.125" style="1151" customWidth="1"/>
    <col min="9995" max="9995" width="3.75" style="1151" customWidth="1"/>
    <col min="9996" max="9996" width="2.5" style="1151" customWidth="1"/>
    <col min="9997" max="10243" width="9" style="1151"/>
    <col min="10244" max="10244" width="3.75" style="1151" customWidth="1"/>
    <col min="10245" max="10245" width="24.25" style="1151" customWidth="1"/>
    <col min="10246" max="10246" width="4" style="1151" customWidth="1"/>
    <col min="10247" max="10249" width="20.125" style="1151" customWidth="1"/>
    <col min="10250" max="10250" width="3.125" style="1151" customWidth="1"/>
    <col min="10251" max="10251" width="3.75" style="1151" customWidth="1"/>
    <col min="10252" max="10252" width="2.5" style="1151" customWidth="1"/>
    <col min="10253" max="10499" width="9" style="1151"/>
    <col min="10500" max="10500" width="3.75" style="1151" customWidth="1"/>
    <col min="10501" max="10501" width="24.25" style="1151" customWidth="1"/>
    <col min="10502" max="10502" width="4" style="1151" customWidth="1"/>
    <col min="10503" max="10505" width="20.125" style="1151" customWidth="1"/>
    <col min="10506" max="10506" width="3.125" style="1151" customWidth="1"/>
    <col min="10507" max="10507" width="3.75" style="1151" customWidth="1"/>
    <col min="10508" max="10508" width="2.5" style="1151" customWidth="1"/>
    <col min="10509" max="10755" width="9" style="1151"/>
    <col min="10756" max="10756" width="3.75" style="1151" customWidth="1"/>
    <col min="10757" max="10757" width="24.25" style="1151" customWidth="1"/>
    <col min="10758" max="10758" width="4" style="1151" customWidth="1"/>
    <col min="10759" max="10761" width="20.125" style="1151" customWidth="1"/>
    <col min="10762" max="10762" width="3.125" style="1151" customWidth="1"/>
    <col min="10763" max="10763" width="3.75" style="1151" customWidth="1"/>
    <col min="10764" max="10764" width="2.5" style="1151" customWidth="1"/>
    <col min="10765" max="11011" width="9" style="1151"/>
    <col min="11012" max="11012" width="3.75" style="1151" customWidth="1"/>
    <col min="11013" max="11013" width="24.25" style="1151" customWidth="1"/>
    <col min="11014" max="11014" width="4" style="1151" customWidth="1"/>
    <col min="11015" max="11017" width="20.125" style="1151" customWidth="1"/>
    <col min="11018" max="11018" width="3.125" style="1151" customWidth="1"/>
    <col min="11019" max="11019" width="3.75" style="1151" customWidth="1"/>
    <col min="11020" max="11020" width="2.5" style="1151" customWidth="1"/>
    <col min="11021" max="11267" width="9" style="1151"/>
    <col min="11268" max="11268" width="3.75" style="1151" customWidth="1"/>
    <col min="11269" max="11269" width="24.25" style="1151" customWidth="1"/>
    <col min="11270" max="11270" width="4" style="1151" customWidth="1"/>
    <col min="11271" max="11273" width="20.125" style="1151" customWidth="1"/>
    <col min="11274" max="11274" width="3.125" style="1151" customWidth="1"/>
    <col min="11275" max="11275" width="3.75" style="1151" customWidth="1"/>
    <col min="11276" max="11276" width="2.5" style="1151" customWidth="1"/>
    <col min="11277" max="11523" width="9" style="1151"/>
    <col min="11524" max="11524" width="3.75" style="1151" customWidth="1"/>
    <col min="11525" max="11525" width="24.25" style="1151" customWidth="1"/>
    <col min="11526" max="11526" width="4" style="1151" customWidth="1"/>
    <col min="11527" max="11529" width="20.125" style="1151" customWidth="1"/>
    <col min="11530" max="11530" width="3.125" style="1151" customWidth="1"/>
    <col min="11531" max="11531" width="3.75" style="1151" customWidth="1"/>
    <col min="11532" max="11532" width="2.5" style="1151" customWidth="1"/>
    <col min="11533" max="11779" width="9" style="1151"/>
    <col min="11780" max="11780" width="3.75" style="1151" customWidth="1"/>
    <col min="11781" max="11781" width="24.25" style="1151" customWidth="1"/>
    <col min="11782" max="11782" width="4" style="1151" customWidth="1"/>
    <col min="11783" max="11785" width="20.125" style="1151" customWidth="1"/>
    <col min="11786" max="11786" width="3.125" style="1151" customWidth="1"/>
    <col min="11787" max="11787" width="3.75" style="1151" customWidth="1"/>
    <col min="11788" max="11788" width="2.5" style="1151" customWidth="1"/>
    <col min="11789" max="12035" width="9" style="1151"/>
    <col min="12036" max="12036" width="3.75" style="1151" customWidth="1"/>
    <col min="12037" max="12037" width="24.25" style="1151" customWidth="1"/>
    <col min="12038" max="12038" width="4" style="1151" customWidth="1"/>
    <col min="12039" max="12041" width="20.125" style="1151" customWidth="1"/>
    <col min="12042" max="12042" width="3.125" style="1151" customWidth="1"/>
    <col min="12043" max="12043" width="3.75" style="1151" customWidth="1"/>
    <col min="12044" max="12044" width="2.5" style="1151" customWidth="1"/>
    <col min="12045" max="12291" width="9" style="1151"/>
    <col min="12292" max="12292" width="3.75" style="1151" customWidth="1"/>
    <col min="12293" max="12293" width="24.25" style="1151" customWidth="1"/>
    <col min="12294" max="12294" width="4" style="1151" customWidth="1"/>
    <col min="12295" max="12297" width="20.125" style="1151" customWidth="1"/>
    <col min="12298" max="12298" width="3.125" style="1151" customWidth="1"/>
    <col min="12299" max="12299" width="3.75" style="1151" customWidth="1"/>
    <col min="12300" max="12300" width="2.5" style="1151" customWidth="1"/>
    <col min="12301" max="12547" width="9" style="1151"/>
    <col min="12548" max="12548" width="3.75" style="1151" customWidth="1"/>
    <col min="12549" max="12549" width="24.25" style="1151" customWidth="1"/>
    <col min="12550" max="12550" width="4" style="1151" customWidth="1"/>
    <col min="12551" max="12553" width="20.125" style="1151" customWidth="1"/>
    <col min="12554" max="12554" width="3.125" style="1151" customWidth="1"/>
    <col min="12555" max="12555" width="3.75" style="1151" customWidth="1"/>
    <col min="12556" max="12556" width="2.5" style="1151" customWidth="1"/>
    <col min="12557" max="12803" width="9" style="1151"/>
    <col min="12804" max="12804" width="3.75" style="1151" customWidth="1"/>
    <col min="12805" max="12805" width="24.25" style="1151" customWidth="1"/>
    <col min="12806" max="12806" width="4" style="1151" customWidth="1"/>
    <col min="12807" max="12809" width="20.125" style="1151" customWidth="1"/>
    <col min="12810" max="12810" width="3.125" style="1151" customWidth="1"/>
    <col min="12811" max="12811" width="3.75" style="1151" customWidth="1"/>
    <col min="12812" max="12812" width="2.5" style="1151" customWidth="1"/>
    <col min="12813" max="13059" width="9" style="1151"/>
    <col min="13060" max="13060" width="3.75" style="1151" customWidth="1"/>
    <col min="13061" max="13061" width="24.25" style="1151" customWidth="1"/>
    <col min="13062" max="13062" width="4" style="1151" customWidth="1"/>
    <col min="13063" max="13065" width="20.125" style="1151" customWidth="1"/>
    <col min="13066" max="13066" width="3.125" style="1151" customWidth="1"/>
    <col min="13067" max="13067" width="3.75" style="1151" customWidth="1"/>
    <col min="13068" max="13068" width="2.5" style="1151" customWidth="1"/>
    <col min="13069" max="13315" width="9" style="1151"/>
    <col min="13316" max="13316" width="3.75" style="1151" customWidth="1"/>
    <col min="13317" max="13317" width="24.25" style="1151" customWidth="1"/>
    <col min="13318" max="13318" width="4" style="1151" customWidth="1"/>
    <col min="13319" max="13321" width="20.125" style="1151" customWidth="1"/>
    <col min="13322" max="13322" width="3.125" style="1151" customWidth="1"/>
    <col min="13323" max="13323" width="3.75" style="1151" customWidth="1"/>
    <col min="13324" max="13324" width="2.5" style="1151" customWidth="1"/>
    <col min="13325" max="13571" width="9" style="1151"/>
    <col min="13572" max="13572" width="3.75" style="1151" customWidth="1"/>
    <col min="13573" max="13573" width="24.25" style="1151" customWidth="1"/>
    <col min="13574" max="13574" width="4" style="1151" customWidth="1"/>
    <col min="13575" max="13577" width="20.125" style="1151" customWidth="1"/>
    <col min="13578" max="13578" width="3.125" style="1151" customWidth="1"/>
    <col min="13579" max="13579" width="3.75" style="1151" customWidth="1"/>
    <col min="13580" max="13580" width="2.5" style="1151" customWidth="1"/>
    <col min="13581" max="13827" width="9" style="1151"/>
    <col min="13828" max="13828" width="3.75" style="1151" customWidth="1"/>
    <col min="13829" max="13829" width="24.25" style="1151" customWidth="1"/>
    <col min="13830" max="13830" width="4" style="1151" customWidth="1"/>
    <col min="13831" max="13833" width="20.125" style="1151" customWidth="1"/>
    <col min="13834" max="13834" width="3.125" style="1151" customWidth="1"/>
    <col min="13835" max="13835" width="3.75" style="1151" customWidth="1"/>
    <col min="13836" max="13836" width="2.5" style="1151" customWidth="1"/>
    <col min="13837" max="14083" width="9" style="1151"/>
    <col min="14084" max="14084" width="3.75" style="1151" customWidth="1"/>
    <col min="14085" max="14085" width="24.25" style="1151" customWidth="1"/>
    <col min="14086" max="14086" width="4" style="1151" customWidth="1"/>
    <col min="14087" max="14089" width="20.125" style="1151" customWidth="1"/>
    <col min="14090" max="14090" width="3.125" style="1151" customWidth="1"/>
    <col min="14091" max="14091" width="3.75" style="1151" customWidth="1"/>
    <col min="14092" max="14092" width="2.5" style="1151" customWidth="1"/>
    <col min="14093" max="14339" width="9" style="1151"/>
    <col min="14340" max="14340" width="3.75" style="1151" customWidth="1"/>
    <col min="14341" max="14341" width="24.25" style="1151" customWidth="1"/>
    <col min="14342" max="14342" width="4" style="1151" customWidth="1"/>
    <col min="14343" max="14345" width="20.125" style="1151" customWidth="1"/>
    <col min="14346" max="14346" width="3.125" style="1151" customWidth="1"/>
    <col min="14347" max="14347" width="3.75" style="1151" customWidth="1"/>
    <col min="14348" max="14348" width="2.5" style="1151" customWidth="1"/>
    <col min="14349" max="14595" width="9" style="1151"/>
    <col min="14596" max="14596" width="3.75" style="1151" customWidth="1"/>
    <col min="14597" max="14597" width="24.25" style="1151" customWidth="1"/>
    <col min="14598" max="14598" width="4" style="1151" customWidth="1"/>
    <col min="14599" max="14601" width="20.125" style="1151" customWidth="1"/>
    <col min="14602" max="14602" width="3.125" style="1151" customWidth="1"/>
    <col min="14603" max="14603" width="3.75" style="1151" customWidth="1"/>
    <col min="14604" max="14604" width="2.5" style="1151" customWidth="1"/>
    <col min="14605" max="14851" width="9" style="1151"/>
    <col min="14852" max="14852" width="3.75" style="1151" customWidth="1"/>
    <col min="14853" max="14853" width="24.25" style="1151" customWidth="1"/>
    <col min="14854" max="14854" width="4" style="1151" customWidth="1"/>
    <col min="14855" max="14857" width="20.125" style="1151" customWidth="1"/>
    <col min="14858" max="14858" width="3.125" style="1151" customWidth="1"/>
    <col min="14859" max="14859" width="3.75" style="1151" customWidth="1"/>
    <col min="14860" max="14860" width="2.5" style="1151" customWidth="1"/>
    <col min="14861" max="15107" width="9" style="1151"/>
    <col min="15108" max="15108" width="3.75" style="1151" customWidth="1"/>
    <col min="15109" max="15109" width="24.25" style="1151" customWidth="1"/>
    <col min="15110" max="15110" width="4" style="1151" customWidth="1"/>
    <col min="15111" max="15113" width="20.125" style="1151" customWidth="1"/>
    <col min="15114" max="15114" width="3.125" style="1151" customWidth="1"/>
    <col min="15115" max="15115" width="3.75" style="1151" customWidth="1"/>
    <col min="15116" max="15116" width="2.5" style="1151" customWidth="1"/>
    <col min="15117" max="15363" width="9" style="1151"/>
    <col min="15364" max="15364" width="3.75" style="1151" customWidth="1"/>
    <col min="15365" max="15365" width="24.25" style="1151" customWidth="1"/>
    <col min="15366" max="15366" width="4" style="1151" customWidth="1"/>
    <col min="15367" max="15369" width="20.125" style="1151" customWidth="1"/>
    <col min="15370" max="15370" width="3.125" style="1151" customWidth="1"/>
    <col min="15371" max="15371" width="3.75" style="1151" customWidth="1"/>
    <col min="15372" max="15372" width="2.5" style="1151" customWidth="1"/>
    <col min="15373" max="15619" width="9" style="1151"/>
    <col min="15620" max="15620" width="3.75" style="1151" customWidth="1"/>
    <col min="15621" max="15621" width="24.25" style="1151" customWidth="1"/>
    <col min="15622" max="15622" width="4" style="1151" customWidth="1"/>
    <col min="15623" max="15625" width="20.125" style="1151" customWidth="1"/>
    <col min="15626" max="15626" width="3.125" style="1151" customWidth="1"/>
    <col min="15627" max="15627" width="3.75" style="1151" customWidth="1"/>
    <col min="15628" max="15628" width="2.5" style="1151" customWidth="1"/>
    <col min="15629" max="15875" width="9" style="1151"/>
    <col min="15876" max="15876" width="3.75" style="1151" customWidth="1"/>
    <col min="15877" max="15877" width="24.25" style="1151" customWidth="1"/>
    <col min="15878" max="15878" width="4" style="1151" customWidth="1"/>
    <col min="15879" max="15881" width="20.125" style="1151" customWidth="1"/>
    <col min="15882" max="15882" width="3.125" style="1151" customWidth="1"/>
    <col min="15883" max="15883" width="3.75" style="1151" customWidth="1"/>
    <col min="15884" max="15884" width="2.5" style="1151" customWidth="1"/>
    <col min="15885" max="16131" width="9" style="1151"/>
    <col min="16132" max="16132" width="3.75" style="1151" customWidth="1"/>
    <col min="16133" max="16133" width="24.25" style="1151" customWidth="1"/>
    <col min="16134" max="16134" width="4" style="1151" customWidth="1"/>
    <col min="16135" max="16137" width="20.125" style="1151" customWidth="1"/>
    <col min="16138" max="16138" width="3.125" style="1151" customWidth="1"/>
    <col min="16139" max="16139" width="3.75" style="1151" customWidth="1"/>
    <col min="16140" max="16140" width="2.5" style="1151" customWidth="1"/>
    <col min="16141" max="16384" width="9" style="1151"/>
  </cols>
  <sheetData>
    <row r="1" spans="1:14" ht="20.100000000000001" customHeight="1">
      <c r="B1" s="1151" t="s">
        <v>479</v>
      </c>
    </row>
    <row r="2" spans="1:14" ht="20.100000000000001" customHeight="1">
      <c r="A2" s="1227"/>
      <c r="H2" s="3389" t="s">
        <v>305</v>
      </c>
      <c r="I2" s="3389"/>
      <c r="J2" s="3389"/>
      <c r="M2" s="1667" t="s">
        <v>2163</v>
      </c>
    </row>
    <row r="3" spans="1:14" ht="20.100000000000001" customHeight="1">
      <c r="A3" s="1227"/>
      <c r="H3" s="1238"/>
      <c r="I3" s="1238"/>
      <c r="J3" s="1238"/>
    </row>
    <row r="4" spans="1:14" ht="20.100000000000001" customHeight="1">
      <c r="A4" s="3390" t="s">
        <v>306</v>
      </c>
      <c r="B4" s="3390"/>
      <c r="C4" s="3390"/>
      <c r="D4" s="3390"/>
      <c r="E4" s="3390"/>
      <c r="F4" s="3390"/>
      <c r="G4" s="3390"/>
      <c r="H4" s="3390"/>
      <c r="I4" s="3390"/>
      <c r="J4" s="3390"/>
    </row>
    <row r="5" spans="1:14" ht="20.100000000000001" customHeight="1">
      <c r="A5" s="1230"/>
      <c r="B5" s="1230"/>
      <c r="C5" s="1230"/>
      <c r="D5" s="1230"/>
      <c r="E5" s="1230"/>
      <c r="F5" s="1230"/>
      <c r="G5" s="1230"/>
      <c r="H5" s="1230"/>
      <c r="I5" s="1230"/>
      <c r="J5" s="1230"/>
    </row>
    <row r="6" spans="1:14" ht="39.950000000000003" customHeight="1">
      <c r="A6" s="1230"/>
      <c r="B6" s="1239" t="s">
        <v>173</v>
      </c>
      <c r="C6" s="3391"/>
      <c r="D6" s="3391"/>
      <c r="E6" s="3391"/>
      <c r="F6" s="3391"/>
      <c r="G6" s="3391"/>
      <c r="H6" s="3391"/>
      <c r="I6" s="3391"/>
      <c r="J6" s="3392"/>
    </row>
    <row r="7" spans="1:14" ht="39.950000000000003" customHeight="1">
      <c r="B7" s="1239" t="s">
        <v>286</v>
      </c>
      <c r="C7" s="3393"/>
      <c r="D7" s="3393"/>
      <c r="E7" s="3393"/>
      <c r="F7" s="3393"/>
      <c r="G7" s="3393"/>
      <c r="H7" s="3393"/>
      <c r="I7" s="3393"/>
      <c r="J7" s="3394"/>
    </row>
    <row r="8" spans="1:14" ht="39.950000000000003" customHeight="1">
      <c r="B8" s="1239" t="s">
        <v>307</v>
      </c>
      <c r="C8" s="3393" t="s">
        <v>175</v>
      </c>
      <c r="D8" s="3393"/>
      <c r="E8" s="3393"/>
      <c r="F8" s="3393"/>
      <c r="G8" s="3393"/>
      <c r="H8" s="3393"/>
      <c r="I8" s="3393"/>
      <c r="J8" s="3394"/>
    </row>
    <row r="9" spans="1:14" ht="48.75" customHeight="1">
      <c r="B9" s="3383" t="s">
        <v>308</v>
      </c>
      <c r="C9" s="1240" t="s">
        <v>32</v>
      </c>
      <c r="D9" s="3385" t="s">
        <v>485</v>
      </c>
      <c r="E9" s="3385"/>
      <c r="F9" s="3385"/>
      <c r="G9" s="3385"/>
      <c r="H9" s="3385"/>
      <c r="I9" s="3385"/>
      <c r="J9" s="3386"/>
      <c r="N9" s="1151" t="s">
        <v>229</v>
      </c>
    </row>
    <row r="10" spans="1:14" ht="48.75" customHeight="1">
      <c r="B10" s="3384"/>
      <c r="C10" s="1240" t="s">
        <v>32</v>
      </c>
      <c r="D10" s="3385" t="s">
        <v>486</v>
      </c>
      <c r="E10" s="3385"/>
      <c r="F10" s="3385"/>
      <c r="G10" s="3385"/>
      <c r="H10" s="3385"/>
      <c r="I10" s="3385"/>
      <c r="J10" s="3386"/>
      <c r="N10" s="1151" t="s">
        <v>230</v>
      </c>
    </row>
    <row r="11" spans="1:14" ht="9.75" customHeight="1">
      <c r="B11" s="3373" t="s">
        <v>309</v>
      </c>
      <c r="C11" s="1241"/>
      <c r="D11" s="1241"/>
      <c r="E11" s="1241"/>
      <c r="F11" s="1241"/>
      <c r="G11" s="1241"/>
      <c r="H11" s="1158"/>
      <c r="I11" s="1241"/>
      <c r="J11" s="1121"/>
    </row>
    <row r="12" spans="1:14" ht="40.5" customHeight="1">
      <c r="B12" s="3374"/>
      <c r="C12" s="1242"/>
      <c r="D12" s="3387" t="s">
        <v>310</v>
      </c>
      <c r="E12" s="3388"/>
      <c r="F12" s="1956" t="s">
        <v>311</v>
      </c>
      <c r="G12" s="1958"/>
      <c r="H12" s="1956" t="s">
        <v>312</v>
      </c>
      <c r="I12" s="1958"/>
      <c r="J12" s="1121"/>
    </row>
    <row r="13" spans="1:14" ht="44.25" customHeight="1">
      <c r="B13" s="3374"/>
      <c r="D13" s="1243"/>
      <c r="E13" s="1244" t="s">
        <v>488</v>
      </c>
      <c r="F13" s="1243"/>
      <c r="G13" s="1244" t="s">
        <v>488</v>
      </c>
      <c r="H13" s="1245" t="str">
        <f>IFERROR(ROUNDDOWN(F13/D13*100,1),"")</f>
        <v/>
      </c>
      <c r="I13" s="1244" t="s">
        <v>487</v>
      </c>
      <c r="J13" s="1121"/>
    </row>
    <row r="14" spans="1:14">
      <c r="B14" s="3374"/>
      <c r="C14" s="3376" t="s">
        <v>314</v>
      </c>
      <c r="D14" s="3377"/>
      <c r="E14" s="3377"/>
      <c r="F14" s="3377"/>
      <c r="G14" s="3377"/>
      <c r="H14" s="3377"/>
      <c r="I14" s="3377"/>
      <c r="J14" s="3378"/>
    </row>
    <row r="15" spans="1:14" ht="12.75" customHeight="1">
      <c r="B15" s="3375"/>
      <c r="C15" s="3379"/>
      <c r="D15" s="3380"/>
      <c r="E15" s="3380"/>
      <c r="F15" s="3380"/>
      <c r="G15" s="3380"/>
      <c r="H15" s="3380"/>
      <c r="I15" s="3380"/>
      <c r="J15" s="3381"/>
    </row>
    <row r="16" spans="1:14" ht="12" customHeight="1">
      <c r="B16" s="1151" t="s">
        <v>54</v>
      </c>
    </row>
    <row r="17" spans="2:12" ht="17.100000000000001" customHeight="1">
      <c r="B17" s="1235" t="s">
        <v>1738</v>
      </c>
      <c r="C17" s="1235"/>
      <c r="D17" s="1235"/>
      <c r="E17" s="1235"/>
      <c r="F17" s="1235"/>
      <c r="G17" s="1235"/>
      <c r="H17" s="1235"/>
      <c r="I17" s="1235"/>
      <c r="J17" s="1235"/>
    </row>
    <row r="18" spans="2:12" ht="17.100000000000001" customHeight="1">
      <c r="B18" s="1818" t="s">
        <v>315</v>
      </c>
      <c r="C18" s="1235"/>
      <c r="D18" s="1235"/>
      <c r="E18" s="1235"/>
      <c r="F18" s="1235"/>
      <c r="G18" s="1235"/>
      <c r="H18" s="1235"/>
      <c r="I18" s="1235"/>
      <c r="J18" s="1235"/>
    </row>
    <row r="19" spans="2:12" ht="17.100000000000001" customHeight="1">
      <c r="B19" s="1235" t="s">
        <v>316</v>
      </c>
      <c r="C19" s="1235"/>
      <c r="D19" s="1235"/>
      <c r="E19" s="1235"/>
      <c r="F19" s="1235"/>
      <c r="G19" s="1235"/>
      <c r="H19" s="1235"/>
      <c r="I19" s="1235"/>
      <c r="J19" s="1235"/>
    </row>
    <row r="20" spans="2:12" ht="33" customHeight="1">
      <c r="B20" s="3382" t="s">
        <v>317</v>
      </c>
      <c r="C20" s="3382"/>
      <c r="D20" s="3382"/>
      <c r="E20" s="3382"/>
      <c r="F20" s="3382"/>
      <c r="G20" s="3382"/>
      <c r="H20" s="3382"/>
      <c r="I20" s="1137"/>
      <c r="J20" s="1235"/>
    </row>
    <row r="21" spans="2:12" ht="17.100000000000001" customHeight="1">
      <c r="B21" s="1818" t="s">
        <v>2213</v>
      </c>
      <c r="C21" s="1235"/>
      <c r="D21" s="1235"/>
      <c r="E21" s="1235"/>
      <c r="F21" s="1235"/>
      <c r="G21" s="1235"/>
      <c r="H21" s="1235"/>
      <c r="I21" s="1235"/>
      <c r="J21" s="1235"/>
      <c r="K21" s="1235"/>
      <c r="L21" s="1235"/>
    </row>
  </sheetData>
  <mergeCells count="14">
    <mergeCell ref="H2:J2"/>
    <mergeCell ref="A4:J4"/>
    <mergeCell ref="C6:J6"/>
    <mergeCell ref="C7:J7"/>
    <mergeCell ref="C8:J8"/>
    <mergeCell ref="B11:B15"/>
    <mergeCell ref="C14:J15"/>
    <mergeCell ref="B20:H20"/>
    <mergeCell ref="B9:B10"/>
    <mergeCell ref="D9:J9"/>
    <mergeCell ref="D10:J10"/>
    <mergeCell ref="H12:I12"/>
    <mergeCell ref="D12:E12"/>
    <mergeCell ref="F12:G12"/>
  </mergeCells>
  <phoneticPr fontId="2"/>
  <dataValidations count="1">
    <dataValidation type="list" allowBlank="1" showInputMessage="1" showErrorMessage="1" sqref="C9:C10">
      <formula1>$N$9:$N$10</formula1>
    </dataValidation>
  </dataValidations>
  <hyperlinks>
    <hyperlink ref="M2" location="加算等について体制の届出が必要なサービス一覧!A1" display="一覧へ戻る"/>
  </hyperlink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R67"/>
  <sheetViews>
    <sheetView view="pageBreakPreview" zoomScaleNormal="100" zoomScaleSheetLayoutView="100" workbookViewId="0">
      <selection activeCell="B4" sqref="B4:Y4"/>
    </sheetView>
  </sheetViews>
  <sheetFormatPr defaultColWidth="4" defaultRowHeight="13.5"/>
  <cols>
    <col min="1" max="1" width="2.875" style="1100" customWidth="1"/>
    <col min="2" max="2" width="2.625" style="1100" customWidth="1"/>
    <col min="3" max="8" width="4.625" style="1100" customWidth="1"/>
    <col min="9" max="9" width="7.625" style="1100" customWidth="1"/>
    <col min="10" max="18" width="4.625" style="1100" customWidth="1"/>
    <col min="19" max="20" width="7.625" style="1100" customWidth="1"/>
    <col min="21" max="24" width="4.625" style="1100" customWidth="1"/>
    <col min="25" max="25" width="8" style="1100" customWidth="1"/>
    <col min="26" max="26" width="2.875" style="1100" customWidth="1"/>
    <col min="27" max="257" width="4" style="1100"/>
    <col min="258" max="258" width="2.875" style="1100" customWidth="1"/>
    <col min="259" max="259" width="2.375" style="1100" customWidth="1"/>
    <col min="260" max="265" width="4" style="1100"/>
    <col min="266" max="266" width="7.375" style="1100" customWidth="1"/>
    <col min="267" max="275" width="4" style="1100"/>
    <col min="276" max="277" width="6.75" style="1100" customWidth="1"/>
    <col min="278" max="280" width="4" style="1100"/>
    <col min="281" max="281" width="2.375" style="1100" customWidth="1"/>
    <col min="282" max="282" width="3.375" style="1100" customWidth="1"/>
    <col min="283" max="513" width="4" style="1100"/>
    <col min="514" max="514" width="2.875" style="1100" customWidth="1"/>
    <col min="515" max="515" width="2.375" style="1100" customWidth="1"/>
    <col min="516" max="521" width="4" style="1100"/>
    <col min="522" max="522" width="7.375" style="1100" customWidth="1"/>
    <col min="523" max="531" width="4" style="1100"/>
    <col min="532" max="533" width="6.75" style="1100" customWidth="1"/>
    <col min="534" max="536" width="4" style="1100"/>
    <col min="537" max="537" width="2.375" style="1100" customWidth="1"/>
    <col min="538" max="538" width="3.375" style="1100" customWidth="1"/>
    <col min="539" max="769" width="4" style="1100"/>
    <col min="770" max="770" width="2.875" style="1100" customWidth="1"/>
    <col min="771" max="771" width="2.375" style="1100" customWidth="1"/>
    <col min="772" max="777" width="4" style="1100"/>
    <col min="778" max="778" width="7.375" style="1100" customWidth="1"/>
    <col min="779" max="787" width="4" style="1100"/>
    <col min="788" max="789" width="6.75" style="1100" customWidth="1"/>
    <col min="790" max="792" width="4" style="1100"/>
    <col min="793" max="793" width="2.375" style="1100" customWidth="1"/>
    <col min="794" max="794" width="3.375" style="1100" customWidth="1"/>
    <col min="795" max="1025" width="4" style="1100"/>
    <col min="1026" max="1026" width="2.875" style="1100" customWidth="1"/>
    <col min="1027" max="1027" width="2.375" style="1100" customWidth="1"/>
    <col min="1028" max="1033" width="4" style="1100"/>
    <col min="1034" max="1034" width="7.375" style="1100" customWidth="1"/>
    <col min="1035" max="1043" width="4" style="1100"/>
    <col min="1044" max="1045" width="6.75" style="1100" customWidth="1"/>
    <col min="1046" max="1048" width="4" style="1100"/>
    <col min="1049" max="1049" width="2.375" style="1100" customWidth="1"/>
    <col min="1050" max="1050" width="3.375" style="1100" customWidth="1"/>
    <col min="1051" max="1281" width="4" style="1100"/>
    <col min="1282" max="1282" width="2.875" style="1100" customWidth="1"/>
    <col min="1283" max="1283" width="2.375" style="1100" customWidth="1"/>
    <col min="1284" max="1289" width="4" style="1100"/>
    <col min="1290" max="1290" width="7.375" style="1100" customWidth="1"/>
    <col min="1291" max="1299" width="4" style="1100"/>
    <col min="1300" max="1301" width="6.75" style="1100" customWidth="1"/>
    <col min="1302" max="1304" width="4" style="1100"/>
    <col min="1305" max="1305" width="2.375" style="1100" customWidth="1"/>
    <col min="1306" max="1306" width="3.375" style="1100" customWidth="1"/>
    <col min="1307" max="1537" width="4" style="1100"/>
    <col min="1538" max="1538" width="2.875" style="1100" customWidth="1"/>
    <col min="1539" max="1539" width="2.375" style="1100" customWidth="1"/>
    <col min="1540" max="1545" width="4" style="1100"/>
    <col min="1546" max="1546" width="7.375" style="1100" customWidth="1"/>
    <col min="1547" max="1555" width="4" style="1100"/>
    <col min="1556" max="1557" width="6.75" style="1100" customWidth="1"/>
    <col min="1558" max="1560" width="4" style="1100"/>
    <col min="1561" max="1561" width="2.375" style="1100" customWidth="1"/>
    <col min="1562" max="1562" width="3.375" style="1100" customWidth="1"/>
    <col min="1563" max="1793" width="4" style="1100"/>
    <col min="1794" max="1794" width="2.875" style="1100" customWidth="1"/>
    <col min="1795" max="1795" width="2.375" style="1100" customWidth="1"/>
    <col min="1796" max="1801" width="4" style="1100"/>
    <col min="1802" max="1802" width="7.375" style="1100" customWidth="1"/>
    <col min="1803" max="1811" width="4" style="1100"/>
    <col min="1812" max="1813" width="6.75" style="1100" customWidth="1"/>
    <col min="1814" max="1816" width="4" style="1100"/>
    <col min="1817" max="1817" width="2.375" style="1100" customWidth="1"/>
    <col min="1818" max="1818" width="3.375" style="1100" customWidth="1"/>
    <col min="1819" max="2049" width="4" style="1100"/>
    <col min="2050" max="2050" width="2.875" style="1100" customWidth="1"/>
    <col min="2051" max="2051" width="2.375" style="1100" customWidth="1"/>
    <col min="2052" max="2057" width="4" style="1100"/>
    <col min="2058" max="2058" width="7.375" style="1100" customWidth="1"/>
    <col min="2059" max="2067" width="4" style="1100"/>
    <col min="2068" max="2069" width="6.75" style="1100" customWidth="1"/>
    <col min="2070" max="2072" width="4" style="1100"/>
    <col min="2073" max="2073" width="2.375" style="1100" customWidth="1"/>
    <col min="2074" max="2074" width="3.375" style="1100" customWidth="1"/>
    <col min="2075" max="2305" width="4" style="1100"/>
    <col min="2306" max="2306" width="2.875" style="1100" customWidth="1"/>
    <col min="2307" max="2307" width="2.375" style="1100" customWidth="1"/>
    <col min="2308" max="2313" width="4" style="1100"/>
    <col min="2314" max="2314" width="7.375" style="1100" customWidth="1"/>
    <col min="2315" max="2323" width="4" style="1100"/>
    <col min="2324" max="2325" width="6.75" style="1100" customWidth="1"/>
    <col min="2326" max="2328" width="4" style="1100"/>
    <col min="2329" max="2329" width="2.375" style="1100" customWidth="1"/>
    <col min="2330" max="2330" width="3.375" style="1100" customWidth="1"/>
    <col min="2331" max="2561" width="4" style="1100"/>
    <col min="2562" max="2562" width="2.875" style="1100" customWidth="1"/>
    <col min="2563" max="2563" width="2.375" style="1100" customWidth="1"/>
    <col min="2564" max="2569" width="4" style="1100"/>
    <col min="2570" max="2570" width="7.375" style="1100" customWidth="1"/>
    <col min="2571" max="2579" width="4" style="1100"/>
    <col min="2580" max="2581" width="6.75" style="1100" customWidth="1"/>
    <col min="2582" max="2584" width="4" style="1100"/>
    <col min="2585" max="2585" width="2.375" style="1100" customWidth="1"/>
    <col min="2586" max="2586" width="3.375" style="1100" customWidth="1"/>
    <col min="2587" max="2817" width="4" style="1100"/>
    <col min="2818" max="2818" width="2.875" style="1100" customWidth="1"/>
    <col min="2819" max="2819" width="2.375" style="1100" customWidth="1"/>
    <col min="2820" max="2825" width="4" style="1100"/>
    <col min="2826" max="2826" width="7.375" style="1100" customWidth="1"/>
    <col min="2827" max="2835" width="4" style="1100"/>
    <col min="2836" max="2837" width="6.75" style="1100" customWidth="1"/>
    <col min="2838" max="2840" width="4" style="1100"/>
    <col min="2841" max="2841" width="2.375" style="1100" customWidth="1"/>
    <col min="2842" max="2842" width="3.375" style="1100" customWidth="1"/>
    <col min="2843" max="3073" width="4" style="1100"/>
    <col min="3074" max="3074" width="2.875" style="1100" customWidth="1"/>
    <col min="3075" max="3075" width="2.375" style="1100" customWidth="1"/>
    <col min="3076" max="3081" width="4" style="1100"/>
    <col min="3082" max="3082" width="7.375" style="1100" customWidth="1"/>
    <col min="3083" max="3091" width="4" style="1100"/>
    <col min="3092" max="3093" width="6.75" style="1100" customWidth="1"/>
    <col min="3094" max="3096" width="4" style="1100"/>
    <col min="3097" max="3097" width="2.375" style="1100" customWidth="1"/>
    <col min="3098" max="3098" width="3.375" style="1100" customWidth="1"/>
    <col min="3099" max="3329" width="4" style="1100"/>
    <col min="3330" max="3330" width="2.875" style="1100" customWidth="1"/>
    <col min="3331" max="3331" width="2.375" style="1100" customWidth="1"/>
    <col min="3332" max="3337" width="4" style="1100"/>
    <col min="3338" max="3338" width="7.375" style="1100" customWidth="1"/>
    <col min="3339" max="3347" width="4" style="1100"/>
    <col min="3348" max="3349" width="6.75" style="1100" customWidth="1"/>
    <col min="3350" max="3352" width="4" style="1100"/>
    <col min="3353" max="3353" width="2.375" style="1100" customWidth="1"/>
    <col min="3354" max="3354" width="3.375" style="1100" customWidth="1"/>
    <col min="3355" max="3585" width="4" style="1100"/>
    <col min="3586" max="3586" width="2.875" style="1100" customWidth="1"/>
    <col min="3587" max="3587" width="2.375" style="1100" customWidth="1"/>
    <col min="3588" max="3593" width="4" style="1100"/>
    <col min="3594" max="3594" width="7.375" style="1100" customWidth="1"/>
    <col min="3595" max="3603" width="4" style="1100"/>
    <col min="3604" max="3605" width="6.75" style="1100" customWidth="1"/>
    <col min="3606" max="3608" width="4" style="1100"/>
    <col min="3609" max="3609" width="2.375" style="1100" customWidth="1"/>
    <col min="3610" max="3610" width="3.375" style="1100" customWidth="1"/>
    <col min="3611" max="3841" width="4" style="1100"/>
    <col min="3842" max="3842" width="2.875" style="1100" customWidth="1"/>
    <col min="3843" max="3843" width="2.375" style="1100" customWidth="1"/>
    <col min="3844" max="3849" width="4" style="1100"/>
    <col min="3850" max="3850" width="7.375" style="1100" customWidth="1"/>
    <col min="3851" max="3859" width="4" style="1100"/>
    <col min="3860" max="3861" width="6.75" style="1100" customWidth="1"/>
    <col min="3862" max="3864" width="4" style="1100"/>
    <col min="3865" max="3865" width="2.375" style="1100" customWidth="1"/>
    <col min="3866" max="3866" width="3.375" style="1100" customWidth="1"/>
    <col min="3867" max="4097" width="4" style="1100"/>
    <col min="4098" max="4098" width="2.875" style="1100" customWidth="1"/>
    <col min="4099" max="4099" width="2.375" style="1100" customWidth="1"/>
    <col min="4100" max="4105" width="4" style="1100"/>
    <col min="4106" max="4106" width="7.375" style="1100" customWidth="1"/>
    <col min="4107" max="4115" width="4" style="1100"/>
    <col min="4116" max="4117" width="6.75" style="1100" customWidth="1"/>
    <col min="4118" max="4120" width="4" style="1100"/>
    <col min="4121" max="4121" width="2.375" style="1100" customWidth="1"/>
    <col min="4122" max="4122" width="3.375" style="1100" customWidth="1"/>
    <col min="4123" max="4353" width="4" style="1100"/>
    <col min="4354" max="4354" width="2.875" style="1100" customWidth="1"/>
    <col min="4355" max="4355" width="2.375" style="1100" customWidth="1"/>
    <col min="4356" max="4361" width="4" style="1100"/>
    <col min="4362" max="4362" width="7.375" style="1100" customWidth="1"/>
    <col min="4363" max="4371" width="4" style="1100"/>
    <col min="4372" max="4373" width="6.75" style="1100" customWidth="1"/>
    <col min="4374" max="4376" width="4" style="1100"/>
    <col min="4377" max="4377" width="2.375" style="1100" customWidth="1"/>
    <col min="4378" max="4378" width="3.375" style="1100" customWidth="1"/>
    <col min="4379" max="4609" width="4" style="1100"/>
    <col min="4610" max="4610" width="2.875" style="1100" customWidth="1"/>
    <col min="4611" max="4611" width="2.375" style="1100" customWidth="1"/>
    <col min="4612" max="4617" width="4" style="1100"/>
    <col min="4618" max="4618" width="7.375" style="1100" customWidth="1"/>
    <col min="4619" max="4627" width="4" style="1100"/>
    <col min="4628" max="4629" width="6.75" style="1100" customWidth="1"/>
    <col min="4630" max="4632" width="4" style="1100"/>
    <col min="4633" max="4633" width="2.375" style="1100" customWidth="1"/>
    <col min="4634" max="4634" width="3.375" style="1100" customWidth="1"/>
    <col min="4635" max="4865" width="4" style="1100"/>
    <col min="4866" max="4866" width="2.875" style="1100" customWidth="1"/>
    <col min="4867" max="4867" width="2.375" style="1100" customWidth="1"/>
    <col min="4868" max="4873" width="4" style="1100"/>
    <col min="4874" max="4874" width="7.375" style="1100" customWidth="1"/>
    <col min="4875" max="4883" width="4" style="1100"/>
    <col min="4884" max="4885" width="6.75" style="1100" customWidth="1"/>
    <col min="4886" max="4888" width="4" style="1100"/>
    <col min="4889" max="4889" width="2.375" style="1100" customWidth="1"/>
    <col min="4890" max="4890" width="3.375" style="1100" customWidth="1"/>
    <col min="4891" max="5121" width="4" style="1100"/>
    <col min="5122" max="5122" width="2.875" style="1100" customWidth="1"/>
    <col min="5123" max="5123" width="2.375" style="1100" customWidth="1"/>
    <col min="5124" max="5129" width="4" style="1100"/>
    <col min="5130" max="5130" width="7.375" style="1100" customWidth="1"/>
    <col min="5131" max="5139" width="4" style="1100"/>
    <col min="5140" max="5141" width="6.75" style="1100" customWidth="1"/>
    <col min="5142" max="5144" width="4" style="1100"/>
    <col min="5145" max="5145" width="2.375" style="1100" customWidth="1"/>
    <col min="5146" max="5146" width="3.375" style="1100" customWidth="1"/>
    <col min="5147" max="5377" width="4" style="1100"/>
    <col min="5378" max="5378" width="2.875" style="1100" customWidth="1"/>
    <col min="5379" max="5379" width="2.375" style="1100" customWidth="1"/>
    <col min="5380" max="5385" width="4" style="1100"/>
    <col min="5386" max="5386" width="7.375" style="1100" customWidth="1"/>
    <col min="5387" max="5395" width="4" style="1100"/>
    <col min="5396" max="5397" width="6.75" style="1100" customWidth="1"/>
    <col min="5398" max="5400" width="4" style="1100"/>
    <col min="5401" max="5401" width="2.375" style="1100" customWidth="1"/>
    <col min="5402" max="5402" width="3.375" style="1100" customWidth="1"/>
    <col min="5403" max="5633" width="4" style="1100"/>
    <col min="5634" max="5634" width="2.875" style="1100" customWidth="1"/>
    <col min="5635" max="5635" width="2.375" style="1100" customWidth="1"/>
    <col min="5636" max="5641" width="4" style="1100"/>
    <col min="5642" max="5642" width="7.375" style="1100" customWidth="1"/>
    <col min="5643" max="5651" width="4" style="1100"/>
    <col min="5652" max="5653" width="6.75" style="1100" customWidth="1"/>
    <col min="5654" max="5656" width="4" style="1100"/>
    <col min="5657" max="5657" width="2.375" style="1100" customWidth="1"/>
    <col min="5658" max="5658" width="3.375" style="1100" customWidth="1"/>
    <col min="5659" max="5889" width="4" style="1100"/>
    <col min="5890" max="5890" width="2.875" style="1100" customWidth="1"/>
    <col min="5891" max="5891" width="2.375" style="1100" customWidth="1"/>
    <col min="5892" max="5897" width="4" style="1100"/>
    <col min="5898" max="5898" width="7.375" style="1100" customWidth="1"/>
    <col min="5899" max="5907" width="4" style="1100"/>
    <col min="5908" max="5909" width="6.75" style="1100" customWidth="1"/>
    <col min="5910" max="5912" width="4" style="1100"/>
    <col min="5913" max="5913" width="2.375" style="1100" customWidth="1"/>
    <col min="5914" max="5914" width="3.375" style="1100" customWidth="1"/>
    <col min="5915" max="6145" width="4" style="1100"/>
    <col min="6146" max="6146" width="2.875" style="1100" customWidth="1"/>
    <col min="6147" max="6147" width="2.375" style="1100" customWidth="1"/>
    <col min="6148" max="6153" width="4" style="1100"/>
    <col min="6154" max="6154" width="7.375" style="1100" customWidth="1"/>
    <col min="6155" max="6163" width="4" style="1100"/>
    <col min="6164" max="6165" width="6.75" style="1100" customWidth="1"/>
    <col min="6166" max="6168" width="4" style="1100"/>
    <col min="6169" max="6169" width="2.375" style="1100" customWidth="1"/>
    <col min="6170" max="6170" width="3.375" style="1100" customWidth="1"/>
    <col min="6171" max="6401" width="4" style="1100"/>
    <col min="6402" max="6402" width="2.875" style="1100" customWidth="1"/>
    <col min="6403" max="6403" width="2.375" style="1100" customWidth="1"/>
    <col min="6404" max="6409" width="4" style="1100"/>
    <col min="6410" max="6410" width="7.375" style="1100" customWidth="1"/>
    <col min="6411" max="6419" width="4" style="1100"/>
    <col min="6420" max="6421" width="6.75" style="1100" customWidth="1"/>
    <col min="6422" max="6424" width="4" style="1100"/>
    <col min="6425" max="6425" width="2.375" style="1100" customWidth="1"/>
    <col min="6426" max="6426" width="3.375" style="1100" customWidth="1"/>
    <col min="6427" max="6657" width="4" style="1100"/>
    <col min="6658" max="6658" width="2.875" style="1100" customWidth="1"/>
    <col min="6659" max="6659" width="2.375" style="1100" customWidth="1"/>
    <col min="6660" max="6665" width="4" style="1100"/>
    <col min="6666" max="6666" width="7.375" style="1100" customWidth="1"/>
    <col min="6667" max="6675" width="4" style="1100"/>
    <col min="6676" max="6677" width="6.75" style="1100" customWidth="1"/>
    <col min="6678" max="6680" width="4" style="1100"/>
    <col min="6681" max="6681" width="2.375" style="1100" customWidth="1"/>
    <col min="6682" max="6682" width="3.375" style="1100" customWidth="1"/>
    <col min="6683" max="6913" width="4" style="1100"/>
    <col min="6914" max="6914" width="2.875" style="1100" customWidth="1"/>
    <col min="6915" max="6915" width="2.375" style="1100" customWidth="1"/>
    <col min="6916" max="6921" width="4" style="1100"/>
    <col min="6922" max="6922" width="7.375" style="1100" customWidth="1"/>
    <col min="6923" max="6931" width="4" style="1100"/>
    <col min="6932" max="6933" width="6.75" style="1100" customWidth="1"/>
    <col min="6934" max="6936" width="4" style="1100"/>
    <col min="6937" max="6937" width="2.375" style="1100" customWidth="1"/>
    <col min="6938" max="6938" width="3.375" style="1100" customWidth="1"/>
    <col min="6939" max="7169" width="4" style="1100"/>
    <col min="7170" max="7170" width="2.875" style="1100" customWidth="1"/>
    <col min="7171" max="7171" width="2.375" style="1100" customWidth="1"/>
    <col min="7172" max="7177" width="4" style="1100"/>
    <col min="7178" max="7178" width="7.375" style="1100" customWidth="1"/>
    <col min="7179" max="7187" width="4" style="1100"/>
    <col min="7188" max="7189" width="6.75" style="1100" customWidth="1"/>
    <col min="7190" max="7192" width="4" style="1100"/>
    <col min="7193" max="7193" width="2.375" style="1100" customWidth="1"/>
    <col min="7194" max="7194" width="3.375" style="1100" customWidth="1"/>
    <col min="7195" max="7425" width="4" style="1100"/>
    <col min="7426" max="7426" width="2.875" style="1100" customWidth="1"/>
    <col min="7427" max="7427" width="2.375" style="1100" customWidth="1"/>
    <col min="7428" max="7433" width="4" style="1100"/>
    <col min="7434" max="7434" width="7.375" style="1100" customWidth="1"/>
    <col min="7435" max="7443" width="4" style="1100"/>
    <col min="7444" max="7445" width="6.75" style="1100" customWidth="1"/>
    <col min="7446" max="7448" width="4" style="1100"/>
    <col min="7449" max="7449" width="2.375" style="1100" customWidth="1"/>
    <col min="7450" max="7450" width="3.375" style="1100" customWidth="1"/>
    <col min="7451" max="7681" width="4" style="1100"/>
    <col min="7682" max="7682" width="2.875" style="1100" customWidth="1"/>
    <col min="7683" max="7683" width="2.375" style="1100" customWidth="1"/>
    <col min="7684" max="7689" width="4" style="1100"/>
    <col min="7690" max="7690" width="7.375" style="1100" customWidth="1"/>
    <col min="7691" max="7699" width="4" style="1100"/>
    <col min="7700" max="7701" width="6.75" style="1100" customWidth="1"/>
    <col min="7702" max="7704" width="4" style="1100"/>
    <col min="7705" max="7705" width="2.375" style="1100" customWidth="1"/>
    <col min="7706" max="7706" width="3.375" style="1100" customWidth="1"/>
    <col min="7707" max="7937" width="4" style="1100"/>
    <col min="7938" max="7938" width="2.875" style="1100" customWidth="1"/>
    <col min="7939" max="7939" width="2.375" style="1100" customWidth="1"/>
    <col min="7940" max="7945" width="4" style="1100"/>
    <col min="7946" max="7946" width="7.375" style="1100" customWidth="1"/>
    <col min="7947" max="7955" width="4" style="1100"/>
    <col min="7956" max="7957" width="6.75" style="1100" customWidth="1"/>
    <col min="7958" max="7960" width="4" style="1100"/>
    <col min="7961" max="7961" width="2.375" style="1100" customWidth="1"/>
    <col min="7962" max="7962" width="3.375" style="1100" customWidth="1"/>
    <col min="7963" max="8193" width="4" style="1100"/>
    <col min="8194" max="8194" width="2.875" style="1100" customWidth="1"/>
    <col min="8195" max="8195" width="2.375" style="1100" customWidth="1"/>
    <col min="8196" max="8201" width="4" style="1100"/>
    <col min="8202" max="8202" width="7.375" style="1100" customWidth="1"/>
    <col min="8203" max="8211" width="4" style="1100"/>
    <col min="8212" max="8213" width="6.75" style="1100" customWidth="1"/>
    <col min="8214" max="8216" width="4" style="1100"/>
    <col min="8217" max="8217" width="2.375" style="1100" customWidth="1"/>
    <col min="8218" max="8218" width="3.375" style="1100" customWidth="1"/>
    <col min="8219" max="8449" width="4" style="1100"/>
    <col min="8450" max="8450" width="2.875" style="1100" customWidth="1"/>
    <col min="8451" max="8451" width="2.375" style="1100" customWidth="1"/>
    <col min="8452" max="8457" width="4" style="1100"/>
    <col min="8458" max="8458" width="7.375" style="1100" customWidth="1"/>
    <col min="8459" max="8467" width="4" style="1100"/>
    <col min="8468" max="8469" width="6.75" style="1100" customWidth="1"/>
    <col min="8470" max="8472" width="4" style="1100"/>
    <col min="8473" max="8473" width="2.375" style="1100" customWidth="1"/>
    <col min="8474" max="8474" width="3.375" style="1100" customWidth="1"/>
    <col min="8475" max="8705" width="4" style="1100"/>
    <col min="8706" max="8706" width="2.875" style="1100" customWidth="1"/>
    <col min="8707" max="8707" width="2.375" style="1100" customWidth="1"/>
    <col min="8708" max="8713" width="4" style="1100"/>
    <col min="8714" max="8714" width="7.375" style="1100" customWidth="1"/>
    <col min="8715" max="8723" width="4" style="1100"/>
    <col min="8724" max="8725" width="6.75" style="1100" customWidth="1"/>
    <col min="8726" max="8728" width="4" style="1100"/>
    <col min="8729" max="8729" width="2.375" style="1100" customWidth="1"/>
    <col min="8730" max="8730" width="3.375" style="1100" customWidth="1"/>
    <col min="8731" max="8961" width="4" style="1100"/>
    <col min="8962" max="8962" width="2.875" style="1100" customWidth="1"/>
    <col min="8963" max="8963" width="2.375" style="1100" customWidth="1"/>
    <col min="8964" max="8969" width="4" style="1100"/>
    <col min="8970" max="8970" width="7.375" style="1100" customWidth="1"/>
    <col min="8971" max="8979" width="4" style="1100"/>
    <col min="8980" max="8981" width="6.75" style="1100" customWidth="1"/>
    <col min="8982" max="8984" width="4" style="1100"/>
    <col min="8985" max="8985" width="2.375" style="1100" customWidth="1"/>
    <col min="8986" max="8986" width="3.375" style="1100" customWidth="1"/>
    <col min="8987" max="9217" width="4" style="1100"/>
    <col min="9218" max="9218" width="2.875" style="1100" customWidth="1"/>
    <col min="9219" max="9219" width="2.375" style="1100" customWidth="1"/>
    <col min="9220" max="9225" width="4" style="1100"/>
    <col min="9226" max="9226" width="7.375" style="1100" customWidth="1"/>
    <col min="9227" max="9235" width="4" style="1100"/>
    <col min="9236" max="9237" width="6.75" style="1100" customWidth="1"/>
    <col min="9238" max="9240" width="4" style="1100"/>
    <col min="9241" max="9241" width="2.375" style="1100" customWidth="1"/>
    <col min="9242" max="9242" width="3.375" style="1100" customWidth="1"/>
    <col min="9243" max="9473" width="4" style="1100"/>
    <col min="9474" max="9474" width="2.875" style="1100" customWidth="1"/>
    <col min="9475" max="9475" width="2.375" style="1100" customWidth="1"/>
    <col min="9476" max="9481" width="4" style="1100"/>
    <col min="9482" max="9482" width="7.375" style="1100" customWidth="1"/>
    <col min="9483" max="9491" width="4" style="1100"/>
    <col min="9492" max="9493" width="6.75" style="1100" customWidth="1"/>
    <col min="9494" max="9496" width="4" style="1100"/>
    <col min="9497" max="9497" width="2.375" style="1100" customWidth="1"/>
    <col min="9498" max="9498" width="3.375" style="1100" customWidth="1"/>
    <col min="9499" max="9729" width="4" style="1100"/>
    <col min="9730" max="9730" width="2.875" style="1100" customWidth="1"/>
    <col min="9731" max="9731" width="2.375" style="1100" customWidth="1"/>
    <col min="9732" max="9737" width="4" style="1100"/>
    <col min="9738" max="9738" width="7.375" style="1100" customWidth="1"/>
    <col min="9739" max="9747" width="4" style="1100"/>
    <col min="9748" max="9749" width="6.75" style="1100" customWidth="1"/>
    <col min="9750" max="9752" width="4" style="1100"/>
    <col min="9753" max="9753" width="2.375" style="1100" customWidth="1"/>
    <col min="9754" max="9754" width="3.375" style="1100" customWidth="1"/>
    <col min="9755" max="9985" width="4" style="1100"/>
    <col min="9986" max="9986" width="2.875" style="1100" customWidth="1"/>
    <col min="9987" max="9987" width="2.375" style="1100" customWidth="1"/>
    <col min="9988" max="9993" width="4" style="1100"/>
    <col min="9994" max="9994" width="7.375" style="1100" customWidth="1"/>
    <col min="9995" max="10003" width="4" style="1100"/>
    <col min="10004" max="10005" width="6.75" style="1100" customWidth="1"/>
    <col min="10006" max="10008" width="4" style="1100"/>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9" width="4" style="1100"/>
    <col min="10250" max="10250" width="7.375" style="1100" customWidth="1"/>
    <col min="10251" max="10259" width="4" style="1100"/>
    <col min="10260" max="10261" width="6.75" style="1100" customWidth="1"/>
    <col min="10262" max="10264" width="4" style="1100"/>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5" width="4" style="1100"/>
    <col min="10506" max="10506" width="7.375" style="1100" customWidth="1"/>
    <col min="10507" max="10515" width="4" style="1100"/>
    <col min="10516" max="10517" width="6.75" style="1100" customWidth="1"/>
    <col min="10518" max="10520" width="4" style="1100"/>
    <col min="10521" max="10521" width="2.375" style="1100" customWidth="1"/>
    <col min="10522" max="10522" width="3.375" style="1100" customWidth="1"/>
    <col min="10523" max="10753" width="4" style="1100"/>
    <col min="10754" max="10754" width="2.875" style="1100" customWidth="1"/>
    <col min="10755" max="10755" width="2.375" style="1100" customWidth="1"/>
    <col min="10756" max="10761" width="4" style="1100"/>
    <col min="10762" max="10762" width="7.375" style="1100" customWidth="1"/>
    <col min="10763" max="10771" width="4" style="1100"/>
    <col min="10772" max="10773" width="6.75" style="1100" customWidth="1"/>
    <col min="10774" max="10776" width="4" style="1100"/>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7" width="4" style="1100"/>
    <col min="11018" max="11018" width="7.375" style="1100" customWidth="1"/>
    <col min="11019" max="11027" width="4" style="1100"/>
    <col min="11028" max="11029" width="6.75" style="1100" customWidth="1"/>
    <col min="11030" max="11032" width="4" style="1100"/>
    <col min="11033" max="11033" width="2.375" style="1100" customWidth="1"/>
    <col min="11034" max="11034" width="3.375" style="1100" customWidth="1"/>
    <col min="11035" max="11265" width="4" style="1100"/>
    <col min="11266" max="11266" width="2.875" style="1100" customWidth="1"/>
    <col min="11267" max="11267" width="2.375" style="1100" customWidth="1"/>
    <col min="11268" max="11273" width="4" style="1100"/>
    <col min="11274" max="11274" width="7.375" style="1100" customWidth="1"/>
    <col min="11275" max="11283" width="4" style="1100"/>
    <col min="11284" max="11285" width="6.75" style="1100" customWidth="1"/>
    <col min="11286" max="11288" width="4" style="1100"/>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9" width="4" style="1100"/>
    <col min="11530" max="11530" width="7.375" style="1100" customWidth="1"/>
    <col min="11531" max="11539" width="4" style="1100"/>
    <col min="11540" max="11541" width="6.75" style="1100" customWidth="1"/>
    <col min="11542" max="11544" width="4" style="1100"/>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5" width="4" style="1100"/>
    <col min="11786" max="11786" width="7.375" style="1100" customWidth="1"/>
    <col min="11787" max="11795" width="4" style="1100"/>
    <col min="11796" max="11797" width="6.75" style="1100" customWidth="1"/>
    <col min="11798" max="11800" width="4" style="1100"/>
    <col min="11801" max="11801" width="2.375" style="1100" customWidth="1"/>
    <col min="11802" max="11802" width="3.375" style="1100" customWidth="1"/>
    <col min="11803" max="12033" width="4" style="1100"/>
    <col min="12034" max="12034" width="2.875" style="1100" customWidth="1"/>
    <col min="12035" max="12035" width="2.375" style="1100" customWidth="1"/>
    <col min="12036" max="12041" width="4" style="1100"/>
    <col min="12042" max="12042" width="7.375" style="1100" customWidth="1"/>
    <col min="12043" max="12051" width="4" style="1100"/>
    <col min="12052" max="12053" width="6.75" style="1100" customWidth="1"/>
    <col min="12054" max="12056" width="4" style="1100"/>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7" width="4" style="1100"/>
    <col min="12298" max="12298" width="7.375" style="1100" customWidth="1"/>
    <col min="12299" max="12307" width="4" style="1100"/>
    <col min="12308" max="12309" width="6.75" style="1100" customWidth="1"/>
    <col min="12310" max="12312" width="4" style="1100"/>
    <col min="12313" max="12313" width="2.375" style="1100" customWidth="1"/>
    <col min="12314" max="12314" width="3.375" style="1100" customWidth="1"/>
    <col min="12315" max="12545" width="4" style="1100"/>
    <col min="12546" max="12546" width="2.875" style="1100" customWidth="1"/>
    <col min="12547" max="12547" width="2.375" style="1100" customWidth="1"/>
    <col min="12548" max="12553" width="4" style="1100"/>
    <col min="12554" max="12554" width="7.375" style="1100" customWidth="1"/>
    <col min="12555" max="12563" width="4" style="1100"/>
    <col min="12564" max="12565" width="6.75" style="1100" customWidth="1"/>
    <col min="12566" max="12568" width="4" style="1100"/>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9" width="4" style="1100"/>
    <col min="12810" max="12810" width="7.375" style="1100" customWidth="1"/>
    <col min="12811" max="12819" width="4" style="1100"/>
    <col min="12820" max="12821" width="6.75" style="1100" customWidth="1"/>
    <col min="12822" max="12824" width="4" style="1100"/>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5" width="4" style="1100"/>
    <col min="13066" max="13066" width="7.375" style="1100" customWidth="1"/>
    <col min="13067" max="13075" width="4" style="1100"/>
    <col min="13076" max="13077" width="6.75" style="1100" customWidth="1"/>
    <col min="13078" max="13080" width="4" style="1100"/>
    <col min="13081" max="13081" width="2.375" style="1100" customWidth="1"/>
    <col min="13082" max="13082" width="3.375" style="1100" customWidth="1"/>
    <col min="13083" max="13313" width="4" style="1100"/>
    <col min="13314" max="13314" width="2.875" style="1100" customWidth="1"/>
    <col min="13315" max="13315" width="2.375" style="1100" customWidth="1"/>
    <col min="13316" max="13321" width="4" style="1100"/>
    <col min="13322" max="13322" width="7.375" style="1100" customWidth="1"/>
    <col min="13323" max="13331" width="4" style="1100"/>
    <col min="13332" max="13333" width="6.75" style="1100" customWidth="1"/>
    <col min="13334" max="13336" width="4" style="1100"/>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7" width="4" style="1100"/>
    <col min="13578" max="13578" width="7.375" style="1100" customWidth="1"/>
    <col min="13579" max="13587" width="4" style="1100"/>
    <col min="13588" max="13589" width="6.75" style="1100" customWidth="1"/>
    <col min="13590" max="13592" width="4" style="1100"/>
    <col min="13593" max="13593" width="2.375" style="1100" customWidth="1"/>
    <col min="13594" max="13594" width="3.375" style="1100" customWidth="1"/>
    <col min="13595" max="13825" width="4" style="1100"/>
    <col min="13826" max="13826" width="2.875" style="1100" customWidth="1"/>
    <col min="13827" max="13827" width="2.375" style="1100" customWidth="1"/>
    <col min="13828" max="13833" width="4" style="1100"/>
    <col min="13834" max="13834" width="7.375" style="1100" customWidth="1"/>
    <col min="13835" max="13843" width="4" style="1100"/>
    <col min="13844" max="13845" width="6.75" style="1100" customWidth="1"/>
    <col min="13846" max="13848" width="4" style="1100"/>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9" width="4" style="1100"/>
    <col min="14090" max="14090" width="7.375" style="1100" customWidth="1"/>
    <col min="14091" max="14099" width="4" style="1100"/>
    <col min="14100" max="14101" width="6.75" style="1100" customWidth="1"/>
    <col min="14102" max="14104" width="4" style="1100"/>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5" width="4" style="1100"/>
    <col min="14346" max="14346" width="7.375" style="1100" customWidth="1"/>
    <col min="14347" max="14355" width="4" style="1100"/>
    <col min="14356" max="14357" width="6.75" style="1100" customWidth="1"/>
    <col min="14358" max="14360" width="4" style="1100"/>
    <col min="14361" max="14361" width="2.375" style="1100" customWidth="1"/>
    <col min="14362" max="14362" width="3.375" style="1100" customWidth="1"/>
    <col min="14363" max="14593" width="4" style="1100"/>
    <col min="14594" max="14594" width="2.875" style="1100" customWidth="1"/>
    <col min="14595" max="14595" width="2.375" style="1100" customWidth="1"/>
    <col min="14596" max="14601" width="4" style="1100"/>
    <col min="14602" max="14602" width="7.375" style="1100" customWidth="1"/>
    <col min="14603" max="14611" width="4" style="1100"/>
    <col min="14612" max="14613" width="6.75" style="1100" customWidth="1"/>
    <col min="14614" max="14616" width="4" style="1100"/>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7" width="4" style="1100"/>
    <col min="14858" max="14858" width="7.375" style="1100" customWidth="1"/>
    <col min="14859" max="14867" width="4" style="1100"/>
    <col min="14868" max="14869" width="6.75" style="1100" customWidth="1"/>
    <col min="14870" max="14872" width="4" style="1100"/>
    <col min="14873" max="14873" width="2.375" style="1100" customWidth="1"/>
    <col min="14874" max="14874" width="3.375" style="1100" customWidth="1"/>
    <col min="14875" max="15105" width="4" style="1100"/>
    <col min="15106" max="15106" width="2.875" style="1100" customWidth="1"/>
    <col min="15107" max="15107" width="2.375" style="1100" customWidth="1"/>
    <col min="15108" max="15113" width="4" style="1100"/>
    <col min="15114" max="15114" width="7.375" style="1100" customWidth="1"/>
    <col min="15115" max="15123" width="4" style="1100"/>
    <col min="15124" max="15125" width="6.75" style="1100" customWidth="1"/>
    <col min="15126" max="15128" width="4" style="1100"/>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9" width="4" style="1100"/>
    <col min="15370" max="15370" width="7.375" style="1100" customWidth="1"/>
    <col min="15371" max="15379" width="4" style="1100"/>
    <col min="15380" max="15381" width="6.75" style="1100" customWidth="1"/>
    <col min="15382" max="15384" width="4" style="1100"/>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5" width="4" style="1100"/>
    <col min="15626" max="15626" width="7.375" style="1100" customWidth="1"/>
    <col min="15627" max="15635" width="4" style="1100"/>
    <col min="15636" max="15637" width="6.75" style="1100" customWidth="1"/>
    <col min="15638" max="15640" width="4" style="1100"/>
    <col min="15641" max="15641" width="2.375" style="1100" customWidth="1"/>
    <col min="15642" max="15642" width="3.375" style="1100" customWidth="1"/>
    <col min="15643" max="15873" width="4" style="1100"/>
    <col min="15874" max="15874" width="2.875" style="1100" customWidth="1"/>
    <col min="15875" max="15875" width="2.375" style="1100" customWidth="1"/>
    <col min="15876" max="15881" width="4" style="1100"/>
    <col min="15882" max="15882" width="7.375" style="1100" customWidth="1"/>
    <col min="15883" max="15891" width="4" style="1100"/>
    <col min="15892" max="15893" width="6.75" style="1100" customWidth="1"/>
    <col min="15894" max="15896" width="4" style="1100"/>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7" width="4" style="1100"/>
    <col min="16138" max="16138" width="7.375" style="1100" customWidth="1"/>
    <col min="16139" max="16147" width="4" style="1100"/>
    <col min="16148" max="16149" width="6.75" style="1100" customWidth="1"/>
    <col min="16150" max="16152" width="4" style="1100"/>
    <col min="16153" max="16153" width="2.375" style="1100" customWidth="1"/>
    <col min="16154" max="16154" width="3.375" style="1100" customWidth="1"/>
    <col min="16155" max="16384" width="4" style="1100"/>
  </cols>
  <sheetData>
    <row r="1" spans="1:27">
      <c r="A1" s="1099"/>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row>
    <row r="2" spans="1:27" ht="15" customHeight="1">
      <c r="A2" s="1099"/>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c r="Z2" s="1099"/>
    </row>
    <row r="3" spans="1:27" ht="15" customHeight="1">
      <c r="A3" s="1099"/>
      <c r="B3" s="1099"/>
      <c r="C3" s="1099" t="s">
        <v>149</v>
      </c>
      <c r="D3" s="1099"/>
      <c r="E3" s="1099"/>
      <c r="F3" s="1099"/>
      <c r="G3" s="1099"/>
      <c r="H3" s="1099"/>
      <c r="I3" s="1099"/>
      <c r="J3" s="1099"/>
      <c r="K3" s="1099"/>
      <c r="L3" s="1099"/>
      <c r="M3" s="1099"/>
      <c r="N3" s="1099"/>
      <c r="O3" s="1099"/>
      <c r="P3" s="1099"/>
      <c r="Q3" s="1099"/>
      <c r="R3" s="1099"/>
      <c r="S3" s="1101"/>
      <c r="T3" s="1099"/>
      <c r="U3" s="1099"/>
      <c r="V3" s="1099"/>
      <c r="W3" s="1099"/>
      <c r="X3" s="1099"/>
      <c r="Y3" s="1099"/>
      <c r="Z3" s="1099"/>
      <c r="AA3" s="1667" t="s">
        <v>2163</v>
      </c>
    </row>
    <row r="4" spans="1:27" ht="15" customHeight="1">
      <c r="A4" s="1099"/>
      <c r="B4" s="1955" t="s">
        <v>40</v>
      </c>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099"/>
    </row>
    <row r="5" spans="1:27" ht="15" customHeight="1">
      <c r="A5" s="1099"/>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row>
    <row r="6" spans="1:27" ht="22.5" customHeight="1">
      <c r="A6" s="1098"/>
      <c r="B6" s="1956" t="s">
        <v>1</v>
      </c>
      <c r="C6" s="1957"/>
      <c r="D6" s="1957"/>
      <c r="E6" s="1957"/>
      <c r="F6" s="1958"/>
      <c r="G6" s="1967"/>
      <c r="H6" s="1968"/>
      <c r="I6" s="1968"/>
      <c r="J6" s="1968"/>
      <c r="K6" s="1968"/>
      <c r="L6" s="1968"/>
      <c r="M6" s="1968"/>
      <c r="N6" s="1968"/>
      <c r="O6" s="1968"/>
      <c r="P6" s="1968"/>
      <c r="Q6" s="1968"/>
      <c r="R6" s="1968"/>
      <c r="S6" s="1968"/>
      <c r="T6" s="1968"/>
      <c r="U6" s="1968"/>
      <c r="V6" s="1968"/>
      <c r="W6" s="1968"/>
      <c r="X6" s="1968"/>
      <c r="Y6" s="1969"/>
    </row>
    <row r="7" spans="1:27" ht="22.5" customHeight="1">
      <c r="A7" s="1098"/>
      <c r="B7" s="1956" t="s">
        <v>39</v>
      </c>
      <c r="C7" s="1957"/>
      <c r="D7" s="1957"/>
      <c r="E7" s="1957"/>
      <c r="F7" s="1958"/>
      <c r="G7" s="1103" t="s">
        <v>10</v>
      </c>
      <c r="H7" s="1104"/>
      <c r="I7" s="1104" t="s">
        <v>162</v>
      </c>
      <c r="J7" s="1104"/>
      <c r="K7" s="1104"/>
      <c r="L7" s="1104"/>
      <c r="M7" s="1104" t="s">
        <v>163</v>
      </c>
      <c r="N7" s="1104"/>
      <c r="O7" s="1104"/>
      <c r="P7" s="1104"/>
      <c r="Q7" s="1104"/>
      <c r="R7" s="1104" t="s">
        <v>164</v>
      </c>
      <c r="S7" s="1104"/>
      <c r="T7" s="1104"/>
      <c r="U7" s="1104"/>
      <c r="V7" s="1104"/>
      <c r="W7" s="1104"/>
      <c r="X7" s="1104"/>
      <c r="Y7" s="1105"/>
    </row>
    <row r="8" spans="1:27" ht="22.5" customHeight="1">
      <c r="A8" s="1098"/>
      <c r="B8" s="1956" t="s">
        <v>2</v>
      </c>
      <c r="C8" s="1957"/>
      <c r="D8" s="1957"/>
      <c r="E8" s="1957"/>
      <c r="F8" s="1958"/>
      <c r="G8" s="1106"/>
      <c r="H8" s="1952" t="s">
        <v>167</v>
      </c>
      <c r="I8" s="2021"/>
      <c r="J8" s="2021"/>
      <c r="K8" s="2021"/>
      <c r="L8" s="1107"/>
      <c r="M8" s="2021" t="s">
        <v>166</v>
      </c>
      <c r="N8" s="2021"/>
      <c r="O8" s="2021"/>
      <c r="P8" s="2021"/>
      <c r="Q8" s="2021"/>
      <c r="R8" s="1107"/>
      <c r="S8" s="1107"/>
      <c r="T8" s="1952" t="s">
        <v>165</v>
      </c>
      <c r="U8" s="2021"/>
      <c r="V8" s="2021"/>
      <c r="W8" s="2021"/>
      <c r="X8" s="1107"/>
      <c r="Y8" s="1146"/>
    </row>
    <row r="9" spans="1:27" ht="15" customHeight="1">
      <c r="A9" s="1099"/>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c r="Z9" s="1099"/>
    </row>
    <row r="10" spans="1:27" ht="15" customHeight="1">
      <c r="A10" s="1099"/>
      <c r="B10" s="1108"/>
      <c r="C10" s="1109"/>
      <c r="D10" s="1109"/>
      <c r="E10" s="1109"/>
      <c r="F10" s="1109"/>
      <c r="G10" s="1109"/>
      <c r="H10" s="1109"/>
      <c r="I10" s="1109"/>
      <c r="J10" s="1109"/>
      <c r="K10" s="1109"/>
      <c r="L10" s="1109"/>
      <c r="M10" s="1109"/>
      <c r="N10" s="1109"/>
      <c r="O10" s="1109"/>
      <c r="P10" s="1109"/>
      <c r="Q10" s="1109"/>
      <c r="R10" s="1109"/>
      <c r="S10" s="1109"/>
      <c r="T10" s="1109"/>
      <c r="U10" s="1147"/>
      <c r="V10" s="1148"/>
      <c r="W10" s="1148"/>
      <c r="X10" s="1148"/>
      <c r="Y10" s="1149"/>
      <c r="Z10" s="1099"/>
    </row>
    <row r="11" spans="1:27" ht="15" customHeight="1">
      <c r="A11" s="1099"/>
      <c r="B11" s="1111" t="s">
        <v>3</v>
      </c>
      <c r="C11" s="1099"/>
      <c r="D11" s="1099"/>
      <c r="E11" s="1099"/>
      <c r="F11" s="1099"/>
      <c r="G11" s="1099"/>
      <c r="H11" s="1099"/>
      <c r="I11" s="1099"/>
      <c r="J11" s="1099"/>
      <c r="K11" s="1099"/>
      <c r="L11" s="1099"/>
      <c r="M11" s="1099"/>
      <c r="N11" s="1099"/>
      <c r="O11" s="1099"/>
      <c r="P11" s="1099"/>
      <c r="Q11" s="1099"/>
      <c r="R11" s="1099"/>
      <c r="S11" s="1099"/>
      <c r="T11" s="1099"/>
      <c r="U11" s="1984" t="s">
        <v>1705</v>
      </c>
      <c r="V11" s="1985"/>
      <c r="W11" s="1985"/>
      <c r="X11" s="1985"/>
      <c r="Y11" s="1986"/>
      <c r="Z11" s="1099"/>
    </row>
    <row r="12" spans="1:27" ht="15" customHeight="1">
      <c r="A12" s="1099"/>
      <c r="B12" s="1111"/>
      <c r="C12" s="1099"/>
      <c r="D12" s="1099"/>
      <c r="E12" s="1099"/>
      <c r="F12" s="1099"/>
      <c r="G12" s="1099"/>
      <c r="H12" s="1099"/>
      <c r="I12" s="1099"/>
      <c r="J12" s="1099"/>
      <c r="K12" s="1099"/>
      <c r="L12" s="1099"/>
      <c r="M12" s="1099"/>
      <c r="N12" s="1099"/>
      <c r="O12" s="1099"/>
      <c r="P12" s="1099"/>
      <c r="Q12" s="1099"/>
      <c r="R12" s="1099"/>
      <c r="S12" s="1099"/>
      <c r="T12" s="1099"/>
      <c r="U12" s="1117"/>
      <c r="V12" s="1119"/>
      <c r="W12" s="1119"/>
      <c r="X12" s="1119"/>
      <c r="Y12" s="1121"/>
      <c r="Z12" s="1099"/>
    </row>
    <row r="13" spans="1:27" ht="15" customHeight="1">
      <c r="A13" s="1099"/>
      <c r="B13" s="1111"/>
      <c r="C13" s="1116" t="s">
        <v>42</v>
      </c>
      <c r="D13" s="1971" t="s">
        <v>43</v>
      </c>
      <c r="E13" s="1971"/>
      <c r="F13" s="1971"/>
      <c r="G13" s="1971"/>
      <c r="H13" s="1971"/>
      <c r="I13" s="1971"/>
      <c r="J13" s="1971"/>
      <c r="K13" s="1971"/>
      <c r="L13" s="1971"/>
      <c r="M13" s="1971"/>
      <c r="N13" s="1971"/>
      <c r="O13" s="1971"/>
      <c r="P13" s="1971"/>
      <c r="Q13" s="1971"/>
      <c r="R13" s="1971"/>
      <c r="S13" s="1971"/>
      <c r="T13" s="1972"/>
      <c r="U13" s="1117"/>
      <c r="V13" s="1118" t="s">
        <v>32</v>
      </c>
      <c r="W13" s="1119" t="s">
        <v>33</v>
      </c>
      <c r="X13" s="1118" t="s">
        <v>32</v>
      </c>
      <c r="Y13" s="1121"/>
      <c r="Z13" s="1099"/>
    </row>
    <row r="14" spans="1:27" ht="15" customHeight="1">
      <c r="A14" s="1099"/>
      <c r="B14" s="1111"/>
      <c r="C14" s="1116"/>
      <c r="D14" s="1971"/>
      <c r="E14" s="1971"/>
      <c r="F14" s="1971"/>
      <c r="G14" s="1971"/>
      <c r="H14" s="1971"/>
      <c r="I14" s="1971"/>
      <c r="J14" s="1971"/>
      <c r="K14" s="1971"/>
      <c r="L14" s="1971"/>
      <c r="M14" s="1971"/>
      <c r="N14" s="1971"/>
      <c r="O14" s="1971"/>
      <c r="P14" s="1971"/>
      <c r="Q14" s="1971"/>
      <c r="R14" s="1971"/>
      <c r="S14" s="1971"/>
      <c r="T14" s="1972"/>
      <c r="U14" s="1117"/>
      <c r="V14" s="1118"/>
      <c r="W14" s="1119"/>
      <c r="X14" s="1118"/>
      <c r="Y14" s="1121"/>
      <c r="Z14" s="1099"/>
    </row>
    <row r="15" spans="1:27" ht="7.5" customHeight="1">
      <c r="A15" s="1099"/>
      <c r="B15" s="1111"/>
      <c r="C15" s="1099"/>
      <c r="D15" s="1099"/>
      <c r="E15" s="1099"/>
      <c r="F15" s="1099"/>
      <c r="G15" s="1099"/>
      <c r="H15" s="1099"/>
      <c r="I15" s="1099"/>
      <c r="J15" s="1099"/>
      <c r="K15" s="1099"/>
      <c r="L15" s="1099"/>
      <c r="M15" s="1099"/>
      <c r="N15" s="1099"/>
      <c r="O15" s="1099"/>
      <c r="P15" s="1099"/>
      <c r="Q15" s="1099"/>
      <c r="R15" s="1099"/>
      <c r="S15" s="1099"/>
      <c r="T15" s="1099"/>
      <c r="U15" s="1117"/>
      <c r="V15" s="1118"/>
      <c r="W15" s="1119"/>
      <c r="X15" s="1118"/>
      <c r="Y15" s="1121"/>
      <c r="Z15" s="1099"/>
    </row>
    <row r="16" spans="1:27" ht="15" customHeight="1">
      <c r="A16" s="1099"/>
      <c r="B16" s="1111"/>
      <c r="C16" s="1099" t="s">
        <v>143</v>
      </c>
      <c r="D16" s="1976" t="s">
        <v>44</v>
      </c>
      <c r="E16" s="1976"/>
      <c r="F16" s="1976"/>
      <c r="G16" s="1976"/>
      <c r="H16" s="1976"/>
      <c r="I16" s="1976"/>
      <c r="J16" s="1976"/>
      <c r="K16" s="1976"/>
      <c r="L16" s="1976"/>
      <c r="M16" s="1976"/>
      <c r="N16" s="1976"/>
      <c r="O16" s="1976"/>
      <c r="P16" s="1976"/>
      <c r="Q16" s="1976"/>
      <c r="R16" s="1976"/>
      <c r="S16" s="1976"/>
      <c r="T16" s="1977"/>
      <c r="U16" s="1117"/>
      <c r="V16" s="1118" t="s">
        <v>32</v>
      </c>
      <c r="W16" s="1119" t="s">
        <v>33</v>
      </c>
      <c r="X16" s="1118" t="s">
        <v>32</v>
      </c>
      <c r="Y16" s="1121"/>
      <c r="Z16" s="1099"/>
    </row>
    <row r="17" spans="1:44" ht="15" customHeight="1">
      <c r="A17" s="1099"/>
      <c r="B17" s="1111"/>
      <c r="C17" s="1099"/>
      <c r="D17" s="1976"/>
      <c r="E17" s="1976"/>
      <c r="F17" s="1976"/>
      <c r="G17" s="1976"/>
      <c r="H17" s="1976"/>
      <c r="I17" s="1976"/>
      <c r="J17" s="1976"/>
      <c r="K17" s="1976"/>
      <c r="L17" s="1976"/>
      <c r="M17" s="1976"/>
      <c r="N17" s="1976"/>
      <c r="O17" s="1976"/>
      <c r="P17" s="1976"/>
      <c r="Q17" s="1976"/>
      <c r="R17" s="1976"/>
      <c r="S17" s="1976"/>
      <c r="T17" s="1977"/>
      <c r="U17" s="1117"/>
      <c r="V17" s="1118"/>
      <c r="W17" s="1119"/>
      <c r="X17" s="1118"/>
      <c r="Y17" s="1121"/>
      <c r="Z17" s="1099"/>
    </row>
    <row r="18" spans="1:44" ht="7.5" customHeight="1">
      <c r="A18" s="1099"/>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18"/>
      <c r="Y18" s="1121"/>
      <c r="Z18" s="1099"/>
      <c r="AE18" s="2018"/>
      <c r="AF18" s="2018"/>
      <c r="AG18" s="2018"/>
      <c r="AH18" s="2018"/>
      <c r="AI18" s="2018"/>
      <c r="AJ18" s="2018"/>
      <c r="AK18" s="2018"/>
      <c r="AL18" s="2018"/>
      <c r="AM18" s="2018"/>
      <c r="AN18" s="2018"/>
      <c r="AO18" s="2018"/>
      <c r="AP18" s="2018"/>
      <c r="AQ18" s="2018"/>
      <c r="AR18" s="2018"/>
    </row>
    <row r="19" spans="1:44" ht="15" customHeight="1">
      <c r="A19" s="1099"/>
      <c r="B19" s="1111"/>
      <c r="C19" s="1101" t="s">
        <v>6</v>
      </c>
      <c r="D19" s="1971" t="s">
        <v>45</v>
      </c>
      <c r="E19" s="1971"/>
      <c r="F19" s="1971"/>
      <c r="G19" s="1971"/>
      <c r="H19" s="1971"/>
      <c r="I19" s="1971"/>
      <c r="J19" s="1971"/>
      <c r="K19" s="1971"/>
      <c r="L19" s="1971"/>
      <c r="M19" s="1971"/>
      <c r="N19" s="1971"/>
      <c r="O19" s="1971"/>
      <c r="P19" s="1971"/>
      <c r="Q19" s="1971"/>
      <c r="R19" s="1971"/>
      <c r="S19" s="1971"/>
      <c r="T19" s="1972"/>
      <c r="U19" s="1117"/>
      <c r="V19" s="1118" t="s">
        <v>32</v>
      </c>
      <c r="W19" s="1119" t="s">
        <v>33</v>
      </c>
      <c r="X19" s="1118" t="s">
        <v>32</v>
      </c>
      <c r="Y19" s="1121"/>
      <c r="Z19" s="1099"/>
      <c r="AE19" s="2018"/>
      <c r="AF19" s="2018"/>
      <c r="AG19" s="2018"/>
      <c r="AH19" s="2018"/>
      <c r="AI19" s="2018"/>
      <c r="AJ19" s="2018"/>
      <c r="AK19" s="2018"/>
      <c r="AL19" s="2018"/>
      <c r="AM19" s="2018"/>
      <c r="AN19" s="2018"/>
      <c r="AO19" s="2018"/>
      <c r="AP19" s="2018"/>
      <c r="AQ19" s="2018"/>
      <c r="AR19" s="2018"/>
    </row>
    <row r="20" spans="1:44" ht="15" customHeight="1">
      <c r="A20" s="1099"/>
      <c r="B20" s="1111"/>
      <c r="C20" s="1101"/>
      <c r="D20" s="1971"/>
      <c r="E20" s="1971"/>
      <c r="F20" s="1971"/>
      <c r="G20" s="1971"/>
      <c r="H20" s="1971"/>
      <c r="I20" s="1971"/>
      <c r="J20" s="1971"/>
      <c r="K20" s="1971"/>
      <c r="L20" s="1971"/>
      <c r="M20" s="1971"/>
      <c r="N20" s="1971"/>
      <c r="O20" s="1971"/>
      <c r="P20" s="1971"/>
      <c r="Q20" s="1971"/>
      <c r="R20" s="1971"/>
      <c r="S20" s="1971"/>
      <c r="T20" s="1972"/>
      <c r="U20" s="1117"/>
      <c r="V20" s="1118"/>
      <c r="W20" s="1119"/>
      <c r="X20" s="1118"/>
      <c r="Y20" s="1121"/>
      <c r="Z20" s="1099"/>
      <c r="AE20" s="2018"/>
      <c r="AF20" s="2018"/>
      <c r="AG20" s="2018"/>
      <c r="AH20" s="2018"/>
      <c r="AI20" s="2018"/>
      <c r="AJ20" s="2018"/>
      <c r="AK20" s="2018"/>
      <c r="AL20" s="2018"/>
      <c r="AM20" s="2018"/>
      <c r="AN20" s="2018"/>
      <c r="AO20" s="2018"/>
      <c r="AP20" s="2018"/>
      <c r="AQ20" s="2018"/>
      <c r="AR20" s="2018"/>
    </row>
    <row r="21" spans="1:44" ht="7.5" customHeight="1">
      <c r="A21" s="1099"/>
      <c r="B21" s="1111"/>
      <c r="C21" s="1101"/>
      <c r="D21" s="1135"/>
      <c r="E21" s="1135"/>
      <c r="F21" s="1135"/>
      <c r="G21" s="1135"/>
      <c r="H21" s="1135"/>
      <c r="I21" s="1135"/>
      <c r="J21" s="1135"/>
      <c r="K21" s="1135"/>
      <c r="L21" s="1135"/>
      <c r="M21" s="1135"/>
      <c r="N21" s="1135"/>
      <c r="O21" s="1135"/>
      <c r="P21" s="1135"/>
      <c r="Q21" s="1135"/>
      <c r="R21" s="1135"/>
      <c r="S21" s="1135"/>
      <c r="T21" s="1150"/>
      <c r="U21" s="1117"/>
      <c r="V21" s="1118"/>
      <c r="W21" s="1119"/>
      <c r="X21" s="1118"/>
      <c r="Y21" s="1121"/>
      <c r="Z21" s="1099"/>
      <c r="AE21" s="2018"/>
      <c r="AF21" s="2018"/>
      <c r="AG21" s="2018"/>
      <c r="AH21" s="2018"/>
      <c r="AI21" s="2018"/>
      <c r="AJ21" s="2018"/>
      <c r="AK21" s="2018"/>
      <c r="AL21" s="2018"/>
      <c r="AM21" s="2018"/>
      <c r="AN21" s="2018"/>
      <c r="AO21" s="2018"/>
      <c r="AP21" s="2018"/>
      <c r="AQ21" s="2018"/>
      <c r="AR21" s="2018"/>
    </row>
    <row r="22" spans="1:44" ht="15" customHeight="1">
      <c r="A22" s="1099"/>
      <c r="B22" s="1111"/>
      <c r="C22" s="1099" t="s">
        <v>7</v>
      </c>
      <c r="D22" s="2019" t="s">
        <v>96</v>
      </c>
      <c r="E22" s="2019"/>
      <c r="F22" s="2019"/>
      <c r="G22" s="2019"/>
      <c r="H22" s="2019"/>
      <c r="I22" s="2019"/>
      <c r="J22" s="2019"/>
      <c r="K22" s="2019"/>
      <c r="L22" s="2019"/>
      <c r="M22" s="2019"/>
      <c r="N22" s="2019"/>
      <c r="O22" s="2019"/>
      <c r="P22" s="2019"/>
      <c r="Q22" s="2019"/>
      <c r="R22" s="2019"/>
      <c r="S22" s="2019"/>
      <c r="T22" s="2020"/>
      <c r="U22" s="1117"/>
      <c r="V22" s="1118" t="s">
        <v>32</v>
      </c>
      <c r="W22" s="1119" t="s">
        <v>33</v>
      </c>
      <c r="X22" s="1118" t="s">
        <v>32</v>
      </c>
      <c r="Y22" s="1121"/>
      <c r="Z22" s="1099"/>
    </row>
    <row r="23" spans="1:44" ht="7.5" customHeight="1">
      <c r="A23" s="1099"/>
      <c r="B23" s="1111"/>
      <c r="C23" s="1099"/>
      <c r="D23" s="1099"/>
      <c r="E23" s="1099"/>
      <c r="F23" s="1099"/>
      <c r="G23" s="1099"/>
      <c r="H23" s="1099"/>
      <c r="I23" s="1099"/>
      <c r="J23" s="1099"/>
      <c r="K23" s="1099"/>
      <c r="L23" s="1099"/>
      <c r="M23" s="1099"/>
      <c r="N23" s="1099"/>
      <c r="O23" s="1099"/>
      <c r="P23" s="1099"/>
      <c r="Q23" s="1099"/>
      <c r="R23" s="1099"/>
      <c r="S23" s="1099"/>
      <c r="T23" s="1099"/>
      <c r="U23" s="1117"/>
      <c r="V23" s="1118"/>
      <c r="W23" s="1119"/>
      <c r="X23" s="1118"/>
      <c r="Y23" s="1121"/>
      <c r="Z23" s="1099"/>
    </row>
    <row r="24" spans="1:44" ht="15" customHeight="1">
      <c r="A24" s="1099"/>
      <c r="B24" s="1111"/>
      <c r="C24" s="1099" t="s">
        <v>8</v>
      </c>
      <c r="D24" s="1987" t="s">
        <v>97</v>
      </c>
      <c r="E24" s="1987"/>
      <c r="F24" s="1987"/>
      <c r="G24" s="1987"/>
      <c r="H24" s="1987"/>
      <c r="I24" s="1987"/>
      <c r="J24" s="1987"/>
      <c r="K24" s="1987"/>
      <c r="L24" s="1987"/>
      <c r="M24" s="1987"/>
      <c r="N24" s="1987"/>
      <c r="O24" s="1987"/>
      <c r="P24" s="1987"/>
      <c r="Q24" s="1987"/>
      <c r="R24" s="1987"/>
      <c r="S24" s="1987"/>
      <c r="T24" s="1988"/>
      <c r="U24" s="1117"/>
      <c r="V24" s="1118" t="s">
        <v>32</v>
      </c>
      <c r="W24" s="1119" t="s">
        <v>33</v>
      </c>
      <c r="X24" s="1118" t="s">
        <v>32</v>
      </c>
      <c r="Y24" s="1121"/>
      <c r="Z24" s="1099"/>
    </row>
    <row r="25" spans="1:44" ht="7.5" customHeight="1">
      <c r="A25" s="1099"/>
      <c r="B25" s="1111"/>
      <c r="C25" s="1099"/>
      <c r="D25" s="1099"/>
      <c r="E25" s="1099"/>
      <c r="F25" s="1099"/>
      <c r="G25" s="1099"/>
      <c r="H25" s="1099"/>
      <c r="I25" s="1099"/>
      <c r="J25" s="1099"/>
      <c r="K25" s="1099"/>
      <c r="L25" s="1099"/>
      <c r="M25" s="1099"/>
      <c r="N25" s="1099"/>
      <c r="O25" s="1099"/>
      <c r="P25" s="1099"/>
      <c r="Q25" s="1099"/>
      <c r="R25" s="1099"/>
      <c r="S25" s="1099"/>
      <c r="T25" s="1099"/>
      <c r="U25" s="1117"/>
      <c r="V25" s="1118"/>
      <c r="W25" s="1119"/>
      <c r="X25" s="1118"/>
      <c r="Y25" s="1121"/>
      <c r="Z25" s="1099"/>
    </row>
    <row r="26" spans="1:44" ht="15" customHeight="1">
      <c r="A26" s="1099"/>
      <c r="B26" s="1111"/>
      <c r="C26" s="1099" t="s">
        <v>9</v>
      </c>
      <c r="D26" s="1976" t="s">
        <v>98</v>
      </c>
      <c r="E26" s="1976"/>
      <c r="F26" s="1976"/>
      <c r="G26" s="1976"/>
      <c r="H26" s="1976"/>
      <c r="I26" s="1976"/>
      <c r="J26" s="1976"/>
      <c r="K26" s="1976"/>
      <c r="L26" s="1976"/>
      <c r="M26" s="1976"/>
      <c r="N26" s="1976"/>
      <c r="O26" s="1976"/>
      <c r="P26" s="1976"/>
      <c r="Q26" s="1976"/>
      <c r="R26" s="1976"/>
      <c r="S26" s="1976"/>
      <c r="T26" s="1977"/>
      <c r="U26" s="1117"/>
      <c r="V26" s="1118" t="s">
        <v>32</v>
      </c>
      <c r="W26" s="1119" t="s">
        <v>33</v>
      </c>
      <c r="X26" s="1118" t="s">
        <v>32</v>
      </c>
      <c r="Y26" s="1121"/>
      <c r="Z26" s="1099"/>
    </row>
    <row r="27" spans="1:44" ht="15" customHeight="1">
      <c r="A27" s="1099"/>
      <c r="B27" s="1111"/>
      <c r="C27" s="1099" t="s">
        <v>10</v>
      </c>
      <c r="D27" s="1976"/>
      <c r="E27" s="1976"/>
      <c r="F27" s="1976"/>
      <c r="G27" s="1976"/>
      <c r="H27" s="1976"/>
      <c r="I27" s="1976"/>
      <c r="J27" s="1976"/>
      <c r="K27" s="1976"/>
      <c r="L27" s="1976"/>
      <c r="M27" s="1976"/>
      <c r="N27" s="1976"/>
      <c r="O27" s="1976"/>
      <c r="P27" s="1976"/>
      <c r="Q27" s="1976"/>
      <c r="R27" s="1976"/>
      <c r="S27" s="1976"/>
      <c r="T27" s="1977"/>
      <c r="U27" s="1117"/>
      <c r="V27" s="1118"/>
      <c r="W27" s="1119"/>
      <c r="X27" s="1118"/>
      <c r="Y27" s="1121"/>
      <c r="Z27" s="1099"/>
    </row>
    <row r="28" spans="1:44" ht="7.5" customHeight="1">
      <c r="A28" s="1099"/>
      <c r="B28" s="1111"/>
      <c r="C28" s="1099"/>
      <c r="D28" s="1099"/>
      <c r="E28" s="1099"/>
      <c r="F28" s="1099"/>
      <c r="G28" s="1099"/>
      <c r="H28" s="1099"/>
      <c r="I28" s="1099"/>
      <c r="J28" s="1099"/>
      <c r="K28" s="1099"/>
      <c r="L28" s="1099"/>
      <c r="M28" s="1099"/>
      <c r="N28" s="1099"/>
      <c r="O28" s="1099"/>
      <c r="P28" s="1099"/>
      <c r="Q28" s="1099"/>
      <c r="R28" s="1099"/>
      <c r="S28" s="1099"/>
      <c r="T28" s="1099"/>
      <c r="U28" s="1117"/>
      <c r="V28" s="1118"/>
      <c r="W28" s="1119"/>
      <c r="X28" s="1118"/>
      <c r="Y28" s="1121"/>
      <c r="Z28" s="1099"/>
    </row>
    <row r="29" spans="1:44" ht="15" customHeight="1">
      <c r="A29" s="1099"/>
      <c r="B29" s="1111"/>
      <c r="C29" s="1099" t="s">
        <v>46</v>
      </c>
      <c r="D29" s="1976" t="s">
        <v>99</v>
      </c>
      <c r="E29" s="1976"/>
      <c r="F29" s="1976"/>
      <c r="G29" s="1976"/>
      <c r="H29" s="1976"/>
      <c r="I29" s="1976"/>
      <c r="J29" s="1976"/>
      <c r="K29" s="1976"/>
      <c r="L29" s="1976"/>
      <c r="M29" s="1976"/>
      <c r="N29" s="1976"/>
      <c r="O29" s="1976"/>
      <c r="P29" s="1976"/>
      <c r="Q29" s="1976"/>
      <c r="R29" s="1976"/>
      <c r="S29" s="1976"/>
      <c r="T29" s="1977"/>
      <c r="U29" s="1117"/>
      <c r="V29" s="1118" t="s">
        <v>32</v>
      </c>
      <c r="W29" s="1119" t="s">
        <v>33</v>
      </c>
      <c r="X29" s="1118" t="s">
        <v>32</v>
      </c>
      <c r="Y29" s="1121"/>
      <c r="Z29" s="1099"/>
    </row>
    <row r="30" spans="1:44" ht="15" customHeight="1">
      <c r="A30" s="1099"/>
      <c r="B30" s="1111"/>
      <c r="C30" s="1099"/>
      <c r="D30" s="1099"/>
      <c r="E30" s="1099"/>
      <c r="F30" s="1099"/>
      <c r="G30" s="1099"/>
      <c r="H30" s="1099"/>
      <c r="I30" s="1099"/>
      <c r="J30" s="1099"/>
      <c r="K30" s="1099"/>
      <c r="L30" s="1099"/>
      <c r="M30" s="1099"/>
      <c r="N30" s="1099"/>
      <c r="O30" s="1099"/>
      <c r="P30" s="1099"/>
      <c r="Q30" s="1099"/>
      <c r="R30" s="1099"/>
      <c r="S30" s="1099"/>
      <c r="T30" s="1099"/>
      <c r="U30" s="1117"/>
      <c r="V30" s="1119"/>
      <c r="W30" s="1119"/>
      <c r="X30" s="1119"/>
      <c r="Y30" s="1121"/>
      <c r="Z30" s="1099"/>
    </row>
    <row r="31" spans="1:44" ht="15" customHeight="1">
      <c r="A31" s="1099"/>
      <c r="B31" s="1111" t="s">
        <v>11</v>
      </c>
      <c r="C31" s="1099"/>
      <c r="D31" s="1099"/>
      <c r="E31" s="1099"/>
      <c r="F31" s="1099"/>
      <c r="G31" s="1099"/>
      <c r="H31" s="1099"/>
      <c r="I31" s="1099"/>
      <c r="J31" s="1099"/>
      <c r="K31" s="1099"/>
      <c r="L31" s="1099"/>
      <c r="M31" s="1099"/>
      <c r="N31" s="1099"/>
      <c r="O31" s="1099"/>
      <c r="P31" s="1099"/>
      <c r="Q31" s="1099"/>
      <c r="R31" s="1099"/>
      <c r="S31" s="1099"/>
      <c r="T31" s="1099"/>
      <c r="U31" s="1111"/>
      <c r="V31" s="1099"/>
      <c r="W31" s="1099"/>
      <c r="X31" s="1099"/>
      <c r="Y31" s="1115"/>
      <c r="Z31" s="1099"/>
    </row>
    <row r="32" spans="1:44" ht="15" customHeight="1">
      <c r="A32" s="1099"/>
      <c r="B32" s="1111"/>
      <c r="C32" s="1099"/>
      <c r="D32" s="1099"/>
      <c r="E32" s="1099"/>
      <c r="F32" s="1099"/>
      <c r="G32" s="1099"/>
      <c r="H32" s="1099"/>
      <c r="I32" s="1099"/>
      <c r="J32" s="1099"/>
      <c r="K32" s="1099"/>
      <c r="L32" s="1099"/>
      <c r="M32" s="1099"/>
      <c r="N32" s="1099"/>
      <c r="O32" s="1099"/>
      <c r="P32" s="1099"/>
      <c r="Q32" s="1099"/>
      <c r="R32" s="1099"/>
      <c r="S32" s="1099"/>
      <c r="T32" s="1099"/>
      <c r="U32" s="1117"/>
      <c r="V32" s="1119"/>
      <c r="W32" s="1119"/>
      <c r="X32" s="1119"/>
      <c r="Y32" s="1121"/>
      <c r="Z32" s="1099"/>
    </row>
    <row r="33" spans="1:26" ht="15" customHeight="1">
      <c r="A33" s="1099"/>
      <c r="B33" s="1111"/>
      <c r="C33" s="1099" t="s">
        <v>111</v>
      </c>
      <c r="D33" s="1099"/>
      <c r="E33" s="1099"/>
      <c r="F33" s="1099"/>
      <c r="G33" s="1099"/>
      <c r="H33" s="1099"/>
      <c r="I33" s="1099"/>
      <c r="J33" s="1099"/>
      <c r="K33" s="1099"/>
      <c r="L33" s="1099"/>
      <c r="M33" s="1099"/>
      <c r="N33" s="1099"/>
      <c r="O33" s="1099"/>
      <c r="P33" s="1099"/>
      <c r="Q33" s="1099"/>
      <c r="R33" s="1099"/>
      <c r="S33" s="1099"/>
      <c r="T33" s="1099"/>
      <c r="U33" s="1117"/>
      <c r="V33" s="1119"/>
      <c r="W33" s="1119"/>
      <c r="X33" s="1119"/>
      <c r="Y33" s="1121"/>
      <c r="Z33" s="1099"/>
    </row>
    <row r="34" spans="1:26" ht="15" customHeight="1">
      <c r="A34" s="1099"/>
      <c r="B34" s="1111"/>
      <c r="C34" s="1976" t="s">
        <v>112</v>
      </c>
      <c r="D34" s="1976"/>
      <c r="E34" s="1976"/>
      <c r="F34" s="1976"/>
      <c r="G34" s="1976"/>
      <c r="H34" s="1976"/>
      <c r="I34" s="1976"/>
      <c r="J34" s="1976"/>
      <c r="K34" s="1976"/>
      <c r="L34" s="1976"/>
      <c r="M34" s="1976"/>
      <c r="N34" s="1976"/>
      <c r="O34" s="1976"/>
      <c r="P34" s="1976"/>
      <c r="Q34" s="1976"/>
      <c r="R34" s="1976"/>
      <c r="S34" s="1976"/>
      <c r="T34" s="1977"/>
      <c r="U34" s="1117"/>
      <c r="V34" s="1119"/>
      <c r="W34" s="1119"/>
      <c r="X34" s="1119"/>
      <c r="Y34" s="1121"/>
      <c r="Z34" s="1099"/>
    </row>
    <row r="35" spans="1:26" ht="7.5" customHeight="1">
      <c r="A35" s="1099"/>
      <c r="B35" s="1111"/>
      <c r="C35" s="1099"/>
      <c r="D35" s="1131"/>
      <c r="E35" s="1131"/>
      <c r="F35" s="1131"/>
      <c r="G35" s="1131"/>
      <c r="H35" s="1131"/>
      <c r="I35" s="1131"/>
      <c r="J35" s="1131"/>
      <c r="K35" s="1131"/>
      <c r="L35" s="1131"/>
      <c r="M35" s="1131"/>
      <c r="N35" s="1131"/>
      <c r="O35" s="1131"/>
      <c r="P35" s="1131"/>
      <c r="Q35" s="1131"/>
      <c r="R35" s="1131"/>
      <c r="S35" s="1131"/>
      <c r="T35" s="1131"/>
      <c r="U35" s="1117"/>
      <c r="V35" s="1119"/>
      <c r="W35" s="1119"/>
      <c r="X35" s="1119"/>
      <c r="Y35" s="1121"/>
      <c r="Z35" s="1099"/>
    </row>
    <row r="36" spans="1:26" ht="30" customHeight="1">
      <c r="A36" s="1099"/>
      <c r="B36" s="1111"/>
      <c r="C36" s="1132"/>
      <c r="D36" s="1978"/>
      <c r="E36" s="1979"/>
      <c r="F36" s="1979"/>
      <c r="G36" s="1979"/>
      <c r="H36" s="1979"/>
      <c r="I36" s="1979"/>
      <c r="J36" s="1979"/>
      <c r="K36" s="1980"/>
      <c r="L36" s="1981" t="s">
        <v>12</v>
      </c>
      <c r="M36" s="1957"/>
      <c r="N36" s="1958"/>
      <c r="O36" s="1981" t="s">
        <v>13</v>
      </c>
      <c r="P36" s="1982"/>
      <c r="Q36" s="1983"/>
      <c r="R36" s="1133"/>
      <c r="S36" s="1133"/>
      <c r="T36" s="1133"/>
      <c r="U36" s="1984"/>
      <c r="V36" s="1985"/>
      <c r="W36" s="1985"/>
      <c r="X36" s="1985"/>
      <c r="Y36" s="1986"/>
      <c r="Z36" s="1099"/>
    </row>
    <row r="37" spans="1:26" ht="54.6" customHeight="1">
      <c r="A37" s="1099"/>
      <c r="B37" s="1111"/>
      <c r="C37" s="1134" t="s">
        <v>14</v>
      </c>
      <c r="D37" s="1959" t="s">
        <v>47</v>
      </c>
      <c r="E37" s="1959"/>
      <c r="F37" s="1959"/>
      <c r="G37" s="1959"/>
      <c r="H37" s="1959"/>
      <c r="I37" s="1959"/>
      <c r="J37" s="1959"/>
      <c r="K37" s="1959"/>
      <c r="L37" s="1961" t="s">
        <v>16</v>
      </c>
      <c r="M37" s="1962"/>
      <c r="N37" s="1963"/>
      <c r="O37" s="1960" t="s">
        <v>17</v>
      </c>
      <c r="P37" s="1960"/>
      <c r="Q37" s="1960"/>
      <c r="R37" s="1135"/>
      <c r="S37" s="1135"/>
      <c r="T37" s="1135"/>
      <c r="U37" s="1984" t="s">
        <v>1705</v>
      </c>
      <c r="V37" s="1985"/>
      <c r="W37" s="1985"/>
      <c r="X37" s="1985"/>
      <c r="Y37" s="1986"/>
      <c r="Z37" s="1099"/>
    </row>
    <row r="38" spans="1:26" ht="54.6" customHeight="1">
      <c r="A38" s="1099"/>
      <c r="B38" s="1111"/>
      <c r="C38" s="1134" t="s">
        <v>18</v>
      </c>
      <c r="D38" s="1959" t="s">
        <v>83</v>
      </c>
      <c r="E38" s="1959"/>
      <c r="F38" s="1959"/>
      <c r="G38" s="1959"/>
      <c r="H38" s="1959"/>
      <c r="I38" s="1959"/>
      <c r="J38" s="1959"/>
      <c r="K38" s="1959"/>
      <c r="L38" s="1961" t="s">
        <v>16</v>
      </c>
      <c r="M38" s="1962"/>
      <c r="N38" s="1963"/>
      <c r="O38" s="1964"/>
      <c r="P38" s="1964"/>
      <c r="Q38" s="1964"/>
      <c r="R38" s="1136"/>
      <c r="S38" s="1965" t="s">
        <v>90</v>
      </c>
      <c r="T38" s="1966"/>
      <c r="U38" s="1117"/>
      <c r="V38" s="1118" t="s">
        <v>32</v>
      </c>
      <c r="W38" s="1119" t="s">
        <v>33</v>
      </c>
      <c r="X38" s="1118" t="s">
        <v>32</v>
      </c>
      <c r="Y38" s="1121"/>
      <c r="Z38" s="1099"/>
    </row>
    <row r="39" spans="1:26" ht="54.6" customHeight="1">
      <c r="A39" s="1099"/>
      <c r="B39" s="1111"/>
      <c r="C39" s="1134" t="s">
        <v>19</v>
      </c>
      <c r="D39" s="1959" t="s">
        <v>84</v>
      </c>
      <c r="E39" s="1959"/>
      <c r="F39" s="1959"/>
      <c r="G39" s="1959"/>
      <c r="H39" s="1959"/>
      <c r="I39" s="1959"/>
      <c r="J39" s="1959"/>
      <c r="K39" s="1959"/>
      <c r="L39" s="1960" t="s">
        <v>16</v>
      </c>
      <c r="M39" s="1960"/>
      <c r="N39" s="1960"/>
      <c r="O39" s="1964"/>
      <c r="P39" s="1964"/>
      <c r="Q39" s="1964"/>
      <c r="R39" s="1136"/>
      <c r="S39" s="1965" t="s">
        <v>91</v>
      </c>
      <c r="T39" s="1966"/>
      <c r="U39" s="1117"/>
      <c r="V39" s="1118" t="s">
        <v>32</v>
      </c>
      <c r="W39" s="1119" t="s">
        <v>33</v>
      </c>
      <c r="X39" s="1118" t="s">
        <v>32</v>
      </c>
      <c r="Y39" s="1121"/>
      <c r="Z39" s="1099"/>
    </row>
    <row r="40" spans="1:26" ht="54" customHeight="1">
      <c r="A40" s="1099"/>
      <c r="B40" s="1111"/>
      <c r="C40" s="1134" t="s">
        <v>85</v>
      </c>
      <c r="D40" s="1959" t="s">
        <v>48</v>
      </c>
      <c r="E40" s="1959"/>
      <c r="F40" s="1959"/>
      <c r="G40" s="1959"/>
      <c r="H40" s="1959"/>
      <c r="I40" s="1959"/>
      <c r="J40" s="1959"/>
      <c r="K40" s="1959"/>
      <c r="L40" s="1989"/>
      <c r="M40" s="1989"/>
      <c r="N40" s="1989"/>
      <c r="O40" s="1960" t="s">
        <v>17</v>
      </c>
      <c r="P40" s="1960"/>
      <c r="Q40" s="1960"/>
      <c r="R40" s="1137"/>
      <c r="S40" s="1965" t="s">
        <v>92</v>
      </c>
      <c r="T40" s="1966"/>
      <c r="U40" s="1117"/>
      <c r="V40" s="1118" t="s">
        <v>32</v>
      </c>
      <c r="W40" s="1119" t="s">
        <v>33</v>
      </c>
      <c r="X40" s="1118" t="s">
        <v>32</v>
      </c>
      <c r="Y40" s="1121"/>
      <c r="Z40" s="1099"/>
    </row>
    <row r="41" spans="1:26" ht="15" customHeight="1">
      <c r="A41" s="1099"/>
      <c r="B41" s="1111"/>
      <c r="C41" s="1099"/>
      <c r="D41" s="1099"/>
      <c r="E41" s="1099"/>
      <c r="F41" s="1099"/>
      <c r="G41" s="1099"/>
      <c r="H41" s="1099"/>
      <c r="I41" s="1099"/>
      <c r="J41" s="1099"/>
      <c r="K41" s="1099"/>
      <c r="L41" s="1099"/>
      <c r="M41" s="1099"/>
      <c r="N41" s="1099"/>
      <c r="O41" s="1099"/>
      <c r="P41" s="1099"/>
      <c r="Q41" s="1099"/>
      <c r="R41" s="1099"/>
      <c r="S41" s="1099"/>
      <c r="T41" s="1099"/>
      <c r="U41" s="1117"/>
      <c r="V41" s="1119"/>
      <c r="W41" s="1119"/>
      <c r="X41" s="1119"/>
      <c r="Y41" s="1121"/>
      <c r="Z41" s="1099"/>
    </row>
    <row r="42" spans="1:26" ht="15" customHeight="1">
      <c r="A42" s="1099"/>
      <c r="B42" s="1111"/>
      <c r="C42" s="1099" t="s">
        <v>110</v>
      </c>
      <c r="D42" s="1099"/>
      <c r="E42" s="1099"/>
      <c r="F42" s="1099"/>
      <c r="G42" s="1099"/>
      <c r="H42" s="1099"/>
      <c r="I42" s="1099"/>
      <c r="J42" s="1099"/>
      <c r="K42" s="1099"/>
      <c r="L42" s="1099"/>
      <c r="M42" s="1099"/>
      <c r="N42" s="1099"/>
      <c r="O42" s="1099"/>
      <c r="P42" s="1099"/>
      <c r="Q42" s="1099"/>
      <c r="R42" s="1099"/>
      <c r="S42" s="1099"/>
      <c r="T42" s="1099"/>
      <c r="U42" s="1984" t="s">
        <v>1705</v>
      </c>
      <c r="V42" s="1985"/>
      <c r="W42" s="1985"/>
      <c r="X42" s="1985"/>
      <c r="Y42" s="1986"/>
      <c r="Z42" s="1099"/>
    </row>
    <row r="43" spans="1:26" ht="15" customHeight="1">
      <c r="A43" s="1099"/>
      <c r="B43" s="1111"/>
      <c r="C43" s="1099"/>
      <c r="D43" s="1099"/>
      <c r="E43" s="1099"/>
      <c r="F43" s="1099"/>
      <c r="G43" s="1099"/>
      <c r="H43" s="1099"/>
      <c r="I43" s="1099"/>
      <c r="J43" s="1099"/>
      <c r="K43" s="1099"/>
      <c r="L43" s="1099"/>
      <c r="M43" s="1099"/>
      <c r="N43" s="1099"/>
      <c r="O43" s="1099"/>
      <c r="P43" s="1099"/>
      <c r="Q43" s="1099"/>
      <c r="R43" s="1099"/>
      <c r="S43" s="1099"/>
      <c r="T43" s="1099"/>
      <c r="U43" s="1117"/>
      <c r="V43" s="1119"/>
      <c r="W43" s="1119"/>
      <c r="X43" s="1119"/>
      <c r="Y43" s="1121"/>
      <c r="Z43" s="1099"/>
    </row>
    <row r="44" spans="1:26" ht="45" customHeight="1">
      <c r="A44" s="1099"/>
      <c r="B44" s="1111"/>
      <c r="C44" s="1138" t="s">
        <v>49</v>
      </c>
      <c r="D44" s="1971" t="s">
        <v>50</v>
      </c>
      <c r="E44" s="1971"/>
      <c r="F44" s="1971"/>
      <c r="G44" s="1971"/>
      <c r="H44" s="1971"/>
      <c r="I44" s="1971"/>
      <c r="J44" s="1971"/>
      <c r="K44" s="1971"/>
      <c r="L44" s="1971"/>
      <c r="M44" s="1971"/>
      <c r="N44" s="1971"/>
      <c r="O44" s="1971"/>
      <c r="P44" s="1971"/>
      <c r="Q44" s="1971"/>
      <c r="R44" s="1971"/>
      <c r="S44" s="1971"/>
      <c r="T44" s="1972"/>
      <c r="U44" s="1117"/>
      <c r="V44" s="1118" t="s">
        <v>32</v>
      </c>
      <c r="W44" s="1119" t="s">
        <v>33</v>
      </c>
      <c r="X44" s="1118" t="s">
        <v>32</v>
      </c>
      <c r="Y44" s="1121"/>
      <c r="Z44" s="1099"/>
    </row>
    <row r="45" spans="1:26" ht="30" customHeight="1">
      <c r="A45" s="1099"/>
      <c r="B45" s="1111"/>
      <c r="C45" s="1138" t="s">
        <v>80</v>
      </c>
      <c r="D45" s="1971" t="s">
        <v>113</v>
      </c>
      <c r="E45" s="1971"/>
      <c r="F45" s="1971"/>
      <c r="G45" s="1971"/>
      <c r="H45" s="1971"/>
      <c r="I45" s="1971"/>
      <c r="J45" s="1971"/>
      <c r="K45" s="1971"/>
      <c r="L45" s="1971"/>
      <c r="M45" s="1971"/>
      <c r="N45" s="1971"/>
      <c r="O45" s="1971"/>
      <c r="P45" s="1971"/>
      <c r="Q45" s="1971"/>
      <c r="R45" s="1971"/>
      <c r="S45" s="1971"/>
      <c r="T45" s="1972"/>
      <c r="U45" s="1117"/>
      <c r="V45" s="1118" t="s">
        <v>32</v>
      </c>
      <c r="W45" s="1119" t="s">
        <v>33</v>
      </c>
      <c r="X45" s="1118" t="s">
        <v>32</v>
      </c>
      <c r="Y45" s="1121"/>
      <c r="Z45" s="1099"/>
    </row>
    <row r="46" spans="1:26" ht="7.5" customHeight="1">
      <c r="A46" s="1099"/>
      <c r="B46" s="1111"/>
      <c r="C46" s="1099"/>
      <c r="D46" s="1099"/>
      <c r="E46" s="1099"/>
      <c r="F46" s="1099"/>
      <c r="G46" s="1099"/>
      <c r="H46" s="1099"/>
      <c r="I46" s="1099"/>
      <c r="J46" s="1099"/>
      <c r="K46" s="1099"/>
      <c r="L46" s="1099"/>
      <c r="M46" s="1099"/>
      <c r="N46" s="1099"/>
      <c r="O46" s="1099"/>
      <c r="P46" s="1099"/>
      <c r="Q46" s="1099"/>
      <c r="R46" s="1099"/>
      <c r="S46" s="1099"/>
      <c r="T46" s="1099"/>
      <c r="U46" s="1117"/>
      <c r="V46" s="1119"/>
      <c r="W46" s="1119"/>
      <c r="X46" s="1119"/>
      <c r="Y46" s="1121"/>
      <c r="Z46" s="1099"/>
    </row>
    <row r="47" spans="1:26" ht="26.25" customHeight="1">
      <c r="A47" s="1099"/>
      <c r="B47" s="1111"/>
      <c r="C47" s="1956" t="s">
        <v>22</v>
      </c>
      <c r="D47" s="1957"/>
      <c r="E47" s="1957"/>
      <c r="F47" s="1957"/>
      <c r="G47" s="1957"/>
      <c r="H47" s="1958"/>
      <c r="I47" s="1996" t="s">
        <v>17</v>
      </c>
      <c r="J47" s="1997"/>
      <c r="K47" s="1117"/>
      <c r="L47" s="1956" t="s">
        <v>51</v>
      </c>
      <c r="M47" s="1957"/>
      <c r="N47" s="1957"/>
      <c r="O47" s="1957"/>
      <c r="P47" s="1957"/>
      <c r="Q47" s="1958"/>
      <c r="R47" s="1996" t="s">
        <v>16</v>
      </c>
      <c r="S47" s="2001"/>
      <c r="T47" s="1099"/>
      <c r="U47" s="1117"/>
      <c r="V47" s="1119"/>
      <c r="W47" s="1119"/>
      <c r="X47" s="1119"/>
      <c r="Y47" s="1121"/>
      <c r="Z47" s="1099"/>
    </row>
    <row r="48" spans="1:26" ht="7.5" customHeight="1">
      <c r="A48" s="1099"/>
      <c r="B48" s="1111"/>
      <c r="C48" s="1099"/>
      <c r="D48" s="1099"/>
      <c r="E48" s="1099"/>
      <c r="F48" s="1099"/>
      <c r="G48" s="1099"/>
      <c r="H48" s="1099"/>
      <c r="I48" s="1099"/>
      <c r="J48" s="1099"/>
      <c r="K48" s="1099"/>
      <c r="L48" s="1099"/>
      <c r="M48" s="1099"/>
      <c r="N48" s="1099"/>
      <c r="O48" s="1099"/>
      <c r="P48" s="1099"/>
      <c r="Q48" s="1099"/>
      <c r="R48" s="1099"/>
      <c r="S48" s="1099"/>
      <c r="T48" s="1099"/>
      <c r="U48" s="1117"/>
      <c r="V48" s="1119"/>
      <c r="W48" s="1119"/>
      <c r="X48" s="1119"/>
      <c r="Y48" s="1121"/>
      <c r="Z48" s="1099"/>
    </row>
    <row r="49" spans="1:26" ht="22.5" customHeight="1">
      <c r="A49" s="1099"/>
      <c r="B49" s="1111"/>
      <c r="C49" s="1998"/>
      <c r="D49" s="1999"/>
      <c r="E49" s="1999"/>
      <c r="F49" s="1999"/>
      <c r="G49" s="1999"/>
      <c r="H49" s="1999"/>
      <c r="I49" s="2000"/>
      <c r="J49" s="1970" t="s">
        <v>24</v>
      </c>
      <c r="K49" s="1970"/>
      <c r="L49" s="1970"/>
      <c r="M49" s="1970"/>
      <c r="N49" s="1970"/>
      <c r="O49" s="2003" t="s">
        <v>25</v>
      </c>
      <c r="P49" s="2004"/>
      <c r="Q49" s="2005"/>
      <c r="R49" s="1117"/>
      <c r="S49" s="1151"/>
      <c r="T49" s="1099"/>
      <c r="U49" s="1117"/>
      <c r="V49" s="1119"/>
      <c r="W49" s="1119"/>
      <c r="X49" s="1119"/>
      <c r="Y49" s="1121"/>
      <c r="Z49" s="1099"/>
    </row>
    <row r="50" spans="1:26" ht="22.5" customHeight="1">
      <c r="A50" s="1099"/>
      <c r="B50" s="1111"/>
      <c r="C50" s="1990" t="s">
        <v>52</v>
      </c>
      <c r="D50" s="1991"/>
      <c r="E50" s="1992"/>
      <c r="F50" s="1959" t="s">
        <v>114</v>
      </c>
      <c r="G50" s="1959"/>
      <c r="H50" s="1959"/>
      <c r="I50" s="1959"/>
      <c r="J50" s="1996" t="s">
        <v>16</v>
      </c>
      <c r="K50" s="1997"/>
      <c r="L50" s="1997"/>
      <c r="M50" s="1997"/>
      <c r="N50" s="2001"/>
      <c r="O50" s="2010" t="s">
        <v>16</v>
      </c>
      <c r="P50" s="2011"/>
      <c r="Q50" s="2012"/>
      <c r="R50" s="1117"/>
      <c r="S50" s="1151"/>
      <c r="T50" s="1099"/>
      <c r="U50" s="1117"/>
      <c r="V50" s="1119"/>
      <c r="W50" s="1119"/>
      <c r="X50" s="1119"/>
      <c r="Y50" s="1121"/>
      <c r="Z50" s="1099"/>
    </row>
    <row r="51" spans="1:26" ht="22.5" customHeight="1">
      <c r="A51" s="1099"/>
      <c r="B51" s="1111"/>
      <c r="C51" s="2007"/>
      <c r="D51" s="2008"/>
      <c r="E51" s="2009"/>
      <c r="F51" s="2006" t="s">
        <v>115</v>
      </c>
      <c r="G51" s="2006"/>
      <c r="H51" s="2006"/>
      <c r="I51" s="2006"/>
      <c r="J51" s="1960" t="s">
        <v>16</v>
      </c>
      <c r="K51" s="1960"/>
      <c r="L51" s="1960"/>
      <c r="M51" s="1960"/>
      <c r="N51" s="1960"/>
      <c r="O51" s="2013"/>
      <c r="P51" s="2014"/>
      <c r="Q51" s="2014"/>
      <c r="R51" s="1117"/>
      <c r="S51" s="1151"/>
      <c r="T51" s="1099"/>
      <c r="U51" s="1117"/>
      <c r="V51" s="1119"/>
      <c r="W51" s="1119"/>
      <c r="X51" s="1119"/>
      <c r="Y51" s="1121"/>
      <c r="Z51" s="1099"/>
    </row>
    <row r="52" spans="1:26" ht="22.5" customHeight="1">
      <c r="A52" s="1099"/>
      <c r="B52" s="1111"/>
      <c r="C52" s="1993"/>
      <c r="D52" s="1994"/>
      <c r="E52" s="1995"/>
      <c r="F52" s="2006" t="s">
        <v>116</v>
      </c>
      <c r="G52" s="2006"/>
      <c r="H52" s="2006"/>
      <c r="I52" s="2006"/>
      <c r="J52" s="1960" t="s">
        <v>16</v>
      </c>
      <c r="K52" s="1960"/>
      <c r="L52" s="1960"/>
      <c r="M52" s="1960"/>
      <c r="N52" s="1960"/>
      <c r="O52" s="1996" t="s">
        <v>16</v>
      </c>
      <c r="P52" s="1997"/>
      <c r="Q52" s="1997"/>
      <c r="R52" s="1117"/>
      <c r="S52" s="1151"/>
      <c r="T52" s="1099"/>
      <c r="U52" s="1117"/>
      <c r="V52" s="1119"/>
      <c r="W52" s="1119"/>
      <c r="X52" s="1119"/>
      <c r="Y52" s="1121"/>
      <c r="Z52" s="1099"/>
    </row>
    <row r="53" spans="1:26">
      <c r="A53" s="1099"/>
      <c r="B53" s="1111"/>
      <c r="C53" s="1099"/>
      <c r="D53" s="1099"/>
      <c r="E53" s="1099"/>
      <c r="F53" s="1099"/>
      <c r="G53" s="1099"/>
      <c r="H53" s="1099"/>
      <c r="I53" s="1099"/>
      <c r="J53" s="1099"/>
      <c r="K53" s="1099"/>
      <c r="L53" s="1099"/>
      <c r="M53" s="1099"/>
      <c r="N53" s="1099"/>
      <c r="O53" s="1099"/>
      <c r="P53" s="1099"/>
      <c r="Q53" s="1099"/>
      <c r="R53" s="1099"/>
      <c r="S53" s="1099"/>
      <c r="T53" s="1099"/>
      <c r="U53" s="1117"/>
      <c r="V53" s="1119"/>
      <c r="W53" s="1119"/>
      <c r="X53" s="1119"/>
      <c r="Y53" s="1121"/>
      <c r="Z53" s="1099"/>
    </row>
    <row r="54" spans="1:26" ht="18.75">
      <c r="A54" s="1099"/>
      <c r="B54" s="1111" t="s">
        <v>95</v>
      </c>
      <c r="C54" s="1099"/>
      <c r="D54" s="1099"/>
      <c r="E54" s="1099"/>
      <c r="F54" s="1099"/>
      <c r="G54" s="1099"/>
      <c r="H54" s="1099"/>
      <c r="I54" s="1099"/>
      <c r="J54" s="1099"/>
      <c r="K54" s="1099"/>
      <c r="L54" s="2002" t="s">
        <v>2263</v>
      </c>
      <c r="M54" s="2002"/>
      <c r="N54" s="2002"/>
      <c r="O54" s="2002"/>
      <c r="P54" s="2002"/>
      <c r="Q54" s="2002"/>
      <c r="R54" s="2002"/>
      <c r="S54" s="2002"/>
      <c r="T54" s="1099"/>
      <c r="U54" s="1984" t="s">
        <v>1705</v>
      </c>
      <c r="V54" s="1985"/>
      <c r="W54" s="1985"/>
      <c r="X54" s="1985"/>
      <c r="Y54" s="1986"/>
      <c r="Z54" s="1099"/>
    </row>
    <row r="55" spans="1:26">
      <c r="A55" s="1099"/>
      <c r="B55" s="1111"/>
      <c r="C55" s="1099"/>
      <c r="D55" s="1099"/>
      <c r="E55" s="1099"/>
      <c r="F55" s="1099"/>
      <c r="G55" s="1099"/>
      <c r="H55" s="1099"/>
      <c r="I55" s="1099"/>
      <c r="J55" s="1099"/>
      <c r="K55" s="1099"/>
      <c r="L55" s="1099"/>
      <c r="M55" s="1099"/>
      <c r="N55" s="1099"/>
      <c r="O55" s="1099"/>
      <c r="P55" s="1099"/>
      <c r="Q55" s="1099"/>
      <c r="R55" s="1099"/>
      <c r="S55" s="1099"/>
      <c r="T55" s="1099"/>
      <c r="U55" s="1117"/>
      <c r="V55" s="1119"/>
      <c r="W55" s="1119"/>
      <c r="X55" s="1119"/>
      <c r="Y55" s="1121"/>
      <c r="Z55" s="1099"/>
    </row>
    <row r="56" spans="1:26" ht="15" customHeight="1">
      <c r="A56" s="1099"/>
      <c r="B56" s="1111"/>
      <c r="C56" s="1152" t="s">
        <v>10</v>
      </c>
      <c r="D56" s="2015" t="s">
        <v>117</v>
      </c>
      <c r="E56" s="2015"/>
      <c r="F56" s="2015"/>
      <c r="G56" s="2015"/>
      <c r="H56" s="2015"/>
      <c r="I56" s="2015"/>
      <c r="J56" s="2015"/>
      <c r="K56" s="2015"/>
      <c r="L56" s="2015"/>
      <c r="M56" s="2015"/>
      <c r="N56" s="2015"/>
      <c r="O56" s="2015"/>
      <c r="P56" s="2015"/>
      <c r="Q56" s="2015"/>
      <c r="R56" s="2015"/>
      <c r="S56" s="2015"/>
      <c r="T56" s="1972"/>
      <c r="U56" s="1117"/>
      <c r="V56" s="1120" t="s">
        <v>32</v>
      </c>
      <c r="W56" s="1130" t="s">
        <v>33</v>
      </c>
      <c r="X56" s="1120" t="s">
        <v>32</v>
      </c>
      <c r="Y56" s="1121"/>
      <c r="Z56" s="1099"/>
    </row>
    <row r="57" spans="1:26" ht="15" customHeight="1">
      <c r="A57" s="1099"/>
      <c r="B57" s="1141"/>
      <c r="C57" s="1153"/>
      <c r="D57" s="2016"/>
      <c r="E57" s="2016"/>
      <c r="F57" s="2016"/>
      <c r="G57" s="2016"/>
      <c r="H57" s="2016"/>
      <c r="I57" s="2016"/>
      <c r="J57" s="2016"/>
      <c r="K57" s="2016"/>
      <c r="L57" s="2016"/>
      <c r="M57" s="2016"/>
      <c r="N57" s="2016"/>
      <c r="O57" s="2016"/>
      <c r="P57" s="2016"/>
      <c r="Q57" s="2016"/>
      <c r="R57" s="2016"/>
      <c r="S57" s="2016"/>
      <c r="T57" s="2017"/>
      <c r="U57" s="1154"/>
      <c r="V57" s="1155"/>
      <c r="W57" s="1155"/>
      <c r="X57" s="1155"/>
      <c r="Y57" s="1156"/>
      <c r="Z57" s="1099"/>
    </row>
    <row r="58" spans="1:26" ht="15" customHeight="1">
      <c r="A58" s="1099"/>
      <c r="B58" s="1109"/>
      <c r="C58" s="1157"/>
      <c r="D58" s="1157"/>
      <c r="E58" s="1157"/>
      <c r="F58" s="1157"/>
      <c r="G58" s="1157"/>
      <c r="H58" s="1157"/>
      <c r="I58" s="1157"/>
      <c r="J58" s="1157"/>
      <c r="K58" s="1157"/>
      <c r="L58" s="1157"/>
      <c r="M58" s="1157"/>
      <c r="N58" s="1157"/>
      <c r="O58" s="1157"/>
      <c r="P58" s="1157"/>
      <c r="Q58" s="1157"/>
      <c r="R58" s="1157"/>
      <c r="S58" s="1157"/>
      <c r="T58" s="1157"/>
      <c r="U58" s="1158"/>
      <c r="V58" s="1148"/>
      <c r="W58" s="1148"/>
      <c r="X58" s="1148"/>
      <c r="Y58" s="1158"/>
      <c r="Z58" s="1114"/>
    </row>
    <row r="59" spans="1:26" ht="15" customHeight="1">
      <c r="A59" s="1099"/>
      <c r="B59" s="1099" t="s">
        <v>53</v>
      </c>
      <c r="C59" s="1099"/>
      <c r="D59" s="1099"/>
      <c r="E59" s="1099"/>
      <c r="F59" s="1099"/>
      <c r="G59" s="1099"/>
      <c r="H59" s="1099"/>
      <c r="I59" s="1099"/>
      <c r="J59" s="1099"/>
      <c r="K59" s="1099"/>
      <c r="L59" s="1099"/>
      <c r="M59" s="1099"/>
      <c r="N59" s="1099"/>
      <c r="O59" s="1099"/>
      <c r="P59" s="1099"/>
      <c r="Q59" s="1099"/>
      <c r="R59" s="1099"/>
      <c r="S59" s="1099"/>
      <c r="T59" s="1099"/>
      <c r="U59" s="1099"/>
      <c r="V59" s="1099"/>
      <c r="W59" s="1099"/>
      <c r="X59" s="1099"/>
      <c r="Y59" s="1099"/>
      <c r="Z59" s="1099"/>
    </row>
    <row r="60" spans="1:26" ht="15" customHeight="1">
      <c r="A60" s="1099"/>
      <c r="B60" s="1124">
        <v>1</v>
      </c>
      <c r="C60" s="1987" t="s">
        <v>2428</v>
      </c>
      <c r="D60" s="1987"/>
      <c r="E60" s="1987"/>
      <c r="F60" s="1987"/>
      <c r="G60" s="1987"/>
      <c r="H60" s="1987"/>
      <c r="I60" s="1987"/>
      <c r="J60" s="1987"/>
      <c r="K60" s="1987"/>
      <c r="L60" s="1987"/>
      <c r="M60" s="1987"/>
      <c r="N60" s="1987"/>
      <c r="O60" s="1987"/>
      <c r="P60" s="1987"/>
      <c r="Q60" s="1987"/>
      <c r="R60" s="1987"/>
      <c r="S60" s="1987"/>
      <c r="T60" s="1987"/>
      <c r="U60" s="1987"/>
      <c r="V60" s="1987"/>
      <c r="W60" s="1987"/>
      <c r="X60" s="1987"/>
      <c r="Y60" s="1987"/>
      <c r="Z60" s="1099"/>
    </row>
    <row r="61" spans="1:26" ht="30" customHeight="1">
      <c r="A61" s="1099"/>
      <c r="B61" s="1159">
        <v>2</v>
      </c>
      <c r="C61" s="1976" t="s">
        <v>118</v>
      </c>
      <c r="D61" s="1976"/>
      <c r="E61" s="1976"/>
      <c r="F61" s="1976"/>
      <c r="G61" s="1976"/>
      <c r="H61" s="1976"/>
      <c r="I61" s="1976"/>
      <c r="J61" s="1976"/>
      <c r="K61" s="1976"/>
      <c r="L61" s="1976"/>
      <c r="M61" s="1976"/>
      <c r="N61" s="1976"/>
      <c r="O61" s="1976"/>
      <c r="P61" s="1976"/>
      <c r="Q61" s="1976"/>
      <c r="R61" s="1976"/>
      <c r="S61" s="1976"/>
      <c r="T61" s="1976"/>
      <c r="U61" s="1976"/>
      <c r="V61" s="1976"/>
      <c r="W61" s="1976"/>
      <c r="X61" s="1976"/>
      <c r="Y61" s="1976"/>
      <c r="Z61" s="1151"/>
    </row>
    <row r="62" spans="1:26" ht="15" customHeight="1">
      <c r="A62" s="1099"/>
      <c r="B62" s="1128"/>
      <c r="C62" s="1976"/>
      <c r="D62" s="1976"/>
      <c r="E62" s="1976"/>
      <c r="F62" s="1976"/>
      <c r="G62" s="1976"/>
      <c r="H62" s="1976"/>
      <c r="I62" s="1976"/>
      <c r="J62" s="1976"/>
      <c r="K62" s="1976"/>
      <c r="L62" s="1976"/>
      <c r="M62" s="1976"/>
      <c r="N62" s="1976"/>
      <c r="O62" s="1976"/>
      <c r="P62" s="1976"/>
      <c r="Q62" s="1976"/>
      <c r="R62" s="1976"/>
      <c r="S62" s="1976"/>
      <c r="T62" s="1976"/>
      <c r="U62" s="1976"/>
      <c r="V62" s="1976"/>
      <c r="W62" s="1976"/>
      <c r="X62" s="1976"/>
      <c r="Y62" s="1976"/>
      <c r="Z62" s="1151"/>
    </row>
    <row r="63" spans="1:26">
      <c r="A63" s="1099"/>
      <c r="B63" s="1159">
        <v>3</v>
      </c>
      <c r="C63" s="1976" t="s">
        <v>1706</v>
      </c>
      <c r="D63" s="1976"/>
      <c r="E63" s="1976"/>
      <c r="F63" s="1976"/>
      <c r="G63" s="1976"/>
      <c r="H63" s="1976"/>
      <c r="I63" s="1976"/>
      <c r="J63" s="1976"/>
      <c r="K63" s="1976"/>
      <c r="L63" s="1976"/>
      <c r="M63" s="1976"/>
      <c r="N63" s="1976"/>
      <c r="O63" s="1976"/>
      <c r="P63" s="1976"/>
      <c r="Q63" s="1976"/>
      <c r="R63" s="1976"/>
      <c r="S63" s="1976"/>
      <c r="T63" s="1976"/>
      <c r="U63" s="1976"/>
      <c r="V63" s="1976"/>
      <c r="W63" s="1976"/>
      <c r="X63" s="1976"/>
      <c r="Y63" s="1976"/>
      <c r="Z63" s="1128"/>
    </row>
    <row r="67" spans="5:5">
      <c r="E67" s="1100" t="s">
        <v>54</v>
      </c>
    </row>
  </sheetData>
  <mergeCells count="64">
    <mergeCell ref="B4:Y4"/>
    <mergeCell ref="U11:Y11"/>
    <mergeCell ref="B8:F8"/>
    <mergeCell ref="B7:F7"/>
    <mergeCell ref="G6:Y6"/>
    <mergeCell ref="B6:F6"/>
    <mergeCell ref="M8:Q8"/>
    <mergeCell ref="T8:W8"/>
    <mergeCell ref="H8:K8"/>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U42:Y42"/>
    <mergeCell ref="O37:Q37"/>
    <mergeCell ref="U37:Y37"/>
    <mergeCell ref="D39:K39"/>
    <mergeCell ref="L39:N39"/>
    <mergeCell ref="O39:Q39"/>
    <mergeCell ref="S39:T39"/>
    <mergeCell ref="D40:K40"/>
    <mergeCell ref="L40:N40"/>
    <mergeCell ref="O40:Q40"/>
    <mergeCell ref="S40:T40"/>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L54:S54"/>
    <mergeCell ref="D16:T17"/>
    <mergeCell ref="D13:T14"/>
    <mergeCell ref="C34:T34"/>
    <mergeCell ref="C49:I49"/>
    <mergeCell ref="J49:N49"/>
    <mergeCell ref="O49:Q49"/>
    <mergeCell ref="D44:T44"/>
    <mergeCell ref="D45:T45"/>
    <mergeCell ref="C47:H47"/>
    <mergeCell ref="I47:J47"/>
    <mergeCell ref="L47:Q47"/>
    <mergeCell ref="R47:S47"/>
  </mergeCells>
  <phoneticPr fontId="2"/>
  <dataValidations count="1">
    <dataValidation type="list" allowBlank="1" showInputMessage="1" showErrorMessage="1" sqref="V13:V14 X13:X14 V16 X16 V19 X19 V22 X22 V24 X24 V26 X26 V29 X29 V38:V40 X38:X40 V44:V45 X44:X45 V56 X56">
      <formula1>"□,■"</formula1>
    </dataValidation>
  </dataValidations>
  <hyperlinks>
    <hyperlink ref="AA3" location="加算等について体制の届出が必要なサービス一覧!A1" display="一覧へ戻る"/>
    <hyperlink ref="L54:S54" location="'（別紙）重度者の割合'!A1" display="→別紙「重度者の割合」も提出してください。"/>
  </hyperlinks>
  <printOptions horizontalCentered="1"/>
  <pageMargins left="0.70866141732283472" right="0.70866141732283472" top="0.74803149606299213" bottom="0.74803149606299213" header="0.31496062992125984" footer="0.31496062992125984"/>
  <pageSetup paperSize="9" scale="6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J16"/>
  <sheetViews>
    <sheetView view="pageBreakPreview" zoomScaleNormal="100" zoomScaleSheetLayoutView="100" workbookViewId="0">
      <selection activeCell="A4" sqref="A4:G4"/>
    </sheetView>
  </sheetViews>
  <sheetFormatPr defaultRowHeight="13.5"/>
  <cols>
    <col min="1" max="1" width="1.5" style="1228" customWidth="1"/>
    <col min="2" max="2" width="26.625" style="1228" customWidth="1"/>
    <col min="3" max="3" width="4" style="1228" customWidth="1"/>
    <col min="4" max="6" width="20.125" style="1228" customWidth="1"/>
    <col min="7" max="7" width="3.125" style="1228" customWidth="1"/>
    <col min="8" max="8" width="1.25" style="1228" customWidth="1"/>
    <col min="9" max="9" width="2.5" style="1228" customWidth="1"/>
    <col min="10" max="256" width="9" style="1228"/>
    <col min="257" max="257" width="3.75" style="1228" customWidth="1"/>
    <col min="258" max="258" width="24.25" style="1228" customWidth="1"/>
    <col min="259" max="259" width="4" style="1228" customWidth="1"/>
    <col min="260" max="262" width="20.125" style="1228" customWidth="1"/>
    <col min="263" max="263" width="3.125" style="1228" customWidth="1"/>
    <col min="264" max="264" width="3.75" style="1228" customWidth="1"/>
    <col min="265" max="265" width="2.5" style="1228" customWidth="1"/>
    <col min="266" max="512" width="9" style="1228"/>
    <col min="513" max="513" width="3.75" style="1228" customWidth="1"/>
    <col min="514" max="514" width="24.25" style="1228" customWidth="1"/>
    <col min="515" max="515" width="4" style="1228" customWidth="1"/>
    <col min="516" max="518" width="20.125" style="1228" customWidth="1"/>
    <col min="519" max="519" width="3.125" style="1228" customWidth="1"/>
    <col min="520" max="520" width="3.75" style="1228" customWidth="1"/>
    <col min="521" max="521" width="2.5" style="1228" customWidth="1"/>
    <col min="522" max="768" width="9" style="1228"/>
    <col min="769" max="769" width="3.75" style="1228" customWidth="1"/>
    <col min="770" max="770" width="24.25" style="1228" customWidth="1"/>
    <col min="771" max="771" width="4" style="1228" customWidth="1"/>
    <col min="772" max="774" width="20.125" style="1228" customWidth="1"/>
    <col min="775" max="775" width="3.125" style="1228" customWidth="1"/>
    <col min="776" max="776" width="3.75" style="1228" customWidth="1"/>
    <col min="777" max="777" width="2.5" style="1228" customWidth="1"/>
    <col min="778" max="1024" width="9" style="1228"/>
    <col min="1025" max="1025" width="3.75" style="1228" customWidth="1"/>
    <col min="1026" max="1026" width="24.25" style="1228" customWidth="1"/>
    <col min="1027" max="1027" width="4" style="1228" customWidth="1"/>
    <col min="1028" max="1030" width="20.125" style="1228" customWidth="1"/>
    <col min="1031" max="1031" width="3.125" style="1228" customWidth="1"/>
    <col min="1032" max="1032" width="3.75" style="1228" customWidth="1"/>
    <col min="1033" max="1033" width="2.5" style="1228" customWidth="1"/>
    <col min="1034" max="1280" width="9" style="1228"/>
    <col min="1281" max="1281" width="3.75" style="1228" customWidth="1"/>
    <col min="1282" max="1282" width="24.25" style="1228" customWidth="1"/>
    <col min="1283" max="1283" width="4" style="1228" customWidth="1"/>
    <col min="1284" max="1286" width="20.125" style="1228" customWidth="1"/>
    <col min="1287" max="1287" width="3.125" style="1228" customWidth="1"/>
    <col min="1288" max="1288" width="3.75" style="1228" customWidth="1"/>
    <col min="1289" max="1289" width="2.5" style="1228" customWidth="1"/>
    <col min="1290" max="1536" width="9" style="1228"/>
    <col min="1537" max="1537" width="3.75" style="1228" customWidth="1"/>
    <col min="1538" max="1538" width="24.25" style="1228" customWidth="1"/>
    <col min="1539" max="1539" width="4" style="1228" customWidth="1"/>
    <col min="1540" max="1542" width="20.125" style="1228" customWidth="1"/>
    <col min="1543" max="1543" width="3.125" style="1228" customWidth="1"/>
    <col min="1544" max="1544" width="3.75" style="1228" customWidth="1"/>
    <col min="1545" max="1545" width="2.5" style="1228" customWidth="1"/>
    <col min="1546" max="1792" width="9" style="1228"/>
    <col min="1793" max="1793" width="3.75" style="1228" customWidth="1"/>
    <col min="1794" max="1794" width="24.25" style="1228" customWidth="1"/>
    <col min="1795" max="1795" width="4" style="1228" customWidth="1"/>
    <col min="1796" max="1798" width="20.125" style="1228" customWidth="1"/>
    <col min="1799" max="1799" width="3.125" style="1228" customWidth="1"/>
    <col min="1800" max="1800" width="3.75" style="1228" customWidth="1"/>
    <col min="1801" max="1801" width="2.5" style="1228" customWidth="1"/>
    <col min="1802" max="2048" width="9" style="1228"/>
    <col min="2049" max="2049" width="3.75" style="1228" customWidth="1"/>
    <col min="2050" max="2050" width="24.25" style="1228" customWidth="1"/>
    <col min="2051" max="2051" width="4" style="1228" customWidth="1"/>
    <col min="2052" max="2054" width="20.125" style="1228" customWidth="1"/>
    <col min="2055" max="2055" width="3.125" style="1228" customWidth="1"/>
    <col min="2056" max="2056" width="3.75" style="1228" customWidth="1"/>
    <col min="2057" max="2057" width="2.5" style="1228" customWidth="1"/>
    <col min="2058" max="2304" width="9" style="1228"/>
    <col min="2305" max="2305" width="3.75" style="1228" customWidth="1"/>
    <col min="2306" max="2306" width="24.25" style="1228" customWidth="1"/>
    <col min="2307" max="2307" width="4" style="1228" customWidth="1"/>
    <col min="2308" max="2310" width="20.125" style="1228" customWidth="1"/>
    <col min="2311" max="2311" width="3.125" style="1228" customWidth="1"/>
    <col min="2312" max="2312" width="3.75" style="1228" customWidth="1"/>
    <col min="2313" max="2313" width="2.5" style="1228" customWidth="1"/>
    <col min="2314" max="2560" width="9" style="1228"/>
    <col min="2561" max="2561" width="3.75" style="1228" customWidth="1"/>
    <col min="2562" max="2562" width="24.25" style="1228" customWidth="1"/>
    <col min="2563" max="2563" width="4" style="1228" customWidth="1"/>
    <col min="2564" max="2566" width="20.125" style="1228" customWidth="1"/>
    <col min="2567" max="2567" width="3.125" style="1228" customWidth="1"/>
    <col min="2568" max="2568" width="3.75" style="1228" customWidth="1"/>
    <col min="2569" max="2569" width="2.5" style="1228" customWidth="1"/>
    <col min="2570" max="2816" width="9" style="1228"/>
    <col min="2817" max="2817" width="3.75" style="1228" customWidth="1"/>
    <col min="2818" max="2818" width="24.25" style="1228" customWidth="1"/>
    <col min="2819" max="2819" width="4" style="1228" customWidth="1"/>
    <col min="2820" max="2822" width="20.125" style="1228" customWidth="1"/>
    <col min="2823" max="2823" width="3.125" style="1228" customWidth="1"/>
    <col min="2824" max="2824" width="3.75" style="1228" customWidth="1"/>
    <col min="2825" max="2825" width="2.5" style="1228" customWidth="1"/>
    <col min="2826" max="3072" width="9" style="1228"/>
    <col min="3073" max="3073" width="3.75" style="1228" customWidth="1"/>
    <col min="3074" max="3074" width="24.25" style="1228" customWidth="1"/>
    <col min="3075" max="3075" width="4" style="1228" customWidth="1"/>
    <col min="3076" max="3078" width="20.125" style="1228" customWidth="1"/>
    <col min="3079" max="3079" width="3.125" style="1228" customWidth="1"/>
    <col min="3080" max="3080" width="3.75" style="1228" customWidth="1"/>
    <col min="3081" max="3081" width="2.5" style="1228" customWidth="1"/>
    <col min="3082" max="3328" width="9" style="1228"/>
    <col min="3329" max="3329" width="3.75" style="1228" customWidth="1"/>
    <col min="3330" max="3330" width="24.25" style="1228" customWidth="1"/>
    <col min="3331" max="3331" width="4" style="1228" customWidth="1"/>
    <col min="3332" max="3334" width="20.125" style="1228" customWidth="1"/>
    <col min="3335" max="3335" width="3.125" style="1228" customWidth="1"/>
    <col min="3336" max="3336" width="3.75" style="1228" customWidth="1"/>
    <col min="3337" max="3337" width="2.5" style="1228" customWidth="1"/>
    <col min="3338" max="3584" width="9" style="1228"/>
    <col min="3585" max="3585" width="3.75" style="1228" customWidth="1"/>
    <col min="3586" max="3586" width="24.25" style="1228" customWidth="1"/>
    <col min="3587" max="3587" width="4" style="1228" customWidth="1"/>
    <col min="3588" max="3590" width="20.125" style="1228" customWidth="1"/>
    <col min="3591" max="3591" width="3.125" style="1228" customWidth="1"/>
    <col min="3592" max="3592" width="3.75" style="1228" customWidth="1"/>
    <col min="3593" max="3593" width="2.5" style="1228" customWidth="1"/>
    <col min="3594" max="3840" width="9" style="1228"/>
    <col min="3841" max="3841" width="3.75" style="1228" customWidth="1"/>
    <col min="3842" max="3842" width="24.25" style="1228" customWidth="1"/>
    <col min="3843" max="3843" width="4" style="1228" customWidth="1"/>
    <col min="3844" max="3846" width="20.125" style="1228" customWidth="1"/>
    <col min="3847" max="3847" width="3.125" style="1228" customWidth="1"/>
    <col min="3848" max="3848" width="3.75" style="1228" customWidth="1"/>
    <col min="3849" max="3849" width="2.5" style="1228" customWidth="1"/>
    <col min="3850" max="4096" width="9" style="1228"/>
    <col min="4097" max="4097" width="3.75" style="1228" customWidth="1"/>
    <col min="4098" max="4098" width="24.25" style="1228" customWidth="1"/>
    <col min="4099" max="4099" width="4" style="1228" customWidth="1"/>
    <col min="4100" max="4102" width="20.125" style="1228" customWidth="1"/>
    <col min="4103" max="4103" width="3.125" style="1228" customWidth="1"/>
    <col min="4104" max="4104" width="3.75" style="1228" customWidth="1"/>
    <col min="4105" max="4105" width="2.5" style="1228" customWidth="1"/>
    <col min="4106" max="4352" width="9" style="1228"/>
    <col min="4353" max="4353" width="3.75" style="1228" customWidth="1"/>
    <col min="4354" max="4354" width="24.25" style="1228" customWidth="1"/>
    <col min="4355" max="4355" width="4" style="1228" customWidth="1"/>
    <col min="4356" max="4358" width="20.125" style="1228" customWidth="1"/>
    <col min="4359" max="4359" width="3.125" style="1228" customWidth="1"/>
    <col min="4360" max="4360" width="3.75" style="1228" customWidth="1"/>
    <col min="4361" max="4361" width="2.5" style="1228" customWidth="1"/>
    <col min="4362" max="4608" width="9" style="1228"/>
    <col min="4609" max="4609" width="3.75" style="1228" customWidth="1"/>
    <col min="4610" max="4610" width="24.25" style="1228" customWidth="1"/>
    <col min="4611" max="4611" width="4" style="1228" customWidth="1"/>
    <col min="4612" max="4614" width="20.125" style="1228" customWidth="1"/>
    <col min="4615" max="4615" width="3.125" style="1228" customWidth="1"/>
    <col min="4616" max="4616" width="3.75" style="1228" customWidth="1"/>
    <col min="4617" max="4617" width="2.5" style="1228" customWidth="1"/>
    <col min="4618" max="4864" width="9" style="1228"/>
    <col min="4865" max="4865" width="3.75" style="1228" customWidth="1"/>
    <col min="4866" max="4866" width="24.25" style="1228" customWidth="1"/>
    <col min="4867" max="4867" width="4" style="1228" customWidth="1"/>
    <col min="4868" max="4870" width="20.125" style="1228" customWidth="1"/>
    <col min="4871" max="4871" width="3.125" style="1228" customWidth="1"/>
    <col min="4872" max="4872" width="3.75" style="1228" customWidth="1"/>
    <col min="4873" max="4873" width="2.5" style="1228" customWidth="1"/>
    <col min="4874" max="5120" width="9" style="1228"/>
    <col min="5121" max="5121" width="3.75" style="1228" customWidth="1"/>
    <col min="5122" max="5122" width="24.25" style="1228" customWidth="1"/>
    <col min="5123" max="5123" width="4" style="1228" customWidth="1"/>
    <col min="5124" max="5126" width="20.125" style="1228" customWidth="1"/>
    <col min="5127" max="5127" width="3.125" style="1228" customWidth="1"/>
    <col min="5128" max="5128" width="3.75" style="1228" customWidth="1"/>
    <col min="5129" max="5129" width="2.5" style="1228" customWidth="1"/>
    <col min="5130" max="5376" width="9" style="1228"/>
    <col min="5377" max="5377" width="3.75" style="1228" customWidth="1"/>
    <col min="5378" max="5378" width="24.25" style="1228" customWidth="1"/>
    <col min="5379" max="5379" width="4" style="1228" customWidth="1"/>
    <col min="5380" max="5382" width="20.125" style="1228" customWidth="1"/>
    <col min="5383" max="5383" width="3.125" style="1228" customWidth="1"/>
    <col min="5384" max="5384" width="3.75" style="1228" customWidth="1"/>
    <col min="5385" max="5385" width="2.5" style="1228" customWidth="1"/>
    <col min="5386" max="5632" width="9" style="1228"/>
    <col min="5633" max="5633" width="3.75" style="1228" customWidth="1"/>
    <col min="5634" max="5634" width="24.25" style="1228" customWidth="1"/>
    <col min="5635" max="5635" width="4" style="1228" customWidth="1"/>
    <col min="5636" max="5638" width="20.125" style="1228" customWidth="1"/>
    <col min="5639" max="5639" width="3.125" style="1228" customWidth="1"/>
    <col min="5640" max="5640" width="3.75" style="1228" customWidth="1"/>
    <col min="5641" max="5641" width="2.5" style="1228" customWidth="1"/>
    <col min="5642" max="5888" width="9" style="1228"/>
    <col min="5889" max="5889" width="3.75" style="1228" customWidth="1"/>
    <col min="5890" max="5890" width="24.25" style="1228" customWidth="1"/>
    <col min="5891" max="5891" width="4" style="1228" customWidth="1"/>
    <col min="5892" max="5894" width="20.125" style="1228" customWidth="1"/>
    <col min="5895" max="5895" width="3.125" style="1228" customWidth="1"/>
    <col min="5896" max="5896" width="3.75" style="1228" customWidth="1"/>
    <col min="5897" max="5897" width="2.5" style="1228" customWidth="1"/>
    <col min="5898" max="6144" width="9" style="1228"/>
    <col min="6145" max="6145" width="3.75" style="1228" customWidth="1"/>
    <col min="6146" max="6146" width="24.25" style="1228" customWidth="1"/>
    <col min="6147" max="6147" width="4" style="1228" customWidth="1"/>
    <col min="6148" max="6150" width="20.125" style="1228" customWidth="1"/>
    <col min="6151" max="6151" width="3.125" style="1228" customWidth="1"/>
    <col min="6152" max="6152" width="3.75" style="1228" customWidth="1"/>
    <col min="6153" max="6153" width="2.5" style="1228" customWidth="1"/>
    <col min="6154" max="6400" width="9" style="1228"/>
    <col min="6401" max="6401" width="3.75" style="1228" customWidth="1"/>
    <col min="6402" max="6402" width="24.25" style="1228" customWidth="1"/>
    <col min="6403" max="6403" width="4" style="1228" customWidth="1"/>
    <col min="6404" max="6406" width="20.125" style="1228" customWidth="1"/>
    <col min="6407" max="6407" width="3.125" style="1228" customWidth="1"/>
    <col min="6408" max="6408" width="3.75" style="1228" customWidth="1"/>
    <col min="6409" max="6409" width="2.5" style="1228" customWidth="1"/>
    <col min="6410" max="6656" width="9" style="1228"/>
    <col min="6657" max="6657" width="3.75" style="1228" customWidth="1"/>
    <col min="6658" max="6658" width="24.25" style="1228" customWidth="1"/>
    <col min="6659" max="6659" width="4" style="1228" customWidth="1"/>
    <col min="6660" max="6662" width="20.125" style="1228" customWidth="1"/>
    <col min="6663" max="6663" width="3.125" style="1228" customWidth="1"/>
    <col min="6664" max="6664" width="3.75" style="1228" customWidth="1"/>
    <col min="6665" max="6665" width="2.5" style="1228" customWidth="1"/>
    <col min="6666" max="6912" width="9" style="1228"/>
    <col min="6913" max="6913" width="3.75" style="1228" customWidth="1"/>
    <col min="6914" max="6914" width="24.25" style="1228" customWidth="1"/>
    <col min="6915" max="6915" width="4" style="1228" customWidth="1"/>
    <col min="6916" max="6918" width="20.125" style="1228" customWidth="1"/>
    <col min="6919" max="6919" width="3.125" style="1228" customWidth="1"/>
    <col min="6920" max="6920" width="3.75" style="1228" customWidth="1"/>
    <col min="6921" max="6921" width="2.5" style="1228" customWidth="1"/>
    <col min="6922" max="7168" width="9" style="1228"/>
    <col min="7169" max="7169" width="3.75" style="1228" customWidth="1"/>
    <col min="7170" max="7170" width="24.25" style="1228" customWidth="1"/>
    <col min="7171" max="7171" width="4" style="1228" customWidth="1"/>
    <col min="7172" max="7174" width="20.125" style="1228" customWidth="1"/>
    <col min="7175" max="7175" width="3.125" style="1228" customWidth="1"/>
    <col min="7176" max="7176" width="3.75" style="1228" customWidth="1"/>
    <col min="7177" max="7177" width="2.5" style="1228" customWidth="1"/>
    <col min="7178" max="7424" width="9" style="1228"/>
    <col min="7425" max="7425" width="3.75" style="1228" customWidth="1"/>
    <col min="7426" max="7426" width="24.25" style="1228" customWidth="1"/>
    <col min="7427" max="7427" width="4" style="1228" customWidth="1"/>
    <col min="7428" max="7430" width="20.125" style="1228" customWidth="1"/>
    <col min="7431" max="7431" width="3.125" style="1228" customWidth="1"/>
    <col min="7432" max="7432" width="3.75" style="1228" customWidth="1"/>
    <col min="7433" max="7433" width="2.5" style="1228" customWidth="1"/>
    <col min="7434" max="7680" width="9" style="1228"/>
    <col min="7681" max="7681" width="3.75" style="1228" customWidth="1"/>
    <col min="7682" max="7682" width="24.25" style="1228" customWidth="1"/>
    <col min="7683" max="7683" width="4" style="1228" customWidth="1"/>
    <col min="7684" max="7686" width="20.125" style="1228" customWidth="1"/>
    <col min="7687" max="7687" width="3.125" style="1228" customWidth="1"/>
    <col min="7688" max="7688" width="3.75" style="1228" customWidth="1"/>
    <col min="7689" max="7689" width="2.5" style="1228" customWidth="1"/>
    <col min="7690" max="7936" width="9" style="1228"/>
    <col min="7937" max="7937" width="3.75" style="1228" customWidth="1"/>
    <col min="7938" max="7938" width="24.25" style="1228" customWidth="1"/>
    <col min="7939" max="7939" width="4" style="1228" customWidth="1"/>
    <col min="7940" max="7942" width="20.125" style="1228" customWidth="1"/>
    <col min="7943" max="7943" width="3.125" style="1228" customWidth="1"/>
    <col min="7944" max="7944" width="3.75" style="1228" customWidth="1"/>
    <col min="7945" max="7945" width="2.5" style="1228" customWidth="1"/>
    <col min="7946" max="8192" width="9" style="1228"/>
    <col min="8193" max="8193" width="3.75" style="1228" customWidth="1"/>
    <col min="8194" max="8194" width="24.25" style="1228" customWidth="1"/>
    <col min="8195" max="8195" width="4" style="1228" customWidth="1"/>
    <col min="8196" max="8198" width="20.125" style="1228" customWidth="1"/>
    <col min="8199" max="8199" width="3.125" style="1228" customWidth="1"/>
    <col min="8200" max="8200" width="3.75" style="1228" customWidth="1"/>
    <col min="8201" max="8201" width="2.5" style="1228" customWidth="1"/>
    <col min="8202" max="8448" width="9" style="1228"/>
    <col min="8449" max="8449" width="3.75" style="1228" customWidth="1"/>
    <col min="8450" max="8450" width="24.25" style="1228" customWidth="1"/>
    <col min="8451" max="8451" width="4" style="1228" customWidth="1"/>
    <col min="8452" max="8454" width="20.125" style="1228" customWidth="1"/>
    <col min="8455" max="8455" width="3.125" style="1228" customWidth="1"/>
    <col min="8456" max="8456" width="3.75" style="1228" customWidth="1"/>
    <col min="8457" max="8457" width="2.5" style="1228" customWidth="1"/>
    <col min="8458" max="8704" width="9" style="1228"/>
    <col min="8705" max="8705" width="3.75" style="1228" customWidth="1"/>
    <col min="8706" max="8706" width="24.25" style="1228" customWidth="1"/>
    <col min="8707" max="8707" width="4" style="1228" customWidth="1"/>
    <col min="8708" max="8710" width="20.125" style="1228" customWidth="1"/>
    <col min="8711" max="8711" width="3.125" style="1228" customWidth="1"/>
    <col min="8712" max="8712" width="3.75" style="1228" customWidth="1"/>
    <col min="8713" max="8713" width="2.5" style="1228" customWidth="1"/>
    <col min="8714" max="8960" width="9" style="1228"/>
    <col min="8961" max="8961" width="3.75" style="1228" customWidth="1"/>
    <col min="8962" max="8962" width="24.25" style="1228" customWidth="1"/>
    <col min="8963" max="8963" width="4" style="1228" customWidth="1"/>
    <col min="8964" max="8966" width="20.125" style="1228" customWidth="1"/>
    <col min="8967" max="8967" width="3.125" style="1228" customWidth="1"/>
    <col min="8968" max="8968" width="3.75" style="1228" customWidth="1"/>
    <col min="8969" max="8969" width="2.5" style="1228" customWidth="1"/>
    <col min="8970" max="9216" width="9" style="1228"/>
    <col min="9217" max="9217" width="3.75" style="1228" customWidth="1"/>
    <col min="9218" max="9218" width="24.25" style="1228" customWidth="1"/>
    <col min="9219" max="9219" width="4" style="1228" customWidth="1"/>
    <col min="9220" max="9222" width="20.125" style="1228" customWidth="1"/>
    <col min="9223" max="9223" width="3.125" style="1228" customWidth="1"/>
    <col min="9224" max="9224" width="3.75" style="1228" customWidth="1"/>
    <col min="9225" max="9225" width="2.5" style="1228" customWidth="1"/>
    <col min="9226" max="9472" width="9" style="1228"/>
    <col min="9473" max="9473" width="3.75" style="1228" customWidth="1"/>
    <col min="9474" max="9474" width="24.25" style="1228" customWidth="1"/>
    <col min="9475" max="9475" width="4" style="1228" customWidth="1"/>
    <col min="9476" max="9478" width="20.125" style="1228" customWidth="1"/>
    <col min="9479" max="9479" width="3.125" style="1228" customWidth="1"/>
    <col min="9480" max="9480" width="3.75" style="1228" customWidth="1"/>
    <col min="9481" max="9481" width="2.5" style="1228" customWidth="1"/>
    <col min="9482" max="9728" width="9" style="1228"/>
    <col min="9729" max="9729" width="3.75" style="1228" customWidth="1"/>
    <col min="9730" max="9730" width="24.25" style="1228" customWidth="1"/>
    <col min="9731" max="9731" width="4" style="1228" customWidth="1"/>
    <col min="9732" max="9734" width="20.125" style="1228" customWidth="1"/>
    <col min="9735" max="9735" width="3.125" style="1228" customWidth="1"/>
    <col min="9736" max="9736" width="3.75" style="1228" customWidth="1"/>
    <col min="9737" max="9737" width="2.5" style="1228" customWidth="1"/>
    <col min="9738" max="9984" width="9" style="1228"/>
    <col min="9985" max="9985" width="3.75" style="1228" customWidth="1"/>
    <col min="9986" max="9986" width="24.25" style="1228" customWidth="1"/>
    <col min="9987" max="9987" width="4" style="1228" customWidth="1"/>
    <col min="9988" max="9990" width="20.125" style="1228" customWidth="1"/>
    <col min="9991" max="9991" width="3.125" style="1228" customWidth="1"/>
    <col min="9992" max="9992" width="3.75" style="1228" customWidth="1"/>
    <col min="9993" max="9993" width="2.5" style="1228" customWidth="1"/>
    <col min="9994" max="10240" width="9" style="1228"/>
    <col min="10241" max="10241" width="3.75" style="1228" customWidth="1"/>
    <col min="10242" max="10242" width="24.25" style="1228" customWidth="1"/>
    <col min="10243" max="10243" width="4" style="1228" customWidth="1"/>
    <col min="10244" max="10246" width="20.125" style="1228" customWidth="1"/>
    <col min="10247" max="10247" width="3.125" style="1228" customWidth="1"/>
    <col min="10248" max="10248" width="3.75" style="1228" customWidth="1"/>
    <col min="10249" max="10249" width="2.5" style="1228" customWidth="1"/>
    <col min="10250" max="10496" width="9" style="1228"/>
    <col min="10497" max="10497" width="3.75" style="1228" customWidth="1"/>
    <col min="10498" max="10498" width="24.25" style="1228" customWidth="1"/>
    <col min="10499" max="10499" width="4" style="1228" customWidth="1"/>
    <col min="10500" max="10502" width="20.125" style="1228" customWidth="1"/>
    <col min="10503" max="10503" width="3.125" style="1228" customWidth="1"/>
    <col min="10504" max="10504" width="3.75" style="1228" customWidth="1"/>
    <col min="10505" max="10505" width="2.5" style="1228" customWidth="1"/>
    <col min="10506" max="10752" width="9" style="1228"/>
    <col min="10753" max="10753" width="3.75" style="1228" customWidth="1"/>
    <col min="10754" max="10754" width="24.25" style="1228" customWidth="1"/>
    <col min="10755" max="10755" width="4" style="1228" customWidth="1"/>
    <col min="10756" max="10758" width="20.125" style="1228" customWidth="1"/>
    <col min="10759" max="10759" width="3.125" style="1228" customWidth="1"/>
    <col min="10760" max="10760" width="3.75" style="1228" customWidth="1"/>
    <col min="10761" max="10761" width="2.5" style="1228" customWidth="1"/>
    <col min="10762" max="11008" width="9" style="1228"/>
    <col min="11009" max="11009" width="3.75" style="1228" customWidth="1"/>
    <col min="11010" max="11010" width="24.25" style="1228" customWidth="1"/>
    <col min="11011" max="11011" width="4" style="1228" customWidth="1"/>
    <col min="11012" max="11014" width="20.125" style="1228" customWidth="1"/>
    <col min="11015" max="11015" width="3.125" style="1228" customWidth="1"/>
    <col min="11016" max="11016" width="3.75" style="1228" customWidth="1"/>
    <col min="11017" max="11017" width="2.5" style="1228" customWidth="1"/>
    <col min="11018" max="11264" width="9" style="1228"/>
    <col min="11265" max="11265" width="3.75" style="1228" customWidth="1"/>
    <col min="11266" max="11266" width="24.25" style="1228" customWidth="1"/>
    <col min="11267" max="11267" width="4" style="1228" customWidth="1"/>
    <col min="11268" max="11270" width="20.125" style="1228" customWidth="1"/>
    <col min="11271" max="11271" width="3.125" style="1228" customWidth="1"/>
    <col min="11272" max="11272" width="3.75" style="1228" customWidth="1"/>
    <col min="11273" max="11273" width="2.5" style="1228" customWidth="1"/>
    <col min="11274" max="11520" width="9" style="1228"/>
    <col min="11521" max="11521" width="3.75" style="1228" customWidth="1"/>
    <col min="11522" max="11522" width="24.25" style="1228" customWidth="1"/>
    <col min="11523" max="11523" width="4" style="1228" customWidth="1"/>
    <col min="11524" max="11526" width="20.125" style="1228" customWidth="1"/>
    <col min="11527" max="11527" width="3.125" style="1228" customWidth="1"/>
    <col min="11528" max="11528" width="3.75" style="1228" customWidth="1"/>
    <col min="11529" max="11529" width="2.5" style="1228" customWidth="1"/>
    <col min="11530" max="11776" width="9" style="1228"/>
    <col min="11777" max="11777" width="3.75" style="1228" customWidth="1"/>
    <col min="11778" max="11778" width="24.25" style="1228" customWidth="1"/>
    <col min="11779" max="11779" width="4" style="1228" customWidth="1"/>
    <col min="11780" max="11782" width="20.125" style="1228" customWidth="1"/>
    <col min="11783" max="11783" width="3.125" style="1228" customWidth="1"/>
    <col min="11784" max="11784" width="3.75" style="1228" customWidth="1"/>
    <col min="11785" max="11785" width="2.5" style="1228" customWidth="1"/>
    <col min="11786" max="12032" width="9" style="1228"/>
    <col min="12033" max="12033" width="3.75" style="1228" customWidth="1"/>
    <col min="12034" max="12034" width="24.25" style="1228" customWidth="1"/>
    <col min="12035" max="12035" width="4" style="1228" customWidth="1"/>
    <col min="12036" max="12038" width="20.125" style="1228" customWidth="1"/>
    <col min="12039" max="12039" width="3.125" style="1228" customWidth="1"/>
    <col min="12040" max="12040" width="3.75" style="1228" customWidth="1"/>
    <col min="12041" max="12041" width="2.5" style="1228" customWidth="1"/>
    <col min="12042" max="12288" width="9" style="1228"/>
    <col min="12289" max="12289" width="3.75" style="1228" customWidth="1"/>
    <col min="12290" max="12290" width="24.25" style="1228" customWidth="1"/>
    <col min="12291" max="12291" width="4" style="1228" customWidth="1"/>
    <col min="12292" max="12294" width="20.125" style="1228" customWidth="1"/>
    <col min="12295" max="12295" width="3.125" style="1228" customWidth="1"/>
    <col min="12296" max="12296" width="3.75" style="1228" customWidth="1"/>
    <col min="12297" max="12297" width="2.5" style="1228" customWidth="1"/>
    <col min="12298" max="12544" width="9" style="1228"/>
    <col min="12545" max="12545" width="3.75" style="1228" customWidth="1"/>
    <col min="12546" max="12546" width="24.25" style="1228" customWidth="1"/>
    <col min="12547" max="12547" width="4" style="1228" customWidth="1"/>
    <col min="12548" max="12550" width="20.125" style="1228" customWidth="1"/>
    <col min="12551" max="12551" width="3.125" style="1228" customWidth="1"/>
    <col min="12552" max="12552" width="3.75" style="1228" customWidth="1"/>
    <col min="12553" max="12553" width="2.5" style="1228" customWidth="1"/>
    <col min="12554" max="12800" width="9" style="1228"/>
    <col min="12801" max="12801" width="3.75" style="1228" customWidth="1"/>
    <col min="12802" max="12802" width="24.25" style="1228" customWidth="1"/>
    <col min="12803" max="12803" width="4" style="1228" customWidth="1"/>
    <col min="12804" max="12806" width="20.125" style="1228" customWidth="1"/>
    <col min="12807" max="12807" width="3.125" style="1228" customWidth="1"/>
    <col min="12808" max="12808" width="3.75" style="1228" customWidth="1"/>
    <col min="12809" max="12809" width="2.5" style="1228" customWidth="1"/>
    <col min="12810" max="13056" width="9" style="1228"/>
    <col min="13057" max="13057" width="3.75" style="1228" customWidth="1"/>
    <col min="13058" max="13058" width="24.25" style="1228" customWidth="1"/>
    <col min="13059" max="13059" width="4" style="1228" customWidth="1"/>
    <col min="13060" max="13062" width="20.125" style="1228" customWidth="1"/>
    <col min="13063" max="13063" width="3.125" style="1228" customWidth="1"/>
    <col min="13064" max="13064" width="3.75" style="1228" customWidth="1"/>
    <col min="13065" max="13065" width="2.5" style="1228" customWidth="1"/>
    <col min="13066" max="13312" width="9" style="1228"/>
    <col min="13313" max="13313" width="3.75" style="1228" customWidth="1"/>
    <col min="13314" max="13314" width="24.25" style="1228" customWidth="1"/>
    <col min="13315" max="13315" width="4" style="1228" customWidth="1"/>
    <col min="13316" max="13318" width="20.125" style="1228" customWidth="1"/>
    <col min="13319" max="13319" width="3.125" style="1228" customWidth="1"/>
    <col min="13320" max="13320" width="3.75" style="1228" customWidth="1"/>
    <col min="13321" max="13321" width="2.5" style="1228" customWidth="1"/>
    <col min="13322" max="13568" width="9" style="1228"/>
    <col min="13569" max="13569" width="3.75" style="1228" customWidth="1"/>
    <col min="13570" max="13570" width="24.25" style="1228" customWidth="1"/>
    <col min="13571" max="13571" width="4" style="1228" customWidth="1"/>
    <col min="13572" max="13574" width="20.125" style="1228" customWidth="1"/>
    <col min="13575" max="13575" width="3.125" style="1228" customWidth="1"/>
    <col min="13576" max="13576" width="3.75" style="1228" customWidth="1"/>
    <col min="13577" max="13577" width="2.5" style="1228" customWidth="1"/>
    <col min="13578" max="13824" width="9" style="1228"/>
    <col min="13825" max="13825" width="3.75" style="1228" customWidth="1"/>
    <col min="13826" max="13826" width="24.25" style="1228" customWidth="1"/>
    <col min="13827" max="13827" width="4" style="1228" customWidth="1"/>
    <col min="13828" max="13830" width="20.125" style="1228" customWidth="1"/>
    <col min="13831" max="13831" width="3.125" style="1228" customWidth="1"/>
    <col min="13832" max="13832" width="3.75" style="1228" customWidth="1"/>
    <col min="13833" max="13833" width="2.5" style="1228" customWidth="1"/>
    <col min="13834" max="14080" width="9" style="1228"/>
    <col min="14081" max="14081" width="3.75" style="1228" customWidth="1"/>
    <col min="14082" max="14082" width="24.25" style="1228" customWidth="1"/>
    <col min="14083" max="14083" width="4" style="1228" customWidth="1"/>
    <col min="14084" max="14086" width="20.125" style="1228" customWidth="1"/>
    <col min="14087" max="14087" width="3.125" style="1228" customWidth="1"/>
    <col min="14088" max="14088" width="3.75" style="1228" customWidth="1"/>
    <col min="14089" max="14089" width="2.5" style="1228" customWidth="1"/>
    <col min="14090" max="14336" width="9" style="1228"/>
    <col min="14337" max="14337" width="3.75" style="1228" customWidth="1"/>
    <col min="14338" max="14338" width="24.25" style="1228" customWidth="1"/>
    <col min="14339" max="14339" width="4" style="1228" customWidth="1"/>
    <col min="14340" max="14342" width="20.125" style="1228" customWidth="1"/>
    <col min="14343" max="14343" width="3.125" style="1228" customWidth="1"/>
    <col min="14344" max="14344" width="3.75" style="1228" customWidth="1"/>
    <col min="14345" max="14345" width="2.5" style="1228" customWidth="1"/>
    <col min="14346" max="14592" width="9" style="1228"/>
    <col min="14593" max="14593" width="3.75" style="1228" customWidth="1"/>
    <col min="14594" max="14594" width="24.25" style="1228" customWidth="1"/>
    <col min="14595" max="14595" width="4" style="1228" customWidth="1"/>
    <col min="14596" max="14598" width="20.125" style="1228" customWidth="1"/>
    <col min="14599" max="14599" width="3.125" style="1228" customWidth="1"/>
    <col min="14600" max="14600" width="3.75" style="1228" customWidth="1"/>
    <col min="14601" max="14601" width="2.5" style="1228" customWidth="1"/>
    <col min="14602" max="14848" width="9" style="1228"/>
    <col min="14849" max="14849" width="3.75" style="1228" customWidth="1"/>
    <col min="14850" max="14850" width="24.25" style="1228" customWidth="1"/>
    <col min="14851" max="14851" width="4" style="1228" customWidth="1"/>
    <col min="14852" max="14854" width="20.125" style="1228" customWidth="1"/>
    <col min="14855" max="14855" width="3.125" style="1228" customWidth="1"/>
    <col min="14856" max="14856" width="3.75" style="1228" customWidth="1"/>
    <col min="14857" max="14857" width="2.5" style="1228" customWidth="1"/>
    <col min="14858" max="15104" width="9" style="1228"/>
    <col min="15105" max="15105" width="3.75" style="1228" customWidth="1"/>
    <col min="15106" max="15106" width="24.25" style="1228" customWidth="1"/>
    <col min="15107" max="15107" width="4" style="1228" customWidth="1"/>
    <col min="15108" max="15110" width="20.125" style="1228" customWidth="1"/>
    <col min="15111" max="15111" width="3.125" style="1228" customWidth="1"/>
    <col min="15112" max="15112" width="3.75" style="1228" customWidth="1"/>
    <col min="15113" max="15113" width="2.5" style="1228" customWidth="1"/>
    <col min="15114" max="15360" width="9" style="1228"/>
    <col min="15361" max="15361" width="3.75" style="1228" customWidth="1"/>
    <col min="15362" max="15362" width="24.25" style="1228" customWidth="1"/>
    <col min="15363" max="15363" width="4" style="1228" customWidth="1"/>
    <col min="15364" max="15366" width="20.125" style="1228" customWidth="1"/>
    <col min="15367" max="15367" width="3.125" style="1228" customWidth="1"/>
    <col min="15368" max="15368" width="3.75" style="1228" customWidth="1"/>
    <col min="15369" max="15369" width="2.5" style="1228" customWidth="1"/>
    <col min="15370" max="15616" width="9" style="1228"/>
    <col min="15617" max="15617" width="3.75" style="1228" customWidth="1"/>
    <col min="15618" max="15618" width="24.25" style="1228" customWidth="1"/>
    <col min="15619" max="15619" width="4" style="1228" customWidth="1"/>
    <col min="15620" max="15622" width="20.125" style="1228" customWidth="1"/>
    <col min="15623" max="15623" width="3.125" style="1228" customWidth="1"/>
    <col min="15624" max="15624" width="3.75" style="1228" customWidth="1"/>
    <col min="15625" max="15625" width="2.5" style="1228" customWidth="1"/>
    <col min="15626" max="15872" width="9" style="1228"/>
    <col min="15873" max="15873" width="3.75" style="1228" customWidth="1"/>
    <col min="15874" max="15874" width="24.25" style="1228" customWidth="1"/>
    <col min="15875" max="15875" width="4" style="1228" customWidth="1"/>
    <col min="15876" max="15878" width="20.125" style="1228" customWidth="1"/>
    <col min="15879" max="15879" width="3.125" style="1228" customWidth="1"/>
    <col min="15880" max="15880" width="3.75" style="1228" customWidth="1"/>
    <col min="15881" max="15881" width="2.5" style="1228" customWidth="1"/>
    <col min="15882" max="16128" width="9" style="1228"/>
    <col min="16129" max="16129" width="3.75" style="1228" customWidth="1"/>
    <col min="16130" max="16130" width="24.25" style="1228" customWidth="1"/>
    <col min="16131" max="16131" width="4" style="1228" customWidth="1"/>
    <col min="16132" max="16134" width="20.125" style="1228" customWidth="1"/>
    <col min="16135" max="16135" width="3.125" style="1228" customWidth="1"/>
    <col min="16136" max="16136" width="3.75" style="1228" customWidth="1"/>
    <col min="16137" max="16137" width="2.5" style="1228" customWidth="1"/>
    <col min="16138" max="16384" width="9" style="1228"/>
  </cols>
  <sheetData>
    <row r="1" spans="1:10" ht="20.100000000000001" customHeight="1">
      <c r="A1" s="1227"/>
    </row>
    <row r="2" spans="1:10" ht="20.100000000000001" customHeight="1">
      <c r="A2" s="1227"/>
      <c r="B2" s="1228" t="s">
        <v>480</v>
      </c>
      <c r="F2" s="3398" t="s">
        <v>305</v>
      </c>
      <c r="G2" s="3398"/>
      <c r="J2" s="1667" t="s">
        <v>2163</v>
      </c>
    </row>
    <row r="3" spans="1:10" ht="20.100000000000001" customHeight="1">
      <c r="A3" s="1227"/>
      <c r="F3" s="1229"/>
      <c r="G3" s="1229"/>
    </row>
    <row r="4" spans="1:10" ht="20.100000000000001" customHeight="1">
      <c r="A4" s="3390" t="s">
        <v>318</v>
      </c>
      <c r="B4" s="3390"/>
      <c r="C4" s="3390"/>
      <c r="D4" s="3390"/>
      <c r="E4" s="3390"/>
      <c r="F4" s="3390"/>
      <c r="G4" s="3390"/>
    </row>
    <row r="5" spans="1:10" ht="20.100000000000001" customHeight="1">
      <c r="A5" s="1230"/>
      <c r="B5" s="1230"/>
      <c r="C5" s="1230"/>
      <c r="D5" s="1230"/>
      <c r="E5" s="1230"/>
      <c r="F5" s="1230"/>
      <c r="G5" s="1230"/>
    </row>
    <row r="6" spans="1:10" ht="36" customHeight="1">
      <c r="A6" s="1230"/>
      <c r="B6" s="1231" t="s">
        <v>173</v>
      </c>
      <c r="C6" s="3399"/>
      <c r="D6" s="3391"/>
      <c r="E6" s="3391"/>
      <c r="F6" s="3391"/>
      <c r="G6" s="3392"/>
    </row>
    <row r="7" spans="1:10" ht="46.5" customHeight="1">
      <c r="B7" s="1232" t="s">
        <v>174</v>
      </c>
      <c r="C7" s="3400" t="s">
        <v>319</v>
      </c>
      <c r="D7" s="3400"/>
      <c r="E7" s="3400"/>
      <c r="F7" s="3400"/>
      <c r="G7" s="3401"/>
    </row>
    <row r="8" spans="1:10" ht="69.95" customHeight="1">
      <c r="B8" s="1233" t="s">
        <v>320</v>
      </c>
      <c r="C8" s="3402"/>
      <c r="D8" s="3403"/>
      <c r="E8" s="3403"/>
      <c r="F8" s="3403"/>
      <c r="G8" s="3404"/>
    </row>
    <row r="9" spans="1:10" ht="69.95" customHeight="1">
      <c r="B9" s="1234" t="s">
        <v>321</v>
      </c>
      <c r="C9" s="3395"/>
      <c r="D9" s="3396"/>
      <c r="E9" s="3396"/>
      <c r="F9" s="3396"/>
      <c r="G9" s="3397"/>
    </row>
    <row r="10" spans="1:10" ht="69.95" customHeight="1">
      <c r="B10" s="1234" t="s">
        <v>322</v>
      </c>
      <c r="C10" s="3395"/>
      <c r="D10" s="3396"/>
      <c r="E10" s="3396"/>
      <c r="F10" s="3396"/>
      <c r="G10" s="3397"/>
    </row>
    <row r="11" spans="1:10" ht="17.25" customHeight="1">
      <c r="H11" s="1235"/>
      <c r="I11" s="1235"/>
    </row>
    <row r="12" spans="1:10" ht="17.25" customHeight="1">
      <c r="B12" s="1235" t="s">
        <v>1737</v>
      </c>
      <c r="C12" s="1235"/>
      <c r="D12" s="1235"/>
      <c r="E12" s="1235"/>
      <c r="F12" s="1235"/>
      <c r="G12" s="1235"/>
      <c r="H12" s="1235"/>
      <c r="I12" s="1235"/>
    </row>
    <row r="13" spans="1:10">
      <c r="B13" s="1818" t="s">
        <v>323</v>
      </c>
      <c r="C13" s="1235"/>
      <c r="D13" s="1235"/>
      <c r="E13" s="1235"/>
      <c r="F13" s="1235"/>
      <c r="G13" s="1235"/>
    </row>
    <row r="14" spans="1:10">
      <c r="A14" s="1236"/>
      <c r="B14" s="1235" t="s">
        <v>324</v>
      </c>
      <c r="C14" s="1237"/>
      <c r="D14" s="1237"/>
      <c r="E14" s="1237"/>
      <c r="F14" s="1237"/>
      <c r="G14" s="1237"/>
    </row>
    <row r="15" spans="1:10" ht="17.25" customHeight="1">
      <c r="A15" s="1236"/>
      <c r="B15" s="1235" t="s">
        <v>325</v>
      </c>
      <c r="C15" s="1237"/>
      <c r="D15" s="1237"/>
      <c r="E15" s="1237"/>
      <c r="F15" s="1237"/>
      <c r="G15" s="1237"/>
      <c r="H15" s="1235"/>
      <c r="I15" s="1235"/>
    </row>
    <row r="16" spans="1:10" ht="6" customHeight="1"/>
  </sheetData>
  <mergeCells count="7">
    <mergeCell ref="C10:G10"/>
    <mergeCell ref="F2:G2"/>
    <mergeCell ref="A4:G4"/>
    <mergeCell ref="C6:G6"/>
    <mergeCell ref="C7:G7"/>
    <mergeCell ref="C8:G8"/>
    <mergeCell ref="C9:G9"/>
  </mergeCells>
  <phoneticPr fontId="2"/>
  <hyperlinks>
    <hyperlink ref="J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2:AL354"/>
  <sheetViews>
    <sheetView view="pageBreakPreview" zoomScale="85" zoomScaleNormal="100" zoomScaleSheetLayoutView="85" workbookViewId="0">
      <selection activeCell="B4" sqref="B4:AG4"/>
    </sheetView>
  </sheetViews>
  <sheetFormatPr defaultRowHeight="13.5"/>
  <cols>
    <col min="1" max="1" width="1.875" style="134" customWidth="1"/>
    <col min="2" max="37" width="2.625" style="134" customWidth="1"/>
    <col min="38" max="38" width="2.625" style="134" hidden="1" customWidth="1"/>
    <col min="39" max="62" width="2.625" style="134" customWidth="1"/>
    <col min="63" max="257" width="9" style="134"/>
    <col min="258" max="318" width="2.625" style="134" customWidth="1"/>
    <col min="319" max="513" width="9" style="134"/>
    <col min="514" max="574" width="2.625" style="134" customWidth="1"/>
    <col min="575" max="769" width="9" style="134"/>
    <col min="770" max="830" width="2.625" style="134" customWidth="1"/>
    <col min="831" max="1025" width="9" style="134"/>
    <col min="1026" max="1086" width="2.625" style="134" customWidth="1"/>
    <col min="1087" max="1281" width="9" style="134"/>
    <col min="1282" max="1342" width="2.625" style="134" customWidth="1"/>
    <col min="1343" max="1537" width="9" style="134"/>
    <col min="1538" max="1598" width="2.625" style="134" customWidth="1"/>
    <col min="1599" max="1793" width="9" style="134"/>
    <col min="1794" max="1854" width="2.625" style="134" customWidth="1"/>
    <col min="1855" max="2049" width="9" style="134"/>
    <col min="2050" max="2110" width="2.625" style="134" customWidth="1"/>
    <col min="2111" max="2305" width="9" style="134"/>
    <col min="2306" max="2366" width="2.625" style="134" customWidth="1"/>
    <col min="2367" max="2561" width="9" style="134"/>
    <col min="2562" max="2622" width="2.625" style="134" customWidth="1"/>
    <col min="2623" max="2817" width="9" style="134"/>
    <col min="2818" max="2878" width="2.625" style="134" customWidth="1"/>
    <col min="2879" max="3073" width="9" style="134"/>
    <col min="3074" max="3134" width="2.625" style="134" customWidth="1"/>
    <col min="3135" max="3329" width="9" style="134"/>
    <col min="3330" max="3390" width="2.625" style="134" customWidth="1"/>
    <col min="3391" max="3585" width="9" style="134"/>
    <col min="3586" max="3646" width="2.625" style="134" customWidth="1"/>
    <col min="3647" max="3841" width="9" style="134"/>
    <col min="3842" max="3902" width="2.625" style="134" customWidth="1"/>
    <col min="3903" max="4097" width="9" style="134"/>
    <col min="4098" max="4158" width="2.625" style="134" customWidth="1"/>
    <col min="4159" max="4353" width="9" style="134"/>
    <col min="4354" max="4414" width="2.625" style="134" customWidth="1"/>
    <col min="4415" max="4609" width="9" style="134"/>
    <col min="4610" max="4670" width="2.625" style="134" customWidth="1"/>
    <col min="4671" max="4865" width="9" style="134"/>
    <col min="4866" max="4926" width="2.625" style="134" customWidth="1"/>
    <col min="4927" max="5121" width="9" style="134"/>
    <col min="5122" max="5182" width="2.625" style="134" customWidth="1"/>
    <col min="5183" max="5377" width="9" style="134"/>
    <col min="5378" max="5438" width="2.625" style="134" customWidth="1"/>
    <col min="5439" max="5633" width="9" style="134"/>
    <col min="5634" max="5694" width="2.625" style="134" customWidth="1"/>
    <col min="5695" max="5889" width="9" style="134"/>
    <col min="5890" max="5950" width="2.625" style="134" customWidth="1"/>
    <col min="5951" max="6145" width="9" style="134"/>
    <col min="6146" max="6206" width="2.625" style="134" customWidth="1"/>
    <col min="6207" max="6401" width="9" style="134"/>
    <col min="6402" max="6462" width="2.625" style="134" customWidth="1"/>
    <col min="6463" max="6657" width="9" style="134"/>
    <col min="6658" max="6718" width="2.625" style="134" customWidth="1"/>
    <col min="6719" max="6913" width="9" style="134"/>
    <col min="6914" max="6974" width="2.625" style="134" customWidth="1"/>
    <col min="6975" max="7169" width="9" style="134"/>
    <col min="7170" max="7230" width="2.625" style="134" customWidth="1"/>
    <col min="7231" max="7425" width="9" style="134"/>
    <col min="7426" max="7486" width="2.625" style="134" customWidth="1"/>
    <col min="7487" max="7681" width="9" style="134"/>
    <col min="7682" max="7742" width="2.625" style="134" customWidth="1"/>
    <col min="7743" max="7937" width="9" style="134"/>
    <col min="7938" max="7998" width="2.625" style="134" customWidth="1"/>
    <col min="7999" max="8193" width="9" style="134"/>
    <col min="8194" max="8254" width="2.625" style="134" customWidth="1"/>
    <col min="8255" max="8449" width="9" style="134"/>
    <col min="8450" max="8510" width="2.625" style="134" customWidth="1"/>
    <col min="8511" max="8705" width="9" style="134"/>
    <col min="8706" max="8766" width="2.625" style="134" customWidth="1"/>
    <col min="8767" max="8961" width="9" style="134"/>
    <col min="8962" max="9022" width="2.625" style="134" customWidth="1"/>
    <col min="9023" max="9217" width="9" style="134"/>
    <col min="9218" max="9278" width="2.625" style="134" customWidth="1"/>
    <col min="9279" max="9473" width="9" style="134"/>
    <col min="9474" max="9534" width="2.625" style="134" customWidth="1"/>
    <col min="9535" max="9729" width="9" style="134"/>
    <col min="9730" max="9790" width="2.625" style="134" customWidth="1"/>
    <col min="9791" max="9985" width="9" style="134"/>
    <col min="9986" max="10046" width="2.625" style="134" customWidth="1"/>
    <col min="10047" max="10241" width="9" style="134"/>
    <col min="10242" max="10302" width="2.625" style="134" customWidth="1"/>
    <col min="10303" max="10497" width="9" style="134"/>
    <col min="10498" max="10558" width="2.625" style="134" customWidth="1"/>
    <col min="10559" max="10753" width="9" style="134"/>
    <col min="10754" max="10814" width="2.625" style="134" customWidth="1"/>
    <col min="10815" max="11009" width="9" style="134"/>
    <col min="11010" max="11070" width="2.625" style="134" customWidth="1"/>
    <col min="11071" max="11265" width="9" style="134"/>
    <col min="11266" max="11326" width="2.625" style="134" customWidth="1"/>
    <col min="11327" max="11521" width="9" style="134"/>
    <col min="11522" max="11582" width="2.625" style="134" customWidth="1"/>
    <col min="11583" max="11777" width="9" style="134"/>
    <col min="11778" max="11838" width="2.625" style="134" customWidth="1"/>
    <col min="11839" max="12033" width="9" style="134"/>
    <col min="12034" max="12094" width="2.625" style="134" customWidth="1"/>
    <col min="12095" max="12289" width="9" style="134"/>
    <col min="12290" max="12350" width="2.625" style="134" customWidth="1"/>
    <col min="12351" max="12545" width="9" style="134"/>
    <col min="12546" max="12606" width="2.625" style="134" customWidth="1"/>
    <col min="12607" max="12801" width="9" style="134"/>
    <col min="12802" max="12862" width="2.625" style="134" customWidth="1"/>
    <col min="12863" max="13057" width="9" style="134"/>
    <col min="13058" max="13118" width="2.625" style="134" customWidth="1"/>
    <col min="13119" max="13313" width="9" style="134"/>
    <col min="13314" max="13374" width="2.625" style="134" customWidth="1"/>
    <col min="13375" max="13569" width="9" style="134"/>
    <col min="13570" max="13630" width="2.625" style="134" customWidth="1"/>
    <col min="13631" max="13825" width="9" style="134"/>
    <col min="13826" max="13886" width="2.625" style="134" customWidth="1"/>
    <col min="13887" max="14081" width="9" style="134"/>
    <col min="14082" max="14142" width="2.625" style="134" customWidth="1"/>
    <col min="14143" max="14337" width="9" style="134"/>
    <col min="14338" max="14398" width="2.625" style="134" customWidth="1"/>
    <col min="14399" max="14593" width="9" style="134"/>
    <col min="14594" max="14654" width="2.625" style="134" customWidth="1"/>
    <col min="14655" max="14849" width="9" style="134"/>
    <col min="14850" max="14910" width="2.625" style="134" customWidth="1"/>
    <col min="14911" max="15105" width="9" style="134"/>
    <col min="15106" max="15166" width="2.625" style="134" customWidth="1"/>
    <col min="15167" max="15361" width="9" style="134"/>
    <col min="15362" max="15422" width="2.625" style="134" customWidth="1"/>
    <col min="15423" max="15617" width="9" style="134"/>
    <col min="15618" max="15678" width="2.625" style="134" customWidth="1"/>
    <col min="15679" max="15873" width="9" style="134"/>
    <col min="15874" max="15934" width="2.625" style="134" customWidth="1"/>
    <col min="15935" max="16129" width="9" style="134"/>
    <col min="16130" max="16190" width="2.625" style="134" customWidth="1"/>
    <col min="16191" max="16384" width="9" style="134"/>
  </cols>
  <sheetData>
    <row r="2" spans="2:36" ht="18.75">
      <c r="B2" s="3472" t="s">
        <v>481</v>
      </c>
      <c r="C2" s="3472"/>
      <c r="D2" s="3472"/>
      <c r="E2" s="3472"/>
      <c r="F2" s="3472"/>
      <c r="G2" s="3472"/>
      <c r="Z2" s="3462" t="s">
        <v>326</v>
      </c>
      <c r="AA2" s="3462"/>
      <c r="AB2" s="3462"/>
      <c r="AC2" s="3462"/>
      <c r="AD2" s="3462"/>
      <c r="AE2" s="3462"/>
      <c r="AF2" s="3462"/>
      <c r="AG2" s="3462"/>
      <c r="AH2" s="3462"/>
      <c r="AJ2" s="1667" t="s">
        <v>2163</v>
      </c>
    </row>
    <row r="4" spans="2:36" s="135" customFormat="1" ht="21" customHeight="1">
      <c r="B4" s="3463" t="s">
        <v>327</v>
      </c>
      <c r="C4" s="3463"/>
      <c r="D4" s="3463"/>
      <c r="E4" s="3463"/>
      <c r="F4" s="3463"/>
      <c r="G4" s="3463"/>
      <c r="H4" s="3463"/>
      <c r="I4" s="3463"/>
      <c r="J4" s="3463"/>
      <c r="K4" s="3463"/>
      <c r="L4" s="3463"/>
      <c r="M4" s="3463"/>
      <c r="N4" s="3463"/>
      <c r="O4" s="3463"/>
      <c r="P4" s="3463"/>
      <c r="Q4" s="3463"/>
      <c r="R4" s="3463"/>
      <c r="S4" s="3463"/>
      <c r="T4" s="3463"/>
      <c r="U4" s="3463"/>
      <c r="V4" s="3463"/>
      <c r="W4" s="3463"/>
      <c r="X4" s="3463"/>
      <c r="Y4" s="3463"/>
      <c r="Z4" s="3463"/>
      <c r="AA4" s="3463"/>
      <c r="AB4" s="3463"/>
      <c r="AC4" s="3463"/>
      <c r="AD4" s="3463"/>
      <c r="AE4" s="3463"/>
      <c r="AF4" s="3463"/>
      <c r="AG4" s="3463"/>
    </row>
    <row r="5" spans="2:36" ht="21" customHeight="1" thickBot="1"/>
    <row r="6" spans="2:36" ht="21" customHeight="1">
      <c r="B6" s="3464" t="s">
        <v>328</v>
      </c>
      <c r="C6" s="3465"/>
      <c r="D6" s="3465"/>
      <c r="E6" s="3465"/>
      <c r="F6" s="3465"/>
      <c r="G6" s="3465"/>
      <c r="H6" s="3465"/>
      <c r="I6" s="3465"/>
      <c r="J6" s="3465"/>
      <c r="K6" s="3465"/>
      <c r="L6" s="3465"/>
      <c r="M6" s="3465"/>
      <c r="N6" s="3466"/>
      <c r="O6" s="3466"/>
      <c r="P6" s="3466"/>
      <c r="Q6" s="3466"/>
      <c r="R6" s="3466"/>
      <c r="S6" s="3466"/>
      <c r="T6" s="3466"/>
      <c r="U6" s="3466"/>
      <c r="V6" s="3466"/>
      <c r="W6" s="3466"/>
      <c r="X6" s="3466"/>
      <c r="Y6" s="3466"/>
      <c r="Z6" s="3466"/>
      <c r="AA6" s="3466"/>
      <c r="AB6" s="3466"/>
      <c r="AC6" s="3466"/>
      <c r="AD6" s="3466"/>
      <c r="AE6" s="3466"/>
      <c r="AF6" s="3466"/>
      <c r="AG6" s="3467"/>
    </row>
    <row r="7" spans="2:36" ht="21" customHeight="1" thickBot="1">
      <c r="B7" s="3468" t="s">
        <v>329</v>
      </c>
      <c r="C7" s="3469"/>
      <c r="D7" s="3469"/>
      <c r="E7" s="3469"/>
      <c r="F7" s="3469"/>
      <c r="G7" s="3469"/>
      <c r="H7" s="3469"/>
      <c r="I7" s="3469"/>
      <c r="J7" s="3469"/>
      <c r="K7" s="3469"/>
      <c r="L7" s="3469"/>
      <c r="M7" s="3469"/>
      <c r="N7" s="3470" t="s">
        <v>330</v>
      </c>
      <c r="O7" s="3470"/>
      <c r="P7" s="3470"/>
      <c r="Q7" s="3470"/>
      <c r="R7" s="3470"/>
      <c r="S7" s="3470"/>
      <c r="T7" s="3470"/>
      <c r="U7" s="3470"/>
      <c r="V7" s="3470"/>
      <c r="W7" s="3470"/>
      <c r="X7" s="3470"/>
      <c r="Y7" s="3470"/>
      <c r="Z7" s="3470"/>
      <c r="AA7" s="3470"/>
      <c r="AB7" s="3470"/>
      <c r="AC7" s="3470"/>
      <c r="AD7" s="3470"/>
      <c r="AE7" s="3470"/>
      <c r="AF7" s="3470"/>
      <c r="AG7" s="3471"/>
    </row>
    <row r="8" spans="2:36" ht="21" customHeight="1" thickTop="1">
      <c r="B8" s="3446" t="s">
        <v>331</v>
      </c>
      <c r="C8" s="3447"/>
      <c r="D8" s="3447"/>
      <c r="E8" s="3447"/>
      <c r="F8" s="3447"/>
      <c r="G8" s="3447"/>
      <c r="H8" s="3447"/>
      <c r="I8" s="3447"/>
      <c r="J8" s="3447"/>
      <c r="K8" s="3447"/>
      <c r="L8" s="3447"/>
      <c r="M8" s="3447"/>
      <c r="N8" s="3447" t="s">
        <v>2431</v>
      </c>
      <c r="O8" s="3447"/>
      <c r="P8" s="3447"/>
      <c r="Q8" s="3447"/>
      <c r="R8" s="3447"/>
      <c r="S8" s="3447"/>
      <c r="T8" s="3447"/>
      <c r="U8" s="3447"/>
      <c r="V8" s="3447"/>
      <c r="W8" s="3447"/>
      <c r="X8" s="3447"/>
      <c r="Y8" s="3447"/>
      <c r="Z8" s="3447"/>
      <c r="AA8" s="3447"/>
      <c r="AB8" s="3447"/>
      <c r="AC8" s="3447"/>
      <c r="AD8" s="3447"/>
      <c r="AE8" s="3447"/>
      <c r="AF8" s="3447"/>
      <c r="AG8" s="3448"/>
    </row>
    <row r="9" spans="2:36" ht="21" customHeight="1">
      <c r="B9" s="3449" t="s">
        <v>332</v>
      </c>
      <c r="C9" s="3450"/>
      <c r="D9" s="3450"/>
      <c r="E9" s="3450"/>
      <c r="F9" s="3450"/>
      <c r="G9" s="3450" t="s">
        <v>333</v>
      </c>
      <c r="H9" s="3450"/>
      <c r="I9" s="3450"/>
      <c r="J9" s="3450"/>
      <c r="K9" s="3450"/>
      <c r="L9" s="3450"/>
      <c r="M9" s="3450"/>
      <c r="N9" s="3451" t="s">
        <v>334</v>
      </c>
      <c r="O9" s="3452"/>
      <c r="P9" s="3452"/>
      <c r="Q9" s="3452"/>
      <c r="R9" s="3453"/>
      <c r="S9" s="3451" t="s">
        <v>335</v>
      </c>
      <c r="T9" s="3452"/>
      <c r="U9" s="3452"/>
      <c r="V9" s="3452"/>
      <c r="W9" s="3453"/>
      <c r="X9" s="3460" t="s">
        <v>336</v>
      </c>
      <c r="Y9" s="3460"/>
      <c r="Z9" s="3460"/>
      <c r="AA9" s="3460"/>
      <c r="AB9" s="3460"/>
      <c r="AC9" s="3460" t="s">
        <v>337</v>
      </c>
      <c r="AD9" s="3460"/>
      <c r="AE9" s="3460"/>
      <c r="AF9" s="3460"/>
      <c r="AG9" s="3461"/>
    </row>
    <row r="10" spans="2:36" ht="21" customHeight="1">
      <c r="B10" s="3449"/>
      <c r="C10" s="3450"/>
      <c r="D10" s="3450"/>
      <c r="E10" s="3450"/>
      <c r="F10" s="3450"/>
      <c r="G10" s="3450"/>
      <c r="H10" s="3450"/>
      <c r="I10" s="3450"/>
      <c r="J10" s="3450"/>
      <c r="K10" s="3450"/>
      <c r="L10" s="3450"/>
      <c r="M10" s="3450"/>
      <c r="N10" s="3454"/>
      <c r="O10" s="3455"/>
      <c r="P10" s="3455"/>
      <c r="Q10" s="3455"/>
      <c r="R10" s="3456"/>
      <c r="S10" s="3454"/>
      <c r="T10" s="3455"/>
      <c r="U10" s="3455"/>
      <c r="V10" s="3455"/>
      <c r="W10" s="3456"/>
      <c r="X10" s="3460"/>
      <c r="Y10" s="3460"/>
      <c r="Z10" s="3460"/>
      <c r="AA10" s="3460"/>
      <c r="AB10" s="3460"/>
      <c r="AC10" s="3460"/>
      <c r="AD10" s="3460"/>
      <c r="AE10" s="3460"/>
      <c r="AF10" s="3460"/>
      <c r="AG10" s="3461"/>
    </row>
    <row r="11" spans="2:36" ht="21" customHeight="1">
      <c r="B11" s="3449"/>
      <c r="C11" s="3450"/>
      <c r="D11" s="3450"/>
      <c r="E11" s="3450"/>
      <c r="F11" s="3450"/>
      <c r="G11" s="3450"/>
      <c r="H11" s="3450"/>
      <c r="I11" s="3450"/>
      <c r="J11" s="3450"/>
      <c r="K11" s="3450"/>
      <c r="L11" s="3450"/>
      <c r="M11" s="3450"/>
      <c r="N11" s="3457"/>
      <c r="O11" s="3458"/>
      <c r="P11" s="3458"/>
      <c r="Q11" s="3458"/>
      <c r="R11" s="3459"/>
      <c r="S11" s="3457"/>
      <c r="T11" s="3458"/>
      <c r="U11" s="3458"/>
      <c r="V11" s="3458"/>
      <c r="W11" s="3459"/>
      <c r="X11" s="3460"/>
      <c r="Y11" s="3460"/>
      <c r="Z11" s="3460"/>
      <c r="AA11" s="3460"/>
      <c r="AB11" s="3460"/>
      <c r="AC11" s="3460"/>
      <c r="AD11" s="3460"/>
      <c r="AE11" s="3460"/>
      <c r="AF11" s="3460"/>
      <c r="AG11" s="3461"/>
    </row>
    <row r="12" spans="2:36" ht="21" customHeight="1">
      <c r="B12" s="3439"/>
      <c r="C12" s="3440"/>
      <c r="D12" s="3440"/>
      <c r="E12" s="3440"/>
      <c r="F12" s="3440"/>
      <c r="G12" s="3440"/>
      <c r="H12" s="3440"/>
      <c r="I12" s="3440"/>
      <c r="J12" s="3440"/>
      <c r="K12" s="3440"/>
      <c r="L12" s="3440"/>
      <c r="M12" s="3440"/>
      <c r="N12" s="3440"/>
      <c r="O12" s="3440"/>
      <c r="P12" s="3440"/>
      <c r="Q12" s="3440"/>
      <c r="R12" s="3440"/>
      <c r="S12" s="3440"/>
      <c r="T12" s="3440"/>
      <c r="U12" s="3440"/>
      <c r="V12" s="3440"/>
      <c r="W12" s="3440"/>
      <c r="X12" s="3440"/>
      <c r="Y12" s="3440"/>
      <c r="Z12" s="3440"/>
      <c r="AA12" s="3440"/>
      <c r="AB12" s="3440"/>
      <c r="AC12" s="3440"/>
      <c r="AD12" s="3440"/>
      <c r="AE12" s="3440"/>
      <c r="AF12" s="3440"/>
      <c r="AG12" s="3441"/>
    </row>
    <row r="13" spans="2:36" ht="21" customHeight="1">
      <c r="B13" s="3439"/>
      <c r="C13" s="3440"/>
      <c r="D13" s="3440"/>
      <c r="E13" s="3440"/>
      <c r="F13" s="3440"/>
      <c r="G13" s="3440"/>
      <c r="H13" s="3440"/>
      <c r="I13" s="3440"/>
      <c r="J13" s="3440"/>
      <c r="K13" s="3440"/>
      <c r="L13" s="3440"/>
      <c r="M13" s="3440"/>
      <c r="N13" s="3440"/>
      <c r="O13" s="3440"/>
      <c r="P13" s="3440"/>
      <c r="Q13" s="3440"/>
      <c r="R13" s="3440"/>
      <c r="S13" s="3440"/>
      <c r="T13" s="3440"/>
      <c r="U13" s="3440"/>
      <c r="V13" s="3440"/>
      <c r="W13" s="3440"/>
      <c r="X13" s="3440"/>
      <c r="Y13" s="3440"/>
      <c r="Z13" s="3440"/>
      <c r="AA13" s="3440"/>
      <c r="AB13" s="3440"/>
      <c r="AC13" s="3440"/>
      <c r="AD13" s="3440"/>
      <c r="AE13" s="3440"/>
      <c r="AF13" s="3440"/>
      <c r="AG13" s="3441"/>
    </row>
    <row r="14" spans="2:36" ht="21" customHeight="1">
      <c r="B14" s="3439"/>
      <c r="C14" s="3440"/>
      <c r="D14" s="3440"/>
      <c r="E14" s="3440"/>
      <c r="F14" s="3440"/>
      <c r="G14" s="3440"/>
      <c r="H14" s="3440"/>
      <c r="I14" s="3440"/>
      <c r="J14" s="3440"/>
      <c r="K14" s="3440"/>
      <c r="L14" s="3440"/>
      <c r="M14" s="3440"/>
      <c r="N14" s="3440"/>
      <c r="O14" s="3440"/>
      <c r="P14" s="3440"/>
      <c r="Q14" s="3440"/>
      <c r="R14" s="3440"/>
      <c r="S14" s="3440"/>
      <c r="T14" s="3440"/>
      <c r="U14" s="3440"/>
      <c r="V14" s="3440"/>
      <c r="W14" s="3440"/>
      <c r="X14" s="3440"/>
      <c r="Y14" s="3440"/>
      <c r="Z14" s="3440"/>
      <c r="AA14" s="3440"/>
      <c r="AB14" s="3440"/>
      <c r="AC14" s="3440"/>
      <c r="AD14" s="3440"/>
      <c r="AE14" s="3440"/>
      <c r="AF14" s="3440"/>
      <c r="AG14" s="3441"/>
    </row>
    <row r="15" spans="2:36" ht="21" customHeight="1">
      <c r="B15" s="3439"/>
      <c r="C15" s="3440"/>
      <c r="D15" s="3440"/>
      <c r="E15" s="3440"/>
      <c r="F15" s="3440"/>
      <c r="G15" s="3440"/>
      <c r="H15" s="3440"/>
      <c r="I15" s="3440"/>
      <c r="J15" s="3440"/>
      <c r="K15" s="3440"/>
      <c r="L15" s="3440"/>
      <c r="M15" s="3440"/>
      <c r="N15" s="3442"/>
      <c r="O15" s="3443"/>
      <c r="P15" s="3443"/>
      <c r="Q15" s="3443"/>
      <c r="R15" s="3444"/>
      <c r="S15" s="3442"/>
      <c r="T15" s="3443"/>
      <c r="U15" s="3443"/>
      <c r="V15" s="3443"/>
      <c r="W15" s="3444"/>
      <c r="X15" s="3442"/>
      <c r="Y15" s="3443"/>
      <c r="Z15" s="3443"/>
      <c r="AA15" s="3443"/>
      <c r="AB15" s="3444"/>
      <c r="AC15" s="3442"/>
      <c r="AD15" s="3443"/>
      <c r="AE15" s="3443"/>
      <c r="AF15" s="3443"/>
      <c r="AG15" s="3445"/>
    </row>
    <row r="16" spans="2:36" ht="21" customHeight="1">
      <c r="B16" s="3439"/>
      <c r="C16" s="3440"/>
      <c r="D16" s="3440"/>
      <c r="E16" s="3440"/>
      <c r="F16" s="3440"/>
      <c r="G16" s="3440"/>
      <c r="H16" s="3440"/>
      <c r="I16" s="3440"/>
      <c r="J16" s="3440"/>
      <c r="K16" s="3440"/>
      <c r="L16" s="3440"/>
      <c r="M16" s="3440"/>
      <c r="N16" s="3442"/>
      <c r="O16" s="3443"/>
      <c r="P16" s="3443"/>
      <c r="Q16" s="3443"/>
      <c r="R16" s="3444"/>
      <c r="S16" s="3442"/>
      <c r="T16" s="3443"/>
      <c r="U16" s="3443"/>
      <c r="V16" s="3443"/>
      <c r="W16" s="3444"/>
      <c r="X16" s="3442"/>
      <c r="Y16" s="3443"/>
      <c r="Z16" s="3443"/>
      <c r="AA16" s="3443"/>
      <c r="AB16" s="3444"/>
      <c r="AC16" s="3442"/>
      <c r="AD16" s="3443"/>
      <c r="AE16" s="3443"/>
      <c r="AF16" s="3443"/>
      <c r="AG16" s="3445"/>
    </row>
    <row r="17" spans="2:38" ht="21" customHeight="1">
      <c r="B17" s="3439"/>
      <c r="C17" s="3440"/>
      <c r="D17" s="3440"/>
      <c r="E17" s="3440"/>
      <c r="F17" s="3440"/>
      <c r="G17" s="3440"/>
      <c r="H17" s="3440"/>
      <c r="I17" s="3440"/>
      <c r="J17" s="3440"/>
      <c r="K17" s="3440"/>
      <c r="L17" s="3440"/>
      <c r="M17" s="3440"/>
      <c r="N17" s="3442"/>
      <c r="O17" s="3443"/>
      <c r="P17" s="3443"/>
      <c r="Q17" s="3443"/>
      <c r="R17" s="3444"/>
      <c r="S17" s="3442"/>
      <c r="T17" s="3443"/>
      <c r="U17" s="3443"/>
      <c r="V17" s="3443"/>
      <c r="W17" s="3444"/>
      <c r="X17" s="3442"/>
      <c r="Y17" s="3443"/>
      <c r="Z17" s="3443"/>
      <c r="AA17" s="3443"/>
      <c r="AB17" s="3444"/>
      <c r="AC17" s="3442"/>
      <c r="AD17" s="3443"/>
      <c r="AE17" s="3443"/>
      <c r="AF17" s="3443"/>
      <c r="AG17" s="3445"/>
    </row>
    <row r="18" spans="2:38" ht="21" customHeight="1">
      <c r="B18" s="3439"/>
      <c r="C18" s="3440"/>
      <c r="D18" s="3440"/>
      <c r="E18" s="3440"/>
      <c r="F18" s="3440"/>
      <c r="G18" s="3440"/>
      <c r="H18" s="3440"/>
      <c r="I18" s="3440"/>
      <c r="J18" s="3440"/>
      <c r="K18" s="3440"/>
      <c r="L18" s="3440"/>
      <c r="M18" s="3440"/>
      <c r="N18" s="3442"/>
      <c r="O18" s="3443"/>
      <c r="P18" s="3443"/>
      <c r="Q18" s="3443"/>
      <c r="R18" s="3444"/>
      <c r="S18" s="3442"/>
      <c r="T18" s="3443"/>
      <c r="U18" s="3443"/>
      <c r="V18" s="3443"/>
      <c r="W18" s="3444"/>
      <c r="X18" s="3442"/>
      <c r="Y18" s="3443"/>
      <c r="Z18" s="3443"/>
      <c r="AA18" s="3443"/>
      <c r="AB18" s="3444"/>
      <c r="AC18" s="3442"/>
      <c r="AD18" s="3443"/>
      <c r="AE18" s="3443"/>
      <c r="AF18" s="3443"/>
      <c r="AG18" s="3445"/>
    </row>
    <row r="19" spans="2:38" ht="21" customHeight="1">
      <c r="B19" s="3439"/>
      <c r="C19" s="3440"/>
      <c r="D19" s="3440"/>
      <c r="E19" s="3440"/>
      <c r="F19" s="3440"/>
      <c r="G19" s="3440"/>
      <c r="H19" s="3440"/>
      <c r="I19" s="3440"/>
      <c r="J19" s="3440"/>
      <c r="K19" s="3440"/>
      <c r="L19" s="3440"/>
      <c r="M19" s="3440"/>
      <c r="N19" s="3442"/>
      <c r="O19" s="3443"/>
      <c r="P19" s="3443"/>
      <c r="Q19" s="3443"/>
      <c r="R19" s="3444"/>
      <c r="S19" s="3442"/>
      <c r="T19" s="3443"/>
      <c r="U19" s="3443"/>
      <c r="V19" s="3443"/>
      <c r="W19" s="3444"/>
      <c r="X19" s="3442"/>
      <c r="Y19" s="3443"/>
      <c r="Z19" s="3443"/>
      <c r="AA19" s="3443"/>
      <c r="AB19" s="3444"/>
      <c r="AC19" s="3442"/>
      <c r="AD19" s="3443"/>
      <c r="AE19" s="3443"/>
      <c r="AF19" s="3443"/>
      <c r="AG19" s="3445"/>
    </row>
    <row r="20" spans="2:38" ht="21" customHeight="1">
      <c r="B20" s="3439"/>
      <c r="C20" s="3440"/>
      <c r="D20" s="3440"/>
      <c r="E20" s="3440"/>
      <c r="F20" s="3440"/>
      <c r="G20" s="3440"/>
      <c r="H20" s="3440"/>
      <c r="I20" s="3440"/>
      <c r="J20" s="3440"/>
      <c r="K20" s="3440"/>
      <c r="L20" s="3440"/>
      <c r="M20" s="3440"/>
      <c r="N20" s="3442"/>
      <c r="O20" s="3443"/>
      <c r="P20" s="3443"/>
      <c r="Q20" s="3443"/>
      <c r="R20" s="3444"/>
      <c r="S20" s="3442"/>
      <c r="T20" s="3443"/>
      <c r="U20" s="3443"/>
      <c r="V20" s="3443"/>
      <c r="W20" s="3444"/>
      <c r="X20" s="3442"/>
      <c r="Y20" s="3443"/>
      <c r="Z20" s="3443"/>
      <c r="AA20" s="3443"/>
      <c r="AB20" s="3444"/>
      <c r="AC20" s="3442"/>
      <c r="AD20" s="3443"/>
      <c r="AE20" s="3443"/>
      <c r="AF20" s="3443"/>
      <c r="AG20" s="3445"/>
    </row>
    <row r="21" spans="2:38" ht="21" customHeight="1">
      <c r="B21" s="3439"/>
      <c r="C21" s="3440"/>
      <c r="D21" s="3440"/>
      <c r="E21" s="3440"/>
      <c r="F21" s="3440"/>
      <c r="G21" s="3440"/>
      <c r="H21" s="3440"/>
      <c r="I21" s="3440"/>
      <c r="J21" s="3440"/>
      <c r="K21" s="3440"/>
      <c r="L21" s="3440"/>
      <c r="M21" s="3440"/>
      <c r="N21" s="3440"/>
      <c r="O21" s="3440"/>
      <c r="P21" s="3440"/>
      <c r="Q21" s="3440"/>
      <c r="R21" s="3440"/>
      <c r="S21" s="3440"/>
      <c r="T21" s="3440"/>
      <c r="U21" s="3440"/>
      <c r="V21" s="3440"/>
      <c r="W21" s="3440"/>
      <c r="X21" s="3440"/>
      <c r="Y21" s="3440"/>
      <c r="Z21" s="3440"/>
      <c r="AA21" s="3440"/>
      <c r="AB21" s="3440"/>
      <c r="AC21" s="3440"/>
      <c r="AD21" s="3440"/>
      <c r="AE21" s="3440"/>
      <c r="AF21" s="3440"/>
      <c r="AG21" s="3441"/>
      <c r="AL21" s="134" t="s">
        <v>229</v>
      </c>
    </row>
    <row r="22" spans="2:38" ht="21" customHeight="1">
      <c r="B22" s="3439"/>
      <c r="C22" s="3440"/>
      <c r="D22" s="3440"/>
      <c r="E22" s="3440"/>
      <c r="F22" s="3440"/>
      <c r="G22" s="3440"/>
      <c r="H22" s="3440"/>
      <c r="I22" s="3440"/>
      <c r="J22" s="3440"/>
      <c r="K22" s="3440"/>
      <c r="L22" s="3440"/>
      <c r="M22" s="3440"/>
      <c r="N22" s="3440"/>
      <c r="O22" s="3440"/>
      <c r="P22" s="3440"/>
      <c r="Q22" s="3440"/>
      <c r="R22" s="3440"/>
      <c r="S22" s="3440"/>
      <c r="T22" s="3440"/>
      <c r="U22" s="3440"/>
      <c r="V22" s="3440"/>
      <c r="W22" s="3440"/>
      <c r="X22" s="3440"/>
      <c r="Y22" s="3440"/>
      <c r="Z22" s="3440"/>
      <c r="AA22" s="3440"/>
      <c r="AB22" s="3440"/>
      <c r="AC22" s="3440"/>
      <c r="AD22" s="3440"/>
      <c r="AE22" s="3440"/>
      <c r="AF22" s="3440"/>
      <c r="AG22" s="3441"/>
      <c r="AL22" s="134" t="s">
        <v>230</v>
      </c>
    </row>
    <row r="23" spans="2:38" ht="21" customHeight="1" thickBot="1">
      <c r="B23" s="3436"/>
      <c r="C23" s="3437"/>
      <c r="D23" s="3437"/>
      <c r="E23" s="3437"/>
      <c r="F23" s="3437"/>
      <c r="G23" s="3437"/>
      <c r="H23" s="3437"/>
      <c r="I23" s="3437"/>
      <c r="J23" s="3437"/>
      <c r="K23" s="3437"/>
      <c r="L23" s="3437"/>
      <c r="M23" s="3437"/>
      <c r="N23" s="3437"/>
      <c r="O23" s="3437"/>
      <c r="P23" s="3437"/>
      <c r="Q23" s="3437"/>
      <c r="R23" s="3437"/>
      <c r="S23" s="3437"/>
      <c r="T23" s="3437"/>
      <c r="U23" s="3437"/>
      <c r="V23" s="3437"/>
      <c r="W23" s="3437"/>
      <c r="X23" s="3437"/>
      <c r="Y23" s="3437"/>
      <c r="Z23" s="3437"/>
      <c r="AA23" s="3437"/>
      <c r="AB23" s="3437"/>
      <c r="AC23" s="3437"/>
      <c r="AD23" s="3437"/>
      <c r="AE23" s="3437"/>
      <c r="AF23" s="3437"/>
      <c r="AG23" s="3438"/>
    </row>
    <row r="24" spans="2:38" ht="21" customHeight="1" thickBot="1">
      <c r="B24" s="1218"/>
      <c r="C24" s="1218"/>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row>
    <row r="25" spans="2:38" ht="21" customHeight="1">
      <c r="B25" s="3416" t="s">
        <v>2432</v>
      </c>
      <c r="C25" s="3417"/>
      <c r="D25" s="3417"/>
      <c r="E25" s="3417"/>
      <c r="F25" s="3417"/>
      <c r="G25" s="3417"/>
      <c r="H25" s="3417"/>
      <c r="I25" s="3417"/>
      <c r="J25" s="3417"/>
      <c r="K25" s="3417"/>
      <c r="L25" s="3417"/>
      <c r="M25" s="3417"/>
      <c r="N25" s="3417"/>
      <c r="O25" s="3417"/>
      <c r="P25" s="3417"/>
      <c r="Q25" s="3417"/>
      <c r="R25" s="1219" t="s">
        <v>338</v>
      </c>
      <c r="S25" s="3432" t="s">
        <v>32</v>
      </c>
      <c r="T25" s="3432"/>
      <c r="U25" s="3434" t="s">
        <v>489</v>
      </c>
      <c r="V25" s="3434"/>
      <c r="W25" s="3434"/>
      <c r="X25" s="3434"/>
      <c r="Y25" s="3432" t="s">
        <v>32</v>
      </c>
      <c r="Z25" s="3432"/>
      <c r="AA25" s="3434" t="s">
        <v>490</v>
      </c>
      <c r="AB25" s="3434"/>
      <c r="AC25" s="3434"/>
      <c r="AD25" s="3434"/>
      <c r="AE25" s="1220"/>
      <c r="AF25" s="1220"/>
      <c r="AG25" s="1221"/>
    </row>
    <row r="26" spans="2:38" ht="21" customHeight="1" thickBot="1">
      <c r="B26" s="3418"/>
      <c r="C26" s="3419"/>
      <c r="D26" s="3419"/>
      <c r="E26" s="3419"/>
      <c r="F26" s="3419"/>
      <c r="G26" s="3419"/>
      <c r="H26" s="3419"/>
      <c r="I26" s="3419"/>
      <c r="J26" s="3419"/>
      <c r="K26" s="3419"/>
      <c r="L26" s="3419"/>
      <c r="M26" s="3419"/>
      <c r="N26" s="3419"/>
      <c r="O26" s="3419"/>
      <c r="P26" s="3419"/>
      <c r="Q26" s="3419"/>
      <c r="R26" s="1222"/>
      <c r="S26" s="3433"/>
      <c r="T26" s="3433"/>
      <c r="U26" s="3435"/>
      <c r="V26" s="3435"/>
      <c r="W26" s="3435"/>
      <c r="X26" s="3435"/>
      <c r="Y26" s="3433"/>
      <c r="Z26" s="3433"/>
      <c r="AA26" s="3435"/>
      <c r="AB26" s="3435"/>
      <c r="AC26" s="3435"/>
      <c r="AD26" s="3435"/>
      <c r="AE26" s="1223"/>
      <c r="AF26" s="1223"/>
      <c r="AG26" s="1224"/>
    </row>
    <row r="27" spans="2:38" ht="21" customHeight="1" thickBot="1">
      <c r="B27" s="1218"/>
      <c r="C27" s="1218"/>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row>
    <row r="28" spans="2:38" ht="21" customHeight="1">
      <c r="B28" s="3420" t="s">
        <v>1735</v>
      </c>
      <c r="C28" s="3421"/>
      <c r="D28" s="3421"/>
      <c r="E28" s="3421"/>
      <c r="F28" s="3421"/>
      <c r="G28" s="3421"/>
      <c r="H28" s="3421"/>
      <c r="I28" s="3422"/>
      <c r="J28" s="3421" t="s">
        <v>339</v>
      </c>
      <c r="K28" s="3421"/>
      <c r="L28" s="3421"/>
      <c r="M28" s="3421"/>
      <c r="N28" s="3421"/>
      <c r="O28" s="3421"/>
      <c r="P28" s="3421"/>
      <c r="Q28" s="3421"/>
      <c r="R28" s="3426" t="s">
        <v>2267</v>
      </c>
      <c r="S28" s="3427"/>
      <c r="T28" s="3427"/>
      <c r="U28" s="3427"/>
      <c r="V28" s="3427"/>
      <c r="W28" s="3427"/>
      <c r="X28" s="3427"/>
      <c r="Y28" s="3427"/>
      <c r="Z28" s="3427"/>
      <c r="AA28" s="3427"/>
      <c r="AB28" s="3427"/>
      <c r="AC28" s="3427"/>
      <c r="AD28" s="3427"/>
      <c r="AE28" s="3427"/>
      <c r="AF28" s="3427"/>
      <c r="AG28" s="3428"/>
    </row>
    <row r="29" spans="2:38" ht="42.75" customHeight="1">
      <c r="B29" s="3423"/>
      <c r="C29" s="3424"/>
      <c r="D29" s="3424"/>
      <c r="E29" s="3424"/>
      <c r="F29" s="3424"/>
      <c r="G29" s="3424"/>
      <c r="H29" s="3424"/>
      <c r="I29" s="3425"/>
      <c r="J29" s="3424"/>
      <c r="K29" s="3424"/>
      <c r="L29" s="3424"/>
      <c r="M29" s="3424"/>
      <c r="N29" s="3424"/>
      <c r="O29" s="3424"/>
      <c r="P29" s="3424"/>
      <c r="Q29" s="3425"/>
      <c r="R29" s="3429" t="s">
        <v>1736</v>
      </c>
      <c r="S29" s="3430"/>
      <c r="T29" s="3430"/>
      <c r="U29" s="3430"/>
      <c r="V29" s="3430"/>
      <c r="W29" s="3430"/>
      <c r="X29" s="3430"/>
      <c r="Y29" s="3430"/>
      <c r="Z29" s="3430"/>
      <c r="AA29" s="3430"/>
      <c r="AB29" s="3430"/>
      <c r="AC29" s="3430"/>
      <c r="AD29" s="3430"/>
      <c r="AE29" s="3430"/>
      <c r="AF29" s="3430"/>
      <c r="AG29" s="3431"/>
    </row>
    <row r="30" spans="2:38" ht="24.75" customHeight="1" thickBot="1">
      <c r="B30" s="3405"/>
      <c r="C30" s="3406"/>
      <c r="D30" s="3406"/>
      <c r="E30" s="3406"/>
      <c r="F30" s="3406"/>
      <c r="G30" s="3406"/>
      <c r="H30" s="3406"/>
      <c r="I30" s="3407"/>
      <c r="J30" s="3408"/>
      <c r="K30" s="3409"/>
      <c r="L30" s="3409"/>
      <c r="M30" s="3409"/>
      <c r="N30" s="3409"/>
      <c r="O30" s="3409"/>
      <c r="P30" s="3409"/>
      <c r="Q30" s="3410"/>
      <c r="R30" s="3411" t="str">
        <f>IFERROR(ROUNDDOWN(B30/J30,1),"")</f>
        <v/>
      </c>
      <c r="S30" s="3412"/>
      <c r="T30" s="3412"/>
      <c r="U30" s="3412"/>
      <c r="V30" s="3412"/>
      <c r="W30" s="3412"/>
      <c r="X30" s="3412"/>
      <c r="Y30" s="3412"/>
      <c r="Z30" s="3412"/>
      <c r="AA30" s="3412"/>
      <c r="AB30" s="3412"/>
      <c r="AC30" s="3412"/>
      <c r="AD30" s="3412"/>
      <c r="AE30" s="3412"/>
      <c r="AF30" s="3412"/>
      <c r="AG30" s="3413"/>
    </row>
    <row r="31" spans="2:38" ht="17.100000000000001" customHeight="1">
      <c r="B31" s="3414" t="s">
        <v>340</v>
      </c>
      <c r="C31" s="3414"/>
      <c r="D31" s="3414"/>
      <c r="E31" s="3414"/>
      <c r="F31" s="3414"/>
      <c r="G31" s="3414"/>
      <c r="H31" s="3414"/>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row>
    <row r="32" spans="2:38" ht="17.100000000000001" customHeight="1">
      <c r="B32" s="3415"/>
      <c r="C32" s="3415"/>
      <c r="D32" s="3415"/>
      <c r="E32" s="3415"/>
      <c r="F32" s="3415"/>
      <c r="G32" s="3415"/>
      <c r="H32" s="3415"/>
      <c r="I32" s="3415"/>
      <c r="J32" s="3415"/>
      <c r="K32" s="3415"/>
      <c r="L32" s="3415"/>
      <c r="M32" s="3415"/>
      <c r="N32" s="3415"/>
      <c r="O32" s="3415"/>
      <c r="P32" s="3415"/>
      <c r="Q32" s="3415"/>
      <c r="R32" s="3415"/>
      <c r="S32" s="3415"/>
      <c r="T32" s="3415"/>
      <c r="U32" s="3415"/>
      <c r="V32" s="3415"/>
      <c r="W32" s="3415"/>
      <c r="X32" s="3415"/>
      <c r="Y32" s="3415"/>
      <c r="Z32" s="3415"/>
      <c r="AA32" s="3415"/>
      <c r="AB32" s="3415"/>
      <c r="AC32" s="3415"/>
      <c r="AD32" s="3415"/>
      <c r="AE32" s="3415"/>
      <c r="AF32" s="3415"/>
      <c r="AG32" s="3415"/>
    </row>
    <row r="33" spans="2:33" ht="17.100000000000001" customHeight="1">
      <c r="B33" s="3415" t="s">
        <v>341</v>
      </c>
      <c r="C33" s="3415"/>
      <c r="D33" s="3415"/>
      <c r="E33" s="3415"/>
      <c r="F33" s="3415"/>
      <c r="G33" s="3415"/>
      <c r="H33" s="3415"/>
      <c r="I33" s="3415"/>
      <c r="J33" s="3415"/>
      <c r="K33" s="3415"/>
      <c r="L33" s="3415"/>
      <c r="M33" s="3415"/>
      <c r="N33" s="3415"/>
      <c r="O33" s="3415"/>
      <c r="P33" s="3415"/>
      <c r="Q33" s="3415"/>
      <c r="R33" s="3415"/>
      <c r="S33" s="3415"/>
      <c r="T33" s="3415"/>
      <c r="U33" s="3415"/>
      <c r="V33" s="3415"/>
      <c r="W33" s="3415"/>
      <c r="X33" s="3415"/>
      <c r="Y33" s="3415"/>
      <c r="Z33" s="3415"/>
      <c r="AA33" s="3415"/>
      <c r="AB33" s="3415"/>
      <c r="AC33" s="3415"/>
      <c r="AD33" s="3415"/>
      <c r="AE33" s="3415"/>
      <c r="AF33" s="3415"/>
      <c r="AG33" s="3415"/>
    </row>
    <row r="34" spans="2:33" ht="17.100000000000001" customHeight="1">
      <c r="B34" s="3415"/>
      <c r="C34" s="3415"/>
      <c r="D34" s="3415"/>
      <c r="E34" s="3415"/>
      <c r="F34" s="3415"/>
      <c r="G34" s="3415"/>
      <c r="H34" s="3415"/>
      <c r="I34" s="3415"/>
      <c r="J34" s="3415"/>
      <c r="K34" s="3415"/>
      <c r="L34" s="3415"/>
      <c r="M34" s="3415"/>
      <c r="N34" s="3415"/>
      <c r="O34" s="3415"/>
      <c r="P34" s="3415"/>
      <c r="Q34" s="3415"/>
      <c r="R34" s="3415"/>
      <c r="S34" s="3415"/>
      <c r="T34" s="3415"/>
      <c r="U34" s="3415"/>
      <c r="V34" s="3415"/>
      <c r="W34" s="3415"/>
      <c r="X34" s="3415"/>
      <c r="Y34" s="3415"/>
      <c r="Z34" s="3415"/>
      <c r="AA34" s="3415"/>
      <c r="AB34" s="3415"/>
      <c r="AC34" s="3415"/>
      <c r="AD34" s="3415"/>
      <c r="AE34" s="3415"/>
      <c r="AF34" s="3415"/>
      <c r="AG34" s="3415"/>
    </row>
    <row r="35" spans="2:33" ht="15" customHeight="1">
      <c r="B35" s="1225"/>
      <c r="C35" s="1225"/>
      <c r="D35" s="1225"/>
      <c r="E35" s="1225"/>
      <c r="F35" s="1225"/>
      <c r="G35" s="1226"/>
      <c r="H35" s="1226"/>
      <c r="I35" s="1226"/>
      <c r="J35" s="1226"/>
      <c r="K35" s="1226"/>
      <c r="L35" s="1226"/>
      <c r="M35" s="1226"/>
      <c r="N35" s="1225"/>
      <c r="O35" s="1225"/>
      <c r="P35" s="1225"/>
      <c r="Q35" s="1225"/>
      <c r="R35" s="1225"/>
      <c r="S35" s="1225"/>
      <c r="T35" s="1225"/>
      <c r="U35" s="1225"/>
      <c r="V35" s="1225"/>
      <c r="W35" s="1225"/>
      <c r="X35" s="1225"/>
      <c r="Y35" s="1225"/>
      <c r="Z35" s="1225"/>
      <c r="AA35" s="1225"/>
      <c r="AB35" s="1225"/>
      <c r="AC35" s="1225"/>
      <c r="AD35" s="1225"/>
      <c r="AE35" s="1225"/>
      <c r="AF35" s="1225"/>
      <c r="AG35" s="1225"/>
    </row>
    <row r="36" spans="2:33" ht="21" customHeight="1">
      <c r="B36" s="3415" t="s">
        <v>2430</v>
      </c>
      <c r="C36" s="3415"/>
      <c r="D36" s="3415"/>
      <c r="E36" s="3415"/>
      <c r="F36" s="3415"/>
      <c r="G36" s="3415"/>
      <c r="H36" s="3415"/>
      <c r="I36" s="3415"/>
      <c r="J36" s="3415"/>
      <c r="K36" s="3415"/>
      <c r="L36" s="3415"/>
      <c r="M36" s="3415"/>
      <c r="N36" s="3415"/>
      <c r="O36" s="3415"/>
      <c r="P36" s="3415"/>
      <c r="Q36" s="3415"/>
      <c r="R36" s="3415"/>
      <c r="S36" s="3415"/>
      <c r="T36" s="3415"/>
      <c r="U36" s="3415"/>
      <c r="V36" s="3415"/>
      <c r="W36" s="3415"/>
      <c r="X36" s="3415"/>
      <c r="Y36" s="3415"/>
      <c r="Z36" s="3415"/>
      <c r="AA36" s="3415"/>
      <c r="AB36" s="3415"/>
      <c r="AC36" s="3415"/>
      <c r="AD36" s="3415"/>
      <c r="AE36" s="3415"/>
      <c r="AF36" s="3415"/>
      <c r="AG36" s="3415"/>
    </row>
    <row r="37" spans="2:33" ht="21" customHeight="1">
      <c r="B37" s="3415"/>
      <c r="C37" s="3415"/>
      <c r="D37" s="3415"/>
      <c r="E37" s="3415"/>
      <c r="F37" s="3415"/>
      <c r="G37" s="3415"/>
      <c r="H37" s="3415"/>
      <c r="I37" s="3415"/>
      <c r="J37" s="3415"/>
      <c r="K37" s="3415"/>
      <c r="L37" s="3415"/>
      <c r="M37" s="3415"/>
      <c r="N37" s="3415"/>
      <c r="O37" s="3415"/>
      <c r="P37" s="3415"/>
      <c r="Q37" s="3415"/>
      <c r="R37" s="3415"/>
      <c r="S37" s="3415"/>
      <c r="T37" s="3415"/>
      <c r="U37" s="3415"/>
      <c r="V37" s="3415"/>
      <c r="W37" s="3415"/>
      <c r="X37" s="3415"/>
      <c r="Y37" s="3415"/>
      <c r="Z37" s="3415"/>
      <c r="AA37" s="3415"/>
      <c r="AB37" s="3415"/>
      <c r="AC37" s="3415"/>
      <c r="AD37" s="3415"/>
      <c r="AE37" s="3415"/>
      <c r="AF37" s="3415"/>
      <c r="AG37" s="3415"/>
    </row>
    <row r="38" spans="2:33" ht="21" customHeight="1">
      <c r="B38" s="3415"/>
      <c r="C38" s="3415"/>
      <c r="D38" s="3415"/>
      <c r="E38" s="3415"/>
      <c r="F38" s="3415"/>
      <c r="G38" s="3415"/>
      <c r="H38" s="3415"/>
      <c r="I38" s="3415"/>
      <c r="J38" s="3415"/>
      <c r="K38" s="3415"/>
      <c r="L38" s="3415"/>
      <c r="M38" s="3415"/>
      <c r="N38" s="3415"/>
      <c r="O38" s="3415"/>
      <c r="P38" s="3415"/>
      <c r="Q38" s="3415"/>
      <c r="R38" s="3415"/>
      <c r="S38" s="3415"/>
      <c r="T38" s="3415"/>
      <c r="U38" s="3415"/>
      <c r="V38" s="3415"/>
      <c r="W38" s="3415"/>
      <c r="X38" s="3415"/>
      <c r="Y38" s="3415"/>
      <c r="Z38" s="3415"/>
      <c r="AA38" s="3415"/>
      <c r="AB38" s="3415"/>
      <c r="AC38" s="3415"/>
      <c r="AD38" s="3415"/>
      <c r="AE38" s="3415"/>
      <c r="AF38" s="3415"/>
      <c r="AG38" s="3415"/>
    </row>
    <row r="39" spans="2:33" ht="21" customHeight="1">
      <c r="B39" s="3415"/>
      <c r="C39" s="3415"/>
      <c r="D39" s="3415"/>
      <c r="E39" s="3415"/>
      <c r="F39" s="3415"/>
      <c r="G39" s="3415"/>
      <c r="H39" s="3415"/>
      <c r="I39" s="3415"/>
      <c r="J39" s="3415"/>
      <c r="K39" s="3415"/>
      <c r="L39" s="3415"/>
      <c r="M39" s="3415"/>
      <c r="N39" s="3415"/>
      <c r="O39" s="3415"/>
      <c r="P39" s="3415"/>
      <c r="Q39" s="3415"/>
      <c r="R39" s="3415"/>
      <c r="S39" s="3415"/>
      <c r="T39" s="3415"/>
      <c r="U39" s="3415"/>
      <c r="V39" s="3415"/>
      <c r="W39" s="3415"/>
      <c r="X39" s="3415"/>
      <c r="Y39" s="3415"/>
      <c r="Z39" s="3415"/>
      <c r="AA39" s="3415"/>
      <c r="AB39" s="3415"/>
      <c r="AC39" s="3415"/>
      <c r="AD39" s="3415"/>
      <c r="AE39" s="3415"/>
      <c r="AF39" s="3415"/>
      <c r="AG39" s="3415"/>
    </row>
    <row r="40" spans="2:33" ht="21" customHeight="1">
      <c r="B40" s="3415"/>
      <c r="C40" s="3415"/>
      <c r="D40" s="3415"/>
      <c r="E40" s="3415"/>
      <c r="F40" s="3415"/>
      <c r="G40" s="3415"/>
      <c r="H40" s="3415"/>
      <c r="I40" s="3415"/>
      <c r="J40" s="3415"/>
      <c r="K40" s="3415"/>
      <c r="L40" s="3415"/>
      <c r="M40" s="3415"/>
      <c r="N40" s="3415"/>
      <c r="O40" s="3415"/>
      <c r="P40" s="3415"/>
      <c r="Q40" s="3415"/>
      <c r="R40" s="3415"/>
      <c r="S40" s="3415"/>
      <c r="T40" s="3415"/>
      <c r="U40" s="3415"/>
      <c r="V40" s="3415"/>
      <c r="W40" s="3415"/>
      <c r="X40" s="3415"/>
      <c r="Y40" s="3415"/>
      <c r="Z40" s="3415"/>
      <c r="AA40" s="3415"/>
      <c r="AB40" s="3415"/>
      <c r="AC40" s="3415"/>
      <c r="AD40" s="3415"/>
      <c r="AE40" s="3415"/>
      <c r="AF40" s="3415"/>
      <c r="AG40" s="3415"/>
    </row>
    <row r="41" spans="2:33" ht="21" customHeight="1">
      <c r="B41" s="3415"/>
      <c r="C41" s="3415"/>
      <c r="D41" s="3415"/>
      <c r="E41" s="3415"/>
      <c r="F41" s="3415"/>
      <c r="G41" s="3415"/>
      <c r="H41" s="3415"/>
      <c r="I41" s="3415"/>
      <c r="J41" s="3415"/>
      <c r="K41" s="3415"/>
      <c r="L41" s="3415"/>
      <c r="M41" s="3415"/>
      <c r="N41" s="3415"/>
      <c r="O41" s="3415"/>
      <c r="P41" s="3415"/>
      <c r="Q41" s="3415"/>
      <c r="R41" s="3415"/>
      <c r="S41" s="3415"/>
      <c r="T41" s="3415"/>
      <c r="U41" s="3415"/>
      <c r="V41" s="3415"/>
      <c r="W41" s="3415"/>
      <c r="X41" s="3415"/>
      <c r="Y41" s="3415"/>
      <c r="Z41" s="3415"/>
      <c r="AA41" s="3415"/>
      <c r="AB41" s="3415"/>
      <c r="AC41" s="3415"/>
      <c r="AD41" s="3415"/>
      <c r="AE41" s="3415"/>
      <c r="AF41" s="3415"/>
      <c r="AG41" s="3415"/>
    </row>
    <row r="42" spans="2:33" ht="21" customHeight="1">
      <c r="B42" s="3415"/>
      <c r="C42" s="3415"/>
      <c r="D42" s="3415"/>
      <c r="E42" s="3415"/>
      <c r="F42" s="3415"/>
      <c r="G42" s="3415"/>
      <c r="H42" s="3415"/>
      <c r="I42" s="3415"/>
      <c r="J42" s="3415"/>
      <c r="K42" s="3415"/>
      <c r="L42" s="3415"/>
      <c r="M42" s="3415"/>
      <c r="N42" s="3415"/>
      <c r="O42" s="3415"/>
      <c r="P42" s="3415"/>
      <c r="Q42" s="3415"/>
      <c r="R42" s="3415"/>
      <c r="S42" s="3415"/>
      <c r="T42" s="3415"/>
      <c r="U42" s="3415"/>
      <c r="V42" s="3415"/>
      <c r="W42" s="3415"/>
      <c r="X42" s="3415"/>
      <c r="Y42" s="3415"/>
      <c r="Z42" s="3415"/>
      <c r="AA42" s="3415"/>
      <c r="AB42" s="3415"/>
      <c r="AC42" s="3415"/>
      <c r="AD42" s="3415"/>
      <c r="AE42" s="3415"/>
      <c r="AF42" s="3415"/>
      <c r="AG42" s="3415"/>
    </row>
    <row r="43" spans="2:33" ht="21" customHeight="1">
      <c r="B43" s="3415"/>
      <c r="C43" s="3415"/>
      <c r="D43" s="3415"/>
      <c r="E43" s="3415"/>
      <c r="F43" s="3415"/>
      <c r="G43" s="3415"/>
      <c r="H43" s="3415"/>
      <c r="I43" s="3415"/>
      <c r="J43" s="3415"/>
      <c r="K43" s="3415"/>
      <c r="L43" s="3415"/>
      <c r="M43" s="3415"/>
      <c r="N43" s="3415"/>
      <c r="O43" s="3415"/>
      <c r="P43" s="3415"/>
      <c r="Q43" s="3415"/>
      <c r="R43" s="3415"/>
      <c r="S43" s="3415"/>
      <c r="T43" s="3415"/>
      <c r="U43" s="3415"/>
      <c r="V43" s="3415"/>
      <c r="W43" s="3415"/>
      <c r="X43" s="3415"/>
      <c r="Y43" s="3415"/>
      <c r="Z43" s="3415"/>
      <c r="AA43" s="3415"/>
      <c r="AB43" s="3415"/>
      <c r="AC43" s="3415"/>
      <c r="AD43" s="3415"/>
      <c r="AE43" s="3415"/>
      <c r="AF43" s="3415"/>
      <c r="AG43" s="3415"/>
    </row>
    <row r="44" spans="2:33" ht="21" customHeight="1">
      <c r="B44" s="3415"/>
      <c r="C44" s="3415"/>
      <c r="D44" s="3415"/>
      <c r="E44" s="3415"/>
      <c r="F44" s="3415"/>
      <c r="G44" s="3415"/>
      <c r="H44" s="3415"/>
      <c r="I44" s="3415"/>
      <c r="J44" s="3415"/>
      <c r="K44" s="3415"/>
      <c r="L44" s="3415"/>
      <c r="M44" s="3415"/>
      <c r="N44" s="3415"/>
      <c r="O44" s="3415"/>
      <c r="P44" s="3415"/>
      <c r="Q44" s="3415"/>
      <c r="R44" s="3415"/>
      <c r="S44" s="3415"/>
      <c r="T44" s="3415"/>
      <c r="U44" s="3415"/>
      <c r="V44" s="3415"/>
      <c r="W44" s="3415"/>
      <c r="X44" s="3415"/>
      <c r="Y44" s="3415"/>
      <c r="Z44" s="3415"/>
      <c r="AA44" s="3415"/>
      <c r="AB44" s="3415"/>
      <c r="AC44" s="3415"/>
      <c r="AD44" s="3415"/>
      <c r="AE44" s="3415"/>
      <c r="AF44" s="3415"/>
      <c r="AG44" s="3415"/>
    </row>
    <row r="45" spans="2:33" ht="21" customHeight="1">
      <c r="B45" s="3415"/>
      <c r="C45" s="3415"/>
      <c r="D45" s="3415"/>
      <c r="E45" s="3415"/>
      <c r="F45" s="3415"/>
      <c r="G45" s="3415"/>
      <c r="H45" s="3415"/>
      <c r="I45" s="3415"/>
      <c r="J45" s="3415"/>
      <c r="K45" s="3415"/>
      <c r="L45" s="3415"/>
      <c r="M45" s="3415"/>
      <c r="N45" s="3415"/>
      <c r="O45" s="3415"/>
      <c r="P45" s="3415"/>
      <c r="Q45" s="3415"/>
      <c r="R45" s="3415"/>
      <c r="S45" s="3415"/>
      <c r="T45" s="3415"/>
      <c r="U45" s="3415"/>
      <c r="V45" s="3415"/>
      <c r="W45" s="3415"/>
      <c r="X45" s="3415"/>
      <c r="Y45" s="3415"/>
      <c r="Z45" s="3415"/>
      <c r="AA45" s="3415"/>
      <c r="AB45" s="3415"/>
      <c r="AC45" s="3415"/>
      <c r="AD45" s="3415"/>
      <c r="AE45" s="3415"/>
      <c r="AF45" s="3415"/>
      <c r="AG45" s="3415"/>
    </row>
    <row r="46" spans="2:33" ht="16.5" customHeight="1">
      <c r="B46" s="3415"/>
      <c r="C46" s="3415"/>
      <c r="D46" s="3415"/>
      <c r="E46" s="3415"/>
      <c r="F46" s="3415"/>
      <c r="G46" s="3415"/>
      <c r="H46" s="3415"/>
      <c r="I46" s="3415"/>
      <c r="J46" s="3415"/>
      <c r="K46" s="3415"/>
      <c r="L46" s="3415"/>
      <c r="M46" s="3415"/>
      <c r="N46" s="3415"/>
      <c r="O46" s="3415"/>
      <c r="P46" s="3415"/>
      <c r="Q46" s="3415"/>
      <c r="R46" s="3415"/>
      <c r="S46" s="3415"/>
      <c r="T46" s="3415"/>
      <c r="U46" s="3415"/>
      <c r="V46" s="3415"/>
      <c r="W46" s="3415"/>
      <c r="X46" s="3415"/>
      <c r="Y46" s="3415"/>
      <c r="Z46" s="3415"/>
      <c r="AA46" s="3415"/>
      <c r="AB46" s="3415"/>
      <c r="AC46" s="3415"/>
      <c r="AD46" s="3415"/>
      <c r="AE46" s="3415"/>
      <c r="AF46" s="3415"/>
      <c r="AG46" s="3415"/>
    </row>
    <row r="47" spans="2:33" ht="21" customHeight="1"/>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sheetData>
  <mergeCells count="102">
    <mergeCell ref="B8:M8"/>
    <mergeCell ref="N8:AG8"/>
    <mergeCell ref="B9:F11"/>
    <mergeCell ref="G9:M11"/>
    <mergeCell ref="N9:R11"/>
    <mergeCell ref="S9:W11"/>
    <mergeCell ref="X9:AB11"/>
    <mergeCell ref="AC9:AG11"/>
    <mergeCell ref="Z2:AH2"/>
    <mergeCell ref="B4:AG4"/>
    <mergeCell ref="B6:M6"/>
    <mergeCell ref="N6:AG6"/>
    <mergeCell ref="B7:M7"/>
    <mergeCell ref="N7:AG7"/>
    <mergeCell ref="B2:G2"/>
    <mergeCell ref="B13:F13"/>
    <mergeCell ref="G13:M13"/>
    <mergeCell ref="N13:R13"/>
    <mergeCell ref="S13:W13"/>
    <mergeCell ref="X13:AB13"/>
    <mergeCell ref="AC13:AG13"/>
    <mergeCell ref="B12:F12"/>
    <mergeCell ref="G12:M12"/>
    <mergeCell ref="N12:R12"/>
    <mergeCell ref="S12:W12"/>
    <mergeCell ref="X12:AB12"/>
    <mergeCell ref="AC12:AG12"/>
    <mergeCell ref="B15:F15"/>
    <mergeCell ref="G15:M15"/>
    <mergeCell ref="N15:R15"/>
    <mergeCell ref="S15:W15"/>
    <mergeCell ref="X15:AB15"/>
    <mergeCell ref="AC15:AG15"/>
    <mergeCell ref="B14:F14"/>
    <mergeCell ref="G14:M14"/>
    <mergeCell ref="N14:R14"/>
    <mergeCell ref="S14:W14"/>
    <mergeCell ref="X14:AB14"/>
    <mergeCell ref="AC14:AG14"/>
    <mergeCell ref="B17:F17"/>
    <mergeCell ref="G17:M17"/>
    <mergeCell ref="N17:R17"/>
    <mergeCell ref="S17:W17"/>
    <mergeCell ref="X17:AB17"/>
    <mergeCell ref="AC17:AG17"/>
    <mergeCell ref="B16:F16"/>
    <mergeCell ref="G16:M16"/>
    <mergeCell ref="N16:R16"/>
    <mergeCell ref="S16:W16"/>
    <mergeCell ref="X16:AB16"/>
    <mergeCell ref="AC16:AG16"/>
    <mergeCell ref="B19:F19"/>
    <mergeCell ref="G19:M19"/>
    <mergeCell ref="N19:R19"/>
    <mergeCell ref="S19:W19"/>
    <mergeCell ref="X19:AB19"/>
    <mergeCell ref="AC19:AG19"/>
    <mergeCell ref="B18:F18"/>
    <mergeCell ref="G18:M18"/>
    <mergeCell ref="N18:R18"/>
    <mergeCell ref="S18:W18"/>
    <mergeCell ref="X18:AB18"/>
    <mergeCell ref="AC18:AG18"/>
    <mergeCell ref="B21:F21"/>
    <mergeCell ref="G21:M21"/>
    <mergeCell ref="N21:R21"/>
    <mergeCell ref="S21:W21"/>
    <mergeCell ref="X21:AB21"/>
    <mergeCell ref="AC21:AG21"/>
    <mergeCell ref="B20:F20"/>
    <mergeCell ref="G20:M20"/>
    <mergeCell ref="N20:R20"/>
    <mergeCell ref="S20:W20"/>
    <mergeCell ref="X20:AB20"/>
    <mergeCell ref="AC20:AG20"/>
    <mergeCell ref="B23:F23"/>
    <mergeCell ref="G23:M23"/>
    <mergeCell ref="N23:R23"/>
    <mergeCell ref="S23:W23"/>
    <mergeCell ref="X23:AB23"/>
    <mergeCell ref="AC23:AG23"/>
    <mergeCell ref="B22:F22"/>
    <mergeCell ref="G22:M22"/>
    <mergeCell ref="N22:R22"/>
    <mergeCell ref="S22:W22"/>
    <mergeCell ref="X22:AB22"/>
    <mergeCell ref="AC22:AG22"/>
    <mergeCell ref="B30:I30"/>
    <mergeCell ref="J30:Q30"/>
    <mergeCell ref="R30:AG30"/>
    <mergeCell ref="B31:AG32"/>
    <mergeCell ref="B33:AG34"/>
    <mergeCell ref="B36:AG46"/>
    <mergeCell ref="B25:Q26"/>
    <mergeCell ref="B28:I29"/>
    <mergeCell ref="J28:Q29"/>
    <mergeCell ref="R28:AG28"/>
    <mergeCell ref="R29:AG29"/>
    <mergeCell ref="S25:T26"/>
    <mergeCell ref="U25:X26"/>
    <mergeCell ref="Y25:Z26"/>
    <mergeCell ref="AA25:AD26"/>
  </mergeCells>
  <phoneticPr fontId="2"/>
  <dataValidations count="1">
    <dataValidation type="list" allowBlank="1" showInputMessage="1" showErrorMessage="1" sqref="S25:T26 Y25:Z26">
      <formula1>$AL$21:$AL$22</formula1>
    </dataValidation>
  </dataValidations>
  <hyperlinks>
    <hyperlink ref="A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5</xdr:row>
                    <xdr:rowOff>228600</xdr:rowOff>
                  </from>
                  <to>
                    <xdr:col>21</xdr:col>
                    <xdr:colOff>142875</xdr:colOff>
                    <xdr:row>7</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5</xdr:row>
                    <xdr:rowOff>219075</xdr:rowOff>
                  </from>
                  <to>
                    <xdr:col>28</xdr:col>
                    <xdr:colOff>19050</xdr:colOff>
                    <xdr:row>7</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5</xdr:row>
                    <xdr:rowOff>238125</xdr:rowOff>
                  </from>
                  <to>
                    <xdr:col>15</xdr:col>
                    <xdr:colOff>133350</xdr:colOff>
                    <xdr:row>7</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view="pageBreakPreview" zoomScaleNormal="100" zoomScaleSheetLayoutView="100" workbookViewId="0">
      <selection activeCell="A5" sqref="A5:AA5"/>
    </sheetView>
  </sheetViews>
  <sheetFormatPr defaultRowHeight="21" customHeight="1"/>
  <cols>
    <col min="1" max="1" width="2.375" style="1451" customWidth="1"/>
    <col min="2" max="24" width="3.125" style="1451" customWidth="1"/>
    <col min="25" max="25" width="2.25" style="1451" customWidth="1"/>
    <col min="26" max="26" width="2.875" style="1451" customWidth="1"/>
    <col min="27" max="27" width="3.125" style="1451" customWidth="1"/>
    <col min="28" max="31" width="2.625" style="1451" customWidth="1"/>
    <col min="32" max="256" width="9" style="1451"/>
    <col min="257" max="257" width="2.375" style="1451" customWidth="1"/>
    <col min="258" max="280" width="3.125" style="1451" customWidth="1"/>
    <col min="281" max="281" width="2.25" style="1451" customWidth="1"/>
    <col min="282" max="282" width="2.875" style="1451" customWidth="1"/>
    <col min="283" max="283" width="3.125" style="1451" customWidth="1"/>
    <col min="284" max="287" width="2.625" style="1451" customWidth="1"/>
    <col min="288" max="512" width="9" style="1451"/>
    <col min="513" max="513" width="2.375" style="1451" customWidth="1"/>
    <col min="514" max="536" width="3.125" style="1451" customWidth="1"/>
    <col min="537" max="537" width="2.25" style="1451" customWidth="1"/>
    <col min="538" max="538" width="2.875" style="1451" customWidth="1"/>
    <col min="539" max="539" width="3.125" style="1451" customWidth="1"/>
    <col min="540" max="543" width="2.625" style="1451" customWidth="1"/>
    <col min="544" max="768" width="9" style="1451"/>
    <col min="769" max="769" width="2.375" style="1451" customWidth="1"/>
    <col min="770" max="792" width="3.125" style="1451" customWidth="1"/>
    <col min="793" max="793" width="2.25" style="1451" customWidth="1"/>
    <col min="794" max="794" width="2.875" style="1451" customWidth="1"/>
    <col min="795" max="795" width="3.125" style="1451" customWidth="1"/>
    <col min="796" max="799" width="2.625" style="1451" customWidth="1"/>
    <col min="800" max="1024" width="9" style="1451"/>
    <col min="1025" max="1025" width="2.375" style="1451" customWidth="1"/>
    <col min="1026" max="1048" width="3.125" style="1451" customWidth="1"/>
    <col min="1049" max="1049" width="2.25" style="1451" customWidth="1"/>
    <col min="1050" max="1050" width="2.875" style="1451" customWidth="1"/>
    <col min="1051" max="1051" width="3.125" style="1451" customWidth="1"/>
    <col min="1052" max="1055" width="2.625" style="1451" customWidth="1"/>
    <col min="1056" max="1280" width="9" style="1451"/>
    <col min="1281" max="1281" width="2.375" style="1451" customWidth="1"/>
    <col min="1282" max="1304" width="3.125" style="1451" customWidth="1"/>
    <col min="1305" max="1305" width="2.25" style="1451" customWidth="1"/>
    <col min="1306" max="1306" width="2.875" style="1451" customWidth="1"/>
    <col min="1307" max="1307" width="3.125" style="1451" customWidth="1"/>
    <col min="1308" max="1311" width="2.625" style="1451" customWidth="1"/>
    <col min="1312" max="1536" width="9" style="1451"/>
    <col min="1537" max="1537" width="2.375" style="1451" customWidth="1"/>
    <col min="1538" max="1560" width="3.125" style="1451" customWidth="1"/>
    <col min="1561" max="1561" width="2.25" style="1451" customWidth="1"/>
    <col min="1562" max="1562" width="2.875" style="1451" customWidth="1"/>
    <col min="1563" max="1563" width="3.125" style="1451" customWidth="1"/>
    <col min="1564" max="1567" width="2.625" style="1451" customWidth="1"/>
    <col min="1568" max="1792" width="9" style="1451"/>
    <col min="1793" max="1793" width="2.375" style="1451" customWidth="1"/>
    <col min="1794" max="1816" width="3.125" style="1451" customWidth="1"/>
    <col min="1817" max="1817" width="2.25" style="1451" customWidth="1"/>
    <col min="1818" max="1818" width="2.875" style="1451" customWidth="1"/>
    <col min="1819" max="1819" width="3.125" style="1451" customWidth="1"/>
    <col min="1820" max="1823" width="2.625" style="1451" customWidth="1"/>
    <col min="1824" max="2048" width="9" style="1451"/>
    <col min="2049" max="2049" width="2.375" style="1451" customWidth="1"/>
    <col min="2050" max="2072" width="3.125" style="1451" customWidth="1"/>
    <col min="2073" max="2073" width="2.25" style="1451" customWidth="1"/>
    <col min="2074" max="2074" width="2.875" style="1451" customWidth="1"/>
    <col min="2075" max="2075" width="3.125" style="1451" customWidth="1"/>
    <col min="2076" max="2079" width="2.625" style="1451" customWidth="1"/>
    <col min="2080" max="2304" width="9" style="1451"/>
    <col min="2305" max="2305" width="2.375" style="1451" customWidth="1"/>
    <col min="2306" max="2328" width="3.125" style="1451" customWidth="1"/>
    <col min="2329" max="2329" width="2.25" style="1451" customWidth="1"/>
    <col min="2330" max="2330" width="2.875" style="1451" customWidth="1"/>
    <col min="2331" max="2331" width="3.125" style="1451" customWidth="1"/>
    <col min="2332" max="2335" width="2.625" style="1451" customWidth="1"/>
    <col min="2336" max="2560" width="9" style="1451"/>
    <col min="2561" max="2561" width="2.375" style="1451" customWidth="1"/>
    <col min="2562" max="2584" width="3.125" style="1451" customWidth="1"/>
    <col min="2585" max="2585" width="2.25" style="1451" customWidth="1"/>
    <col min="2586" max="2586" width="2.875" style="1451" customWidth="1"/>
    <col min="2587" max="2587" width="3.125" style="1451" customWidth="1"/>
    <col min="2588" max="2591" width="2.625" style="1451" customWidth="1"/>
    <col min="2592" max="2816" width="9" style="1451"/>
    <col min="2817" max="2817" width="2.375" style="1451" customWidth="1"/>
    <col min="2818" max="2840" width="3.125" style="1451" customWidth="1"/>
    <col min="2841" max="2841" width="2.25" style="1451" customWidth="1"/>
    <col min="2842" max="2842" width="2.875" style="1451" customWidth="1"/>
    <col min="2843" max="2843" width="3.125" style="1451" customWidth="1"/>
    <col min="2844" max="2847" width="2.625" style="1451" customWidth="1"/>
    <col min="2848" max="3072" width="9" style="1451"/>
    <col min="3073" max="3073" width="2.375" style="1451" customWidth="1"/>
    <col min="3074" max="3096" width="3.125" style="1451" customWidth="1"/>
    <col min="3097" max="3097" width="2.25" style="1451" customWidth="1"/>
    <col min="3098" max="3098" width="2.875" style="1451" customWidth="1"/>
    <col min="3099" max="3099" width="3.125" style="1451" customWidth="1"/>
    <col min="3100" max="3103" width="2.625" style="1451" customWidth="1"/>
    <col min="3104" max="3328" width="9" style="1451"/>
    <col min="3329" max="3329" width="2.375" style="1451" customWidth="1"/>
    <col min="3330" max="3352" width="3.125" style="1451" customWidth="1"/>
    <col min="3353" max="3353" width="2.25" style="1451" customWidth="1"/>
    <col min="3354" max="3354" width="2.875" style="1451" customWidth="1"/>
    <col min="3355" max="3355" width="3.125" style="1451" customWidth="1"/>
    <col min="3356" max="3359" width="2.625" style="1451" customWidth="1"/>
    <col min="3360" max="3584" width="9" style="1451"/>
    <col min="3585" max="3585" width="2.375" style="1451" customWidth="1"/>
    <col min="3586" max="3608" width="3.125" style="1451" customWidth="1"/>
    <col min="3609" max="3609" width="2.25" style="1451" customWidth="1"/>
    <col min="3610" max="3610" width="2.875" style="1451" customWidth="1"/>
    <col min="3611" max="3611" width="3.125" style="1451" customWidth="1"/>
    <col min="3612" max="3615" width="2.625" style="1451" customWidth="1"/>
    <col min="3616" max="3840" width="9" style="1451"/>
    <col min="3841" max="3841" width="2.375" style="1451" customWidth="1"/>
    <col min="3842" max="3864" width="3.125" style="1451" customWidth="1"/>
    <col min="3865" max="3865" width="2.25" style="1451" customWidth="1"/>
    <col min="3866" max="3866" width="2.875" style="1451" customWidth="1"/>
    <col min="3867" max="3867" width="3.125" style="1451" customWidth="1"/>
    <col min="3868" max="3871" width="2.625" style="1451" customWidth="1"/>
    <col min="3872" max="4096" width="9" style="1451"/>
    <col min="4097" max="4097" width="2.375" style="1451" customWidth="1"/>
    <col min="4098" max="4120" width="3.125" style="1451" customWidth="1"/>
    <col min="4121" max="4121" width="2.25" style="1451" customWidth="1"/>
    <col min="4122" max="4122" width="2.875" style="1451" customWidth="1"/>
    <col min="4123" max="4123" width="3.125" style="1451" customWidth="1"/>
    <col min="4124" max="4127" width="2.625" style="1451" customWidth="1"/>
    <col min="4128" max="4352" width="9" style="1451"/>
    <col min="4353" max="4353" width="2.375" style="1451" customWidth="1"/>
    <col min="4354" max="4376" width="3.125" style="1451" customWidth="1"/>
    <col min="4377" max="4377" width="2.25" style="1451" customWidth="1"/>
    <col min="4378" max="4378" width="2.875" style="1451" customWidth="1"/>
    <col min="4379" max="4379" width="3.125" style="1451" customWidth="1"/>
    <col min="4380" max="4383" width="2.625" style="1451" customWidth="1"/>
    <col min="4384" max="4608" width="9" style="1451"/>
    <col min="4609" max="4609" width="2.375" style="1451" customWidth="1"/>
    <col min="4610" max="4632" width="3.125" style="1451" customWidth="1"/>
    <col min="4633" max="4633" width="2.25" style="1451" customWidth="1"/>
    <col min="4634" max="4634" width="2.875" style="1451" customWidth="1"/>
    <col min="4635" max="4635" width="3.125" style="1451" customWidth="1"/>
    <col min="4636" max="4639" width="2.625" style="1451" customWidth="1"/>
    <col min="4640" max="4864" width="9" style="1451"/>
    <col min="4865" max="4865" width="2.375" style="1451" customWidth="1"/>
    <col min="4866" max="4888" width="3.125" style="1451" customWidth="1"/>
    <col min="4889" max="4889" width="2.25" style="1451" customWidth="1"/>
    <col min="4890" max="4890" width="2.875" style="1451" customWidth="1"/>
    <col min="4891" max="4891" width="3.125" style="1451" customWidth="1"/>
    <col min="4892" max="4895" width="2.625" style="1451" customWidth="1"/>
    <col min="4896" max="5120" width="9" style="1451"/>
    <col min="5121" max="5121" width="2.375" style="1451" customWidth="1"/>
    <col min="5122" max="5144" width="3.125" style="1451" customWidth="1"/>
    <col min="5145" max="5145" width="2.25" style="1451" customWidth="1"/>
    <col min="5146" max="5146" width="2.875" style="1451" customWidth="1"/>
    <col min="5147" max="5147" width="3.125" style="1451" customWidth="1"/>
    <col min="5148" max="5151" width="2.625" style="1451" customWidth="1"/>
    <col min="5152" max="5376" width="9" style="1451"/>
    <col min="5377" max="5377" width="2.375" style="1451" customWidth="1"/>
    <col min="5378" max="5400" width="3.125" style="1451" customWidth="1"/>
    <col min="5401" max="5401" width="2.25" style="1451" customWidth="1"/>
    <col min="5402" max="5402" width="2.875" style="1451" customWidth="1"/>
    <col min="5403" max="5403" width="3.125" style="1451" customWidth="1"/>
    <col min="5404" max="5407" width="2.625" style="1451" customWidth="1"/>
    <col min="5408" max="5632" width="9" style="1451"/>
    <col min="5633" max="5633" width="2.375" style="1451" customWidth="1"/>
    <col min="5634" max="5656" width="3.125" style="1451" customWidth="1"/>
    <col min="5657" max="5657" width="2.25" style="1451" customWidth="1"/>
    <col min="5658" max="5658" width="2.875" style="1451" customWidth="1"/>
    <col min="5659" max="5659" width="3.125" style="1451" customWidth="1"/>
    <col min="5660" max="5663" width="2.625" style="1451" customWidth="1"/>
    <col min="5664" max="5888" width="9" style="1451"/>
    <col min="5889" max="5889" width="2.375" style="1451" customWidth="1"/>
    <col min="5890" max="5912" width="3.125" style="1451" customWidth="1"/>
    <col min="5913" max="5913" width="2.25" style="1451" customWidth="1"/>
    <col min="5914" max="5914" width="2.875" style="1451" customWidth="1"/>
    <col min="5915" max="5915" width="3.125" style="1451" customWidth="1"/>
    <col min="5916" max="5919" width="2.625" style="1451" customWidth="1"/>
    <col min="5920" max="6144" width="9" style="1451"/>
    <col min="6145" max="6145" width="2.375" style="1451" customWidth="1"/>
    <col min="6146" max="6168" width="3.125" style="1451" customWidth="1"/>
    <col min="6169" max="6169" width="2.25" style="1451" customWidth="1"/>
    <col min="6170" max="6170" width="2.875" style="1451" customWidth="1"/>
    <col min="6171" max="6171" width="3.125" style="1451" customWidth="1"/>
    <col min="6172" max="6175" width="2.625" style="1451" customWidth="1"/>
    <col min="6176" max="6400" width="9" style="1451"/>
    <col min="6401" max="6401" width="2.375" style="1451" customWidth="1"/>
    <col min="6402" max="6424" width="3.125" style="1451" customWidth="1"/>
    <col min="6425" max="6425" width="2.25" style="1451" customWidth="1"/>
    <col min="6426" max="6426" width="2.875" style="1451" customWidth="1"/>
    <col min="6427" max="6427" width="3.125" style="1451" customWidth="1"/>
    <col min="6428" max="6431" width="2.625" style="1451" customWidth="1"/>
    <col min="6432" max="6656" width="9" style="1451"/>
    <col min="6657" max="6657" width="2.375" style="1451" customWidth="1"/>
    <col min="6658" max="6680" width="3.125" style="1451" customWidth="1"/>
    <col min="6681" max="6681" width="2.25" style="1451" customWidth="1"/>
    <col min="6682" max="6682" width="2.875" style="1451" customWidth="1"/>
    <col min="6683" max="6683" width="3.125" style="1451" customWidth="1"/>
    <col min="6684" max="6687" width="2.625" style="1451" customWidth="1"/>
    <col min="6688" max="6912" width="9" style="1451"/>
    <col min="6913" max="6913" width="2.375" style="1451" customWidth="1"/>
    <col min="6914" max="6936" width="3.125" style="1451" customWidth="1"/>
    <col min="6937" max="6937" width="2.25" style="1451" customWidth="1"/>
    <col min="6938" max="6938" width="2.875" style="1451" customWidth="1"/>
    <col min="6939" max="6939" width="3.125" style="1451" customWidth="1"/>
    <col min="6940" max="6943" width="2.625" style="1451" customWidth="1"/>
    <col min="6944" max="7168" width="9" style="1451"/>
    <col min="7169" max="7169" width="2.375" style="1451" customWidth="1"/>
    <col min="7170" max="7192" width="3.125" style="1451" customWidth="1"/>
    <col min="7193" max="7193" width="2.25" style="1451" customWidth="1"/>
    <col min="7194" max="7194" width="2.875" style="1451" customWidth="1"/>
    <col min="7195" max="7195" width="3.125" style="1451" customWidth="1"/>
    <col min="7196" max="7199" width="2.625" style="1451" customWidth="1"/>
    <col min="7200" max="7424" width="9" style="1451"/>
    <col min="7425" max="7425" width="2.375" style="1451" customWidth="1"/>
    <col min="7426" max="7448" width="3.125" style="1451" customWidth="1"/>
    <col min="7449" max="7449" width="2.25" style="1451" customWidth="1"/>
    <col min="7450" max="7450" width="2.875" style="1451" customWidth="1"/>
    <col min="7451" max="7451" width="3.125" style="1451" customWidth="1"/>
    <col min="7452" max="7455" width="2.625" style="1451" customWidth="1"/>
    <col min="7456" max="7680" width="9" style="1451"/>
    <col min="7681" max="7681" width="2.375" style="1451" customWidth="1"/>
    <col min="7682" max="7704" width="3.125" style="1451" customWidth="1"/>
    <col min="7705" max="7705" width="2.25" style="1451" customWidth="1"/>
    <col min="7706" max="7706" width="2.875" style="1451" customWidth="1"/>
    <col min="7707" max="7707" width="3.125" style="1451" customWidth="1"/>
    <col min="7708" max="7711" width="2.625" style="1451" customWidth="1"/>
    <col min="7712" max="7936" width="9" style="1451"/>
    <col min="7937" max="7937" width="2.375" style="1451" customWidth="1"/>
    <col min="7938" max="7960" width="3.125" style="1451" customWidth="1"/>
    <col min="7961" max="7961" width="2.25" style="1451" customWidth="1"/>
    <col min="7962" max="7962" width="2.875" style="1451" customWidth="1"/>
    <col min="7963" max="7963" width="3.125" style="1451" customWidth="1"/>
    <col min="7964" max="7967" width="2.625" style="1451" customWidth="1"/>
    <col min="7968" max="8192" width="9" style="1451"/>
    <col min="8193" max="8193" width="2.375" style="1451" customWidth="1"/>
    <col min="8194" max="8216" width="3.125" style="1451" customWidth="1"/>
    <col min="8217" max="8217" width="2.25" style="1451" customWidth="1"/>
    <col min="8218" max="8218" width="2.875" style="1451" customWidth="1"/>
    <col min="8219" max="8219" width="3.125" style="1451" customWidth="1"/>
    <col min="8220" max="8223" width="2.625" style="1451" customWidth="1"/>
    <col min="8224" max="8448" width="9" style="1451"/>
    <col min="8449" max="8449" width="2.375" style="1451" customWidth="1"/>
    <col min="8450" max="8472" width="3.125" style="1451" customWidth="1"/>
    <col min="8473" max="8473" width="2.25" style="1451" customWidth="1"/>
    <col min="8474" max="8474" width="2.875" style="1451" customWidth="1"/>
    <col min="8475" max="8475" width="3.125" style="1451" customWidth="1"/>
    <col min="8476" max="8479" width="2.625" style="1451" customWidth="1"/>
    <col min="8480" max="8704" width="9" style="1451"/>
    <col min="8705" max="8705" width="2.375" style="1451" customWidth="1"/>
    <col min="8706" max="8728" width="3.125" style="1451" customWidth="1"/>
    <col min="8729" max="8729" width="2.25" style="1451" customWidth="1"/>
    <col min="8730" max="8730" width="2.875" style="1451" customWidth="1"/>
    <col min="8731" max="8731" width="3.125" style="1451" customWidth="1"/>
    <col min="8732" max="8735" width="2.625" style="1451" customWidth="1"/>
    <col min="8736" max="8960" width="9" style="1451"/>
    <col min="8961" max="8961" width="2.375" style="1451" customWidth="1"/>
    <col min="8962" max="8984" width="3.125" style="1451" customWidth="1"/>
    <col min="8985" max="8985" width="2.25" style="1451" customWidth="1"/>
    <col min="8986" max="8986" width="2.875" style="1451" customWidth="1"/>
    <col min="8987" max="8987" width="3.125" style="1451" customWidth="1"/>
    <col min="8988" max="8991" width="2.625" style="1451" customWidth="1"/>
    <col min="8992" max="9216" width="9" style="1451"/>
    <col min="9217" max="9217" width="2.375" style="1451" customWidth="1"/>
    <col min="9218" max="9240" width="3.125" style="1451" customWidth="1"/>
    <col min="9241" max="9241" width="2.25" style="1451" customWidth="1"/>
    <col min="9242" max="9242" width="2.875" style="1451" customWidth="1"/>
    <col min="9243" max="9243" width="3.125" style="1451" customWidth="1"/>
    <col min="9244" max="9247" width="2.625" style="1451" customWidth="1"/>
    <col min="9248" max="9472" width="9" style="1451"/>
    <col min="9473" max="9473" width="2.375" style="1451" customWidth="1"/>
    <col min="9474" max="9496" width="3.125" style="1451" customWidth="1"/>
    <col min="9497" max="9497" width="2.25" style="1451" customWidth="1"/>
    <col min="9498" max="9498" width="2.875" style="1451" customWidth="1"/>
    <col min="9499" max="9499" width="3.125" style="1451" customWidth="1"/>
    <col min="9500" max="9503" width="2.625" style="1451" customWidth="1"/>
    <col min="9504" max="9728" width="9" style="1451"/>
    <col min="9729" max="9729" width="2.375" style="1451" customWidth="1"/>
    <col min="9730" max="9752" width="3.125" style="1451" customWidth="1"/>
    <col min="9753" max="9753" width="2.25" style="1451" customWidth="1"/>
    <col min="9754" max="9754" width="2.875" style="1451" customWidth="1"/>
    <col min="9755" max="9755" width="3.125" style="1451" customWidth="1"/>
    <col min="9756" max="9759" width="2.625" style="1451" customWidth="1"/>
    <col min="9760" max="9984" width="9" style="1451"/>
    <col min="9985" max="9985" width="2.375" style="1451" customWidth="1"/>
    <col min="9986" max="10008" width="3.125" style="1451" customWidth="1"/>
    <col min="10009" max="10009" width="2.25" style="1451" customWidth="1"/>
    <col min="10010" max="10010" width="2.875" style="1451" customWidth="1"/>
    <col min="10011" max="10011" width="3.125" style="1451" customWidth="1"/>
    <col min="10012" max="10015" width="2.625" style="1451" customWidth="1"/>
    <col min="10016" max="10240" width="9" style="1451"/>
    <col min="10241" max="10241" width="2.375" style="1451" customWidth="1"/>
    <col min="10242" max="10264" width="3.125" style="1451" customWidth="1"/>
    <col min="10265" max="10265" width="2.25" style="1451" customWidth="1"/>
    <col min="10266" max="10266" width="2.875" style="1451" customWidth="1"/>
    <col min="10267" max="10267" width="3.125" style="1451" customWidth="1"/>
    <col min="10268" max="10271" width="2.625" style="1451" customWidth="1"/>
    <col min="10272" max="10496" width="9" style="1451"/>
    <col min="10497" max="10497" width="2.375" style="1451" customWidth="1"/>
    <col min="10498" max="10520" width="3.125" style="1451" customWidth="1"/>
    <col min="10521" max="10521" width="2.25" style="1451" customWidth="1"/>
    <col min="10522" max="10522" width="2.875" style="1451" customWidth="1"/>
    <col min="10523" max="10523" width="3.125" style="1451" customWidth="1"/>
    <col min="10524" max="10527" width="2.625" style="1451" customWidth="1"/>
    <col min="10528" max="10752" width="9" style="1451"/>
    <col min="10753" max="10753" width="2.375" style="1451" customWidth="1"/>
    <col min="10754" max="10776" width="3.125" style="1451" customWidth="1"/>
    <col min="10777" max="10777" width="2.25" style="1451" customWidth="1"/>
    <col min="10778" max="10778" width="2.875" style="1451" customWidth="1"/>
    <col min="10779" max="10779" width="3.125" style="1451" customWidth="1"/>
    <col min="10780" max="10783" width="2.625" style="1451" customWidth="1"/>
    <col min="10784" max="11008" width="9" style="1451"/>
    <col min="11009" max="11009" width="2.375" style="1451" customWidth="1"/>
    <col min="11010" max="11032" width="3.125" style="1451" customWidth="1"/>
    <col min="11033" max="11033" width="2.25" style="1451" customWidth="1"/>
    <col min="11034" max="11034" width="2.875" style="1451" customWidth="1"/>
    <col min="11035" max="11035" width="3.125" style="1451" customWidth="1"/>
    <col min="11036" max="11039" width="2.625" style="1451" customWidth="1"/>
    <col min="11040" max="11264" width="9" style="1451"/>
    <col min="11265" max="11265" width="2.375" style="1451" customWidth="1"/>
    <col min="11266" max="11288" width="3.125" style="1451" customWidth="1"/>
    <col min="11289" max="11289" width="2.25" style="1451" customWidth="1"/>
    <col min="11290" max="11290" width="2.875" style="1451" customWidth="1"/>
    <col min="11291" max="11291" width="3.125" style="1451" customWidth="1"/>
    <col min="11292" max="11295" width="2.625" style="1451" customWidth="1"/>
    <col min="11296" max="11520" width="9" style="1451"/>
    <col min="11521" max="11521" width="2.375" style="1451" customWidth="1"/>
    <col min="11522" max="11544" width="3.125" style="1451" customWidth="1"/>
    <col min="11545" max="11545" width="2.25" style="1451" customWidth="1"/>
    <col min="11546" max="11546" width="2.875" style="1451" customWidth="1"/>
    <col min="11547" max="11547" width="3.125" style="1451" customWidth="1"/>
    <col min="11548" max="11551" width="2.625" style="1451" customWidth="1"/>
    <col min="11552" max="11776" width="9" style="1451"/>
    <col min="11777" max="11777" width="2.375" style="1451" customWidth="1"/>
    <col min="11778" max="11800" width="3.125" style="1451" customWidth="1"/>
    <col min="11801" max="11801" width="2.25" style="1451" customWidth="1"/>
    <col min="11802" max="11802" width="2.875" style="1451" customWidth="1"/>
    <col min="11803" max="11803" width="3.125" style="1451" customWidth="1"/>
    <col min="11804" max="11807" width="2.625" style="1451" customWidth="1"/>
    <col min="11808" max="12032" width="9" style="1451"/>
    <col min="12033" max="12033" width="2.375" style="1451" customWidth="1"/>
    <col min="12034" max="12056" width="3.125" style="1451" customWidth="1"/>
    <col min="12057" max="12057" width="2.25" style="1451" customWidth="1"/>
    <col min="12058" max="12058" width="2.875" style="1451" customWidth="1"/>
    <col min="12059" max="12059" width="3.125" style="1451" customWidth="1"/>
    <col min="12060" max="12063" width="2.625" style="1451" customWidth="1"/>
    <col min="12064" max="12288" width="9" style="1451"/>
    <col min="12289" max="12289" width="2.375" style="1451" customWidth="1"/>
    <col min="12290" max="12312" width="3.125" style="1451" customWidth="1"/>
    <col min="12313" max="12313" width="2.25" style="1451" customWidth="1"/>
    <col min="12314" max="12314" width="2.875" style="1451" customWidth="1"/>
    <col min="12315" max="12315" width="3.125" style="1451" customWidth="1"/>
    <col min="12316" max="12319" width="2.625" style="1451" customWidth="1"/>
    <col min="12320" max="12544" width="9" style="1451"/>
    <col min="12545" max="12545" width="2.375" style="1451" customWidth="1"/>
    <col min="12546" max="12568" width="3.125" style="1451" customWidth="1"/>
    <col min="12569" max="12569" width="2.25" style="1451" customWidth="1"/>
    <col min="12570" max="12570" width="2.875" style="1451" customWidth="1"/>
    <col min="12571" max="12571" width="3.125" style="1451" customWidth="1"/>
    <col min="12572" max="12575" width="2.625" style="1451" customWidth="1"/>
    <col min="12576" max="12800" width="9" style="1451"/>
    <col min="12801" max="12801" width="2.375" style="1451" customWidth="1"/>
    <col min="12802" max="12824" width="3.125" style="1451" customWidth="1"/>
    <col min="12825" max="12825" width="2.25" style="1451" customWidth="1"/>
    <col min="12826" max="12826" width="2.875" style="1451" customWidth="1"/>
    <col min="12827" max="12827" width="3.125" style="1451" customWidth="1"/>
    <col min="12828" max="12831" width="2.625" style="1451" customWidth="1"/>
    <col min="12832" max="13056" width="9" style="1451"/>
    <col min="13057" max="13057" width="2.375" style="1451" customWidth="1"/>
    <col min="13058" max="13080" width="3.125" style="1451" customWidth="1"/>
    <col min="13081" max="13081" width="2.25" style="1451" customWidth="1"/>
    <col min="13082" max="13082" width="2.875" style="1451" customWidth="1"/>
    <col min="13083" max="13083" width="3.125" style="1451" customWidth="1"/>
    <col min="13084" max="13087" width="2.625" style="1451" customWidth="1"/>
    <col min="13088" max="13312" width="9" style="1451"/>
    <col min="13313" max="13313" width="2.375" style="1451" customWidth="1"/>
    <col min="13314" max="13336" width="3.125" style="1451" customWidth="1"/>
    <col min="13337" max="13337" width="2.25" style="1451" customWidth="1"/>
    <col min="13338" max="13338" width="2.875" style="1451" customWidth="1"/>
    <col min="13339" max="13339" width="3.125" style="1451" customWidth="1"/>
    <col min="13340" max="13343" width="2.625" style="1451" customWidth="1"/>
    <col min="13344" max="13568" width="9" style="1451"/>
    <col min="13569" max="13569" width="2.375" style="1451" customWidth="1"/>
    <col min="13570" max="13592" width="3.125" style="1451" customWidth="1"/>
    <col min="13593" max="13593" width="2.25" style="1451" customWidth="1"/>
    <col min="13594" max="13594" width="2.875" style="1451" customWidth="1"/>
    <col min="13595" max="13595" width="3.125" style="1451" customWidth="1"/>
    <col min="13596" max="13599" width="2.625" style="1451" customWidth="1"/>
    <col min="13600" max="13824" width="9" style="1451"/>
    <col min="13825" max="13825" width="2.375" style="1451" customWidth="1"/>
    <col min="13826" max="13848" width="3.125" style="1451" customWidth="1"/>
    <col min="13849" max="13849" width="2.25" style="1451" customWidth="1"/>
    <col min="13850" max="13850" width="2.875" style="1451" customWidth="1"/>
    <col min="13851" max="13851" width="3.125" style="1451" customWidth="1"/>
    <col min="13852" max="13855" width="2.625" style="1451" customWidth="1"/>
    <col min="13856" max="14080" width="9" style="1451"/>
    <col min="14081" max="14081" width="2.375" style="1451" customWidth="1"/>
    <col min="14082" max="14104" width="3.125" style="1451" customWidth="1"/>
    <col min="14105" max="14105" width="2.25" style="1451" customWidth="1"/>
    <col min="14106" max="14106" width="2.875" style="1451" customWidth="1"/>
    <col min="14107" max="14107" width="3.125" style="1451" customWidth="1"/>
    <col min="14108" max="14111" width="2.625" style="1451" customWidth="1"/>
    <col min="14112" max="14336" width="9" style="1451"/>
    <col min="14337" max="14337" width="2.375" style="1451" customWidth="1"/>
    <col min="14338" max="14360" width="3.125" style="1451" customWidth="1"/>
    <col min="14361" max="14361" width="2.25" style="1451" customWidth="1"/>
    <col min="14362" max="14362" width="2.875" style="1451" customWidth="1"/>
    <col min="14363" max="14363" width="3.125" style="1451" customWidth="1"/>
    <col min="14364" max="14367" width="2.625" style="1451" customWidth="1"/>
    <col min="14368" max="14592" width="9" style="1451"/>
    <col min="14593" max="14593" width="2.375" style="1451" customWidth="1"/>
    <col min="14594" max="14616" width="3.125" style="1451" customWidth="1"/>
    <col min="14617" max="14617" width="2.25" style="1451" customWidth="1"/>
    <col min="14618" max="14618" width="2.875" style="1451" customWidth="1"/>
    <col min="14619" max="14619" width="3.125" style="1451" customWidth="1"/>
    <col min="14620" max="14623" width="2.625" style="1451" customWidth="1"/>
    <col min="14624" max="14848" width="9" style="1451"/>
    <col min="14849" max="14849" width="2.375" style="1451" customWidth="1"/>
    <col min="14850" max="14872" width="3.125" style="1451" customWidth="1"/>
    <col min="14873" max="14873" width="2.25" style="1451" customWidth="1"/>
    <col min="14874" max="14874" width="2.875" style="1451" customWidth="1"/>
    <col min="14875" max="14875" width="3.125" style="1451" customWidth="1"/>
    <col min="14876" max="14879" width="2.625" style="1451" customWidth="1"/>
    <col min="14880" max="15104" width="9" style="1451"/>
    <col min="15105" max="15105" width="2.375" style="1451" customWidth="1"/>
    <col min="15106" max="15128" width="3.125" style="1451" customWidth="1"/>
    <col min="15129" max="15129" width="2.25" style="1451" customWidth="1"/>
    <col min="15130" max="15130" width="2.875" style="1451" customWidth="1"/>
    <col min="15131" max="15131" width="3.125" style="1451" customWidth="1"/>
    <col min="15132" max="15135" width="2.625" style="1451" customWidth="1"/>
    <col min="15136" max="15360" width="9" style="1451"/>
    <col min="15361" max="15361" width="2.375" style="1451" customWidth="1"/>
    <col min="15362" max="15384" width="3.125" style="1451" customWidth="1"/>
    <col min="15385" max="15385" width="2.25" style="1451" customWidth="1"/>
    <col min="15386" max="15386" width="2.875" style="1451" customWidth="1"/>
    <col min="15387" max="15387" width="3.125" style="1451" customWidth="1"/>
    <col min="15388" max="15391" width="2.625" style="1451" customWidth="1"/>
    <col min="15392" max="15616" width="9" style="1451"/>
    <col min="15617" max="15617" width="2.375" style="1451" customWidth="1"/>
    <col min="15618" max="15640" width="3.125" style="1451" customWidth="1"/>
    <col min="15641" max="15641" width="2.25" style="1451" customWidth="1"/>
    <col min="15642" max="15642" width="2.875" style="1451" customWidth="1"/>
    <col min="15643" max="15643" width="3.125" style="1451" customWidth="1"/>
    <col min="15644" max="15647" width="2.625" style="1451" customWidth="1"/>
    <col min="15648" max="15872" width="9" style="1451"/>
    <col min="15873" max="15873" width="2.375" style="1451" customWidth="1"/>
    <col min="15874" max="15896" width="3.125" style="1451" customWidth="1"/>
    <col min="15897" max="15897" width="2.25" style="1451" customWidth="1"/>
    <col min="15898" max="15898" width="2.875" style="1451" customWidth="1"/>
    <col min="15899" max="15899" width="3.125" style="1451" customWidth="1"/>
    <col min="15900" max="15903" width="2.625" style="1451" customWidth="1"/>
    <col min="15904" max="16128" width="9" style="1451"/>
    <col min="16129" max="16129" width="2.375" style="1451" customWidth="1"/>
    <col min="16130" max="16152" width="3.125" style="1451" customWidth="1"/>
    <col min="16153" max="16153" width="2.25" style="1451" customWidth="1"/>
    <col min="16154" max="16154" width="2.875" style="1451" customWidth="1"/>
    <col min="16155" max="16155" width="3.125" style="1451" customWidth="1"/>
    <col min="16156" max="16159" width="2.625" style="1451" customWidth="1"/>
    <col min="16160" max="16384" width="9" style="1451"/>
  </cols>
  <sheetData>
    <row r="1" spans="1:31" s="1436" customFormat="1" ht="21" customHeight="1">
      <c r="A1" s="139" t="s">
        <v>491</v>
      </c>
    </row>
    <row r="2" spans="1:31" customFormat="1" ht="21" customHeight="1">
      <c r="A2" s="1438"/>
      <c r="B2" s="1438"/>
      <c r="C2" s="1438"/>
      <c r="D2" s="1438"/>
      <c r="E2" s="1438"/>
      <c r="F2" s="1438"/>
      <c r="G2" s="1438"/>
      <c r="H2" s="1438"/>
      <c r="I2" s="1438"/>
      <c r="J2" s="1438"/>
      <c r="K2" s="1438"/>
      <c r="L2" s="1438"/>
      <c r="M2" s="2609" t="s">
        <v>151</v>
      </c>
      <c r="N2" s="2609"/>
      <c r="O2" s="2609"/>
      <c r="P2" s="1437" t="s">
        <v>1879</v>
      </c>
      <c r="Q2" s="2610"/>
      <c r="R2" s="2610"/>
      <c r="S2" s="1437" t="s">
        <v>1880</v>
      </c>
      <c r="T2" s="2610" t="s">
        <v>151</v>
      </c>
      <c r="U2" s="2610"/>
      <c r="V2" s="1438" t="s">
        <v>1881</v>
      </c>
      <c r="W2" s="1594"/>
      <c r="X2" s="1594"/>
      <c r="Y2" s="1594"/>
      <c r="Z2" s="1594"/>
      <c r="AA2" s="1594"/>
      <c r="AC2" s="1667" t="s">
        <v>2163</v>
      </c>
    </row>
    <row r="3" spans="1:31" s="1436" customFormat="1" ht="19.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40"/>
      <c r="AC3" s="1440"/>
      <c r="AD3" s="1440"/>
      <c r="AE3" s="1440"/>
    </row>
    <row r="4" spans="1:31" s="1436" customFormat="1" ht="12.75" customHeight="1">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40"/>
      <c r="AC4" s="1440"/>
      <c r="AD4" s="1440"/>
      <c r="AE4" s="1440"/>
    </row>
    <row r="5" spans="1:31" s="1436" customFormat="1" ht="23.25" customHeight="1">
      <c r="A5" s="2611" t="s">
        <v>2030</v>
      </c>
      <c r="B5" s="2611"/>
      <c r="C5" s="2611"/>
      <c r="D5" s="2611"/>
      <c r="E5" s="2611"/>
      <c r="F5" s="2611"/>
      <c r="G5" s="2611"/>
      <c r="H5" s="2611"/>
      <c r="I5" s="2611"/>
      <c r="J5" s="2611"/>
      <c r="K5" s="2611"/>
      <c r="L5" s="2611"/>
      <c r="M5" s="2611"/>
      <c r="N5" s="2611"/>
      <c r="O5" s="2611"/>
      <c r="P5" s="2611"/>
      <c r="Q5" s="2611"/>
      <c r="R5" s="2611"/>
      <c r="S5" s="2611"/>
      <c r="T5" s="2611"/>
      <c r="U5" s="2611"/>
      <c r="V5" s="2611"/>
      <c r="W5" s="2611"/>
      <c r="X5" s="2611"/>
      <c r="Y5" s="2611"/>
      <c r="Z5" s="2611"/>
      <c r="AA5" s="2611"/>
    </row>
    <row r="6" spans="1:31" s="1436" customFormat="1" ht="9" customHeight="1">
      <c r="A6" s="1595"/>
      <c r="B6" s="1595"/>
      <c r="C6" s="1595"/>
      <c r="D6" s="1595"/>
      <c r="E6" s="1595"/>
      <c r="F6" s="1595"/>
      <c r="G6" s="1595"/>
      <c r="H6" s="1595"/>
      <c r="I6" s="1595"/>
      <c r="J6" s="1595"/>
      <c r="K6" s="1595"/>
      <c r="L6" s="1595"/>
      <c r="M6" s="1595"/>
      <c r="N6" s="1595"/>
      <c r="O6" s="1595"/>
      <c r="P6" s="1595"/>
      <c r="Q6" s="1595"/>
      <c r="R6" s="1595"/>
      <c r="S6" s="1595"/>
      <c r="T6" s="1595"/>
      <c r="U6" s="1595"/>
      <c r="V6" s="1595"/>
      <c r="W6" s="1595"/>
      <c r="X6" s="1595"/>
      <c r="Y6" s="1595"/>
      <c r="Z6" s="1595"/>
      <c r="AA6" s="1595"/>
    </row>
    <row r="7" spans="1:31" customFormat="1" ht="9" customHeight="1">
      <c r="A7" s="1596"/>
      <c r="B7" s="1596"/>
      <c r="C7" s="1596"/>
      <c r="D7" s="1596"/>
      <c r="E7" s="1596"/>
      <c r="F7" s="3490"/>
      <c r="G7" s="3490"/>
      <c r="H7" s="3490"/>
      <c r="I7" s="3490"/>
      <c r="J7" s="3490"/>
      <c r="K7" s="3490"/>
      <c r="L7" s="3490"/>
      <c r="M7" s="3490"/>
      <c r="N7" s="3490"/>
      <c r="O7" s="3490"/>
      <c r="P7" s="3490"/>
      <c r="Q7" s="3490"/>
      <c r="R7" s="3490"/>
      <c r="S7" s="3490"/>
      <c r="T7" s="3490"/>
      <c r="U7" s="3490"/>
      <c r="V7" s="3490"/>
      <c r="W7" s="3490"/>
      <c r="X7" s="3490"/>
      <c r="Y7" s="3490"/>
      <c r="Z7" s="3490"/>
      <c r="AA7" s="3490"/>
    </row>
    <row r="8" spans="1:31" customFormat="1" ht="18" customHeight="1">
      <c r="A8" s="2622" t="s">
        <v>2031</v>
      </c>
      <c r="B8" s="2623"/>
      <c r="C8" s="2623"/>
      <c r="D8" s="2623"/>
      <c r="E8" s="2623"/>
      <c r="F8" s="2623"/>
      <c r="G8" s="2623"/>
      <c r="H8" s="2624"/>
      <c r="I8" s="2622"/>
      <c r="J8" s="2623"/>
      <c r="K8" s="2623"/>
      <c r="L8" s="2623"/>
      <c r="M8" s="2623"/>
      <c r="N8" s="2623"/>
      <c r="O8" s="2623"/>
      <c r="P8" s="2623"/>
      <c r="Q8" s="2623"/>
      <c r="R8" s="2623"/>
      <c r="S8" s="2623"/>
      <c r="T8" s="2623"/>
      <c r="U8" s="2623"/>
      <c r="V8" s="2623"/>
      <c r="W8" s="2623"/>
      <c r="X8" s="2623"/>
      <c r="Y8" s="2623"/>
      <c r="Z8" s="2623"/>
      <c r="AA8" s="2624"/>
    </row>
    <row r="9" spans="1:31" customFormat="1" ht="18" customHeight="1">
      <c r="A9" s="2625"/>
      <c r="B9" s="2626"/>
      <c r="C9" s="2626"/>
      <c r="D9" s="2626"/>
      <c r="E9" s="2626"/>
      <c r="F9" s="2626"/>
      <c r="G9" s="2626"/>
      <c r="H9" s="2627"/>
      <c r="I9" s="2625"/>
      <c r="J9" s="2626"/>
      <c r="K9" s="2626"/>
      <c r="L9" s="2626"/>
      <c r="M9" s="2626"/>
      <c r="N9" s="2626"/>
      <c r="O9" s="2626"/>
      <c r="P9" s="2626"/>
      <c r="Q9" s="2626"/>
      <c r="R9" s="2626"/>
      <c r="S9" s="2626"/>
      <c r="T9" s="2626"/>
      <c r="U9" s="2626"/>
      <c r="V9" s="2626"/>
      <c r="W9" s="2626"/>
      <c r="X9" s="2626"/>
      <c r="Y9" s="2626"/>
      <c r="Z9" s="2626"/>
      <c r="AA9" s="2627"/>
    </row>
    <row r="10" spans="1:31" customFormat="1" ht="6" customHeight="1">
      <c r="A10" s="2628"/>
      <c r="B10" s="2629"/>
      <c r="C10" s="2629"/>
      <c r="D10" s="2629"/>
      <c r="E10" s="2629"/>
      <c r="F10" s="2629"/>
      <c r="G10" s="2629"/>
      <c r="H10" s="2630"/>
      <c r="I10" s="2628"/>
      <c r="J10" s="2629"/>
      <c r="K10" s="2629"/>
      <c r="L10" s="2629"/>
      <c r="M10" s="2629"/>
      <c r="N10" s="2629"/>
      <c r="O10" s="2629"/>
      <c r="P10" s="2629"/>
      <c r="Q10" s="2629"/>
      <c r="R10" s="2629"/>
      <c r="S10" s="2629"/>
      <c r="T10" s="2629"/>
      <c r="U10" s="2629"/>
      <c r="V10" s="2629"/>
      <c r="W10" s="2629"/>
      <c r="X10" s="2629"/>
      <c r="Y10" s="2629"/>
      <c r="Z10" s="2629"/>
      <c r="AA10" s="2630"/>
    </row>
    <row r="11" spans="1:31" customFormat="1" ht="4.5" customHeight="1">
      <c r="A11" s="2613" t="s">
        <v>2032</v>
      </c>
      <c r="B11" s="2614"/>
      <c r="C11" s="2614"/>
      <c r="D11" s="2614"/>
      <c r="E11" s="2614"/>
      <c r="F11" s="2614"/>
      <c r="G11" s="2614"/>
      <c r="H11" s="2615"/>
      <c r="I11" s="2622">
        <v>1</v>
      </c>
      <c r="J11" s="1441"/>
      <c r="K11" s="1441"/>
      <c r="L11" s="1441"/>
      <c r="M11" s="1441"/>
      <c r="N11" s="1441"/>
      <c r="O11" s="2623">
        <v>2</v>
      </c>
      <c r="P11" s="1441"/>
      <c r="Q11" s="1441"/>
      <c r="R11" s="1441"/>
      <c r="S11" s="1441"/>
      <c r="T11" s="2623">
        <v>3</v>
      </c>
      <c r="U11" s="1441"/>
      <c r="V11" s="1441"/>
      <c r="W11" s="1441"/>
      <c r="X11" s="1441"/>
      <c r="Y11" s="1441"/>
      <c r="Z11" s="1441"/>
      <c r="AA11" s="1442"/>
    </row>
    <row r="12" spans="1:31" customFormat="1" ht="24" customHeight="1">
      <c r="A12" s="2616"/>
      <c r="B12" s="2617"/>
      <c r="C12" s="2617"/>
      <c r="D12" s="2617"/>
      <c r="E12" s="2617"/>
      <c r="F12" s="2617"/>
      <c r="G12" s="2617"/>
      <c r="H12" s="2618"/>
      <c r="I12" s="2625"/>
      <c r="J12" s="2626" t="s">
        <v>1963</v>
      </c>
      <c r="K12" s="2626"/>
      <c r="L12" s="2626"/>
      <c r="M12" s="2626"/>
      <c r="N12" s="1443"/>
      <c r="O12" s="2626"/>
      <c r="P12" s="2626" t="s">
        <v>1885</v>
      </c>
      <c r="Q12" s="2626"/>
      <c r="R12" s="2626"/>
      <c r="S12" s="2626"/>
      <c r="T12" s="2626"/>
      <c r="U12" s="2626" t="s">
        <v>1886</v>
      </c>
      <c r="V12" s="2626"/>
      <c r="W12" s="2626"/>
      <c r="X12" s="2626"/>
      <c r="Y12" s="2626"/>
      <c r="Z12" s="2626"/>
      <c r="AA12" s="1444"/>
    </row>
    <row r="13" spans="1:31" customFormat="1" ht="6" customHeight="1">
      <c r="A13" s="2619"/>
      <c r="B13" s="2620"/>
      <c r="C13" s="2620"/>
      <c r="D13" s="2620"/>
      <c r="E13" s="2620"/>
      <c r="F13" s="2620"/>
      <c r="G13" s="2620"/>
      <c r="H13" s="2621"/>
      <c r="I13" s="2628"/>
      <c r="J13" s="1445"/>
      <c r="K13" s="1445"/>
      <c r="L13" s="1445"/>
      <c r="M13" s="1445"/>
      <c r="N13" s="1445"/>
      <c r="O13" s="2629"/>
      <c r="P13" s="1445"/>
      <c r="Q13" s="1445"/>
      <c r="R13" s="1445"/>
      <c r="S13" s="1445"/>
      <c r="T13" s="2629"/>
      <c r="U13" s="1445"/>
      <c r="V13" s="1445"/>
      <c r="W13" s="1445"/>
      <c r="X13" s="1445"/>
      <c r="Y13" s="1445"/>
      <c r="Z13" s="1445"/>
      <c r="AA13" s="1446"/>
    </row>
    <row r="14" spans="1:31" ht="6.75" customHeight="1">
      <c r="A14" s="3475" t="s">
        <v>2033</v>
      </c>
      <c r="B14" s="2644"/>
      <c r="C14" s="2644"/>
      <c r="D14" s="2644"/>
      <c r="E14" s="2644"/>
      <c r="F14" s="2644"/>
      <c r="G14" s="2644"/>
      <c r="H14" s="2645"/>
      <c r="I14" s="1452"/>
      <c r="J14" s="1452"/>
      <c r="K14" s="1452"/>
      <c r="L14" s="2881"/>
      <c r="M14" s="2881"/>
      <c r="N14" s="2881"/>
      <c r="O14" s="2881"/>
      <c r="P14" s="2881"/>
      <c r="Q14" s="2881"/>
      <c r="R14" s="2881"/>
      <c r="S14" s="2881"/>
      <c r="T14" s="2881"/>
      <c r="U14" s="2881"/>
      <c r="V14" s="2881"/>
      <c r="W14" s="2881"/>
      <c r="X14" s="2881"/>
      <c r="Y14" s="2881"/>
      <c r="Z14" s="2881"/>
      <c r="AA14" s="2882"/>
    </row>
    <row r="15" spans="1:31" ht="16.5" customHeight="1">
      <c r="A15" s="2646"/>
      <c r="B15" s="2647"/>
      <c r="C15" s="2647"/>
      <c r="D15" s="2647"/>
      <c r="E15" s="2647"/>
      <c r="F15" s="2647"/>
      <c r="G15" s="2647"/>
      <c r="H15" s="2648"/>
      <c r="I15" s="1461"/>
      <c r="J15" s="1545"/>
      <c r="K15" s="1597">
        <v>1</v>
      </c>
      <c r="L15" s="1545"/>
      <c r="M15" s="3476" t="s">
        <v>2034</v>
      </c>
      <c r="N15" s="3476"/>
      <c r="O15" s="3476"/>
      <c r="P15" s="3476"/>
      <c r="Q15" s="3476"/>
      <c r="R15" s="3476"/>
      <c r="S15" s="3476"/>
      <c r="T15" s="1545"/>
      <c r="U15" s="1545"/>
      <c r="V15" s="1545"/>
      <c r="W15" s="1545"/>
      <c r="X15" s="1545"/>
      <c r="Y15" s="1545"/>
      <c r="AA15" s="1598"/>
    </row>
    <row r="16" spans="1:31" ht="16.5" customHeight="1">
      <c r="A16" s="2646"/>
      <c r="B16" s="2647"/>
      <c r="C16" s="2647"/>
      <c r="D16" s="2647"/>
      <c r="E16" s="2647"/>
      <c r="F16" s="2647"/>
      <c r="G16" s="2647"/>
      <c r="H16" s="2648"/>
      <c r="I16" s="1461"/>
      <c r="J16" s="1545"/>
      <c r="K16" s="1597">
        <v>2</v>
      </c>
      <c r="L16" s="1545"/>
      <c r="M16" s="3489" t="s">
        <v>2035</v>
      </c>
      <c r="N16" s="3489"/>
      <c r="O16" s="3489"/>
      <c r="P16" s="3489"/>
      <c r="Q16" s="3489"/>
      <c r="R16" s="3489"/>
      <c r="S16" s="3489"/>
      <c r="T16" s="1545"/>
      <c r="U16" s="1545"/>
      <c r="V16" s="1545"/>
      <c r="W16" s="1545"/>
      <c r="X16" s="1545"/>
      <c r="Y16" s="1545"/>
      <c r="AA16" s="1598"/>
    </row>
    <row r="17" spans="1:27" ht="16.5" customHeight="1">
      <c r="A17" s="2646"/>
      <c r="B17" s="2647"/>
      <c r="C17" s="2647"/>
      <c r="D17" s="2647"/>
      <c r="E17" s="2647"/>
      <c r="F17" s="2647"/>
      <c r="G17" s="2647"/>
      <c r="H17" s="2648"/>
      <c r="I17" s="1461"/>
      <c r="J17" s="1545"/>
      <c r="K17" s="1597">
        <v>3</v>
      </c>
      <c r="L17" s="1545"/>
      <c r="M17" s="3476" t="s">
        <v>2036</v>
      </c>
      <c r="N17" s="3476"/>
      <c r="O17" s="3476"/>
      <c r="P17" s="3476"/>
      <c r="Q17" s="3476"/>
      <c r="R17" s="3476"/>
      <c r="S17" s="3476"/>
      <c r="T17" s="1545"/>
      <c r="U17" s="1545"/>
      <c r="V17" s="1545"/>
      <c r="W17" s="1545"/>
      <c r="X17" s="1545"/>
      <c r="Y17" s="1545"/>
      <c r="AA17" s="1598"/>
    </row>
    <row r="18" spans="1:27" ht="7.5" customHeight="1">
      <c r="A18" s="2649"/>
      <c r="B18" s="2650"/>
      <c r="C18" s="2650"/>
      <c r="D18" s="2650"/>
      <c r="E18" s="2650"/>
      <c r="F18" s="2650"/>
      <c r="G18" s="2650"/>
      <c r="H18" s="2651"/>
      <c r="I18" s="1469"/>
      <c r="J18" s="1469"/>
      <c r="K18" s="1469"/>
      <c r="L18" s="2603"/>
      <c r="M18" s="2603"/>
      <c r="N18" s="2603"/>
      <c r="O18" s="2603"/>
      <c r="P18" s="2603"/>
      <c r="Q18" s="2603"/>
      <c r="R18" s="2603"/>
      <c r="S18" s="2603"/>
      <c r="T18" s="2603"/>
      <c r="U18" s="2603"/>
      <c r="V18" s="2603"/>
      <c r="W18" s="2603"/>
      <c r="X18" s="2603"/>
      <c r="Y18" s="2603"/>
      <c r="Z18" s="2603"/>
      <c r="AA18" s="3488"/>
    </row>
    <row r="19" spans="1:27" ht="3.75" customHeight="1">
      <c r="A19" s="3479" t="s">
        <v>2037</v>
      </c>
      <c r="B19" s="3480"/>
      <c r="C19" s="3480"/>
      <c r="D19" s="3480"/>
      <c r="E19" s="3480"/>
      <c r="F19" s="3480"/>
      <c r="G19" s="3480"/>
      <c r="H19" s="3481"/>
      <c r="I19" s="1452"/>
      <c r="J19" s="1452"/>
      <c r="K19" s="1452"/>
      <c r="L19" s="2881"/>
      <c r="M19" s="2881"/>
      <c r="N19" s="2881"/>
      <c r="O19" s="2881"/>
      <c r="P19" s="2881"/>
      <c r="Q19" s="2881"/>
      <c r="R19" s="2881"/>
      <c r="S19" s="2881"/>
      <c r="T19" s="2881"/>
      <c r="U19" s="2881"/>
      <c r="V19" s="2881"/>
      <c r="W19" s="2881"/>
      <c r="X19" s="2881"/>
      <c r="Y19" s="2881"/>
      <c r="Z19" s="2881"/>
      <c r="AA19" s="2882"/>
    </row>
    <row r="20" spans="1:27" ht="18" customHeight="1">
      <c r="A20" s="3482"/>
      <c r="B20" s="3483"/>
      <c r="C20" s="3483"/>
      <c r="D20" s="3483"/>
      <c r="E20" s="3483"/>
      <c r="F20" s="3483"/>
      <c r="G20" s="3483"/>
      <c r="H20" s="3484"/>
      <c r="I20" s="1461"/>
      <c r="J20" s="1545"/>
      <c r="K20" s="1597">
        <v>1</v>
      </c>
      <c r="L20" s="1545"/>
      <c r="M20" s="3476" t="s">
        <v>2038</v>
      </c>
      <c r="N20" s="3476"/>
      <c r="O20" s="3476"/>
      <c r="P20" s="3476"/>
      <c r="Q20" s="3476"/>
      <c r="R20" s="3476"/>
      <c r="S20" s="3476"/>
      <c r="T20" s="3476"/>
      <c r="U20" s="3476"/>
      <c r="V20" s="3476"/>
      <c r="W20" s="3476"/>
      <c r="X20" s="3476"/>
      <c r="Y20" s="3476"/>
      <c r="Z20" s="3476"/>
      <c r="AA20" s="1598"/>
    </row>
    <row r="21" spans="1:27" ht="18" customHeight="1">
      <c r="A21" s="3482"/>
      <c r="B21" s="3483"/>
      <c r="C21" s="3483"/>
      <c r="D21" s="3483"/>
      <c r="E21" s="3483"/>
      <c r="F21" s="3483"/>
      <c r="G21" s="3483"/>
      <c r="H21" s="3484"/>
      <c r="I21" s="1461"/>
      <c r="J21" s="1545"/>
      <c r="K21" s="1597">
        <v>2</v>
      </c>
      <c r="L21" s="1545"/>
      <c r="M21" s="3476" t="s">
        <v>2039</v>
      </c>
      <c r="N21" s="3476"/>
      <c r="O21" s="3476"/>
      <c r="P21" s="3476"/>
      <c r="Q21" s="3476"/>
      <c r="R21" s="3476"/>
      <c r="S21" s="3476"/>
      <c r="T21" s="3476"/>
      <c r="U21" s="3476"/>
      <c r="V21" s="3476"/>
      <c r="W21" s="3476"/>
      <c r="X21" s="3476"/>
      <c r="Y21" s="3476"/>
      <c r="Z21" s="3476"/>
      <c r="AA21" s="1598"/>
    </row>
    <row r="22" spans="1:27" ht="18" customHeight="1">
      <c r="A22" s="3482"/>
      <c r="B22" s="3483"/>
      <c r="C22" s="3483"/>
      <c r="D22" s="3483"/>
      <c r="E22" s="3483"/>
      <c r="F22" s="3483"/>
      <c r="G22" s="3483"/>
      <c r="H22" s="3484"/>
      <c r="I22" s="1461"/>
      <c r="J22" s="1545"/>
      <c r="K22" s="1597">
        <v>3</v>
      </c>
      <c r="L22" s="1545"/>
      <c r="M22" s="3476" t="s">
        <v>2040</v>
      </c>
      <c r="N22" s="3476"/>
      <c r="O22" s="3476"/>
      <c r="P22" s="3476"/>
      <c r="Q22" s="3476"/>
      <c r="R22" s="3476"/>
      <c r="S22" s="3476"/>
      <c r="T22" s="3476"/>
      <c r="U22" s="3476"/>
      <c r="V22" s="3476"/>
      <c r="W22" s="3476"/>
      <c r="X22" s="3476"/>
      <c r="Y22" s="3476"/>
      <c r="Z22" s="3476"/>
      <c r="AA22" s="1598"/>
    </row>
    <row r="23" spans="1:27" ht="5.25" customHeight="1">
      <c r="A23" s="3485"/>
      <c r="B23" s="3486"/>
      <c r="C23" s="3486"/>
      <c r="D23" s="3486"/>
      <c r="E23" s="3486"/>
      <c r="F23" s="3486"/>
      <c r="G23" s="3486"/>
      <c r="H23" s="3487"/>
      <c r="I23" s="1469"/>
      <c r="J23" s="1469"/>
      <c r="K23" s="1469"/>
      <c r="L23" s="2603"/>
      <c r="M23" s="2603"/>
      <c r="N23" s="2603"/>
      <c r="O23" s="2603"/>
      <c r="P23" s="2603"/>
      <c r="Q23" s="2603"/>
      <c r="R23" s="2603"/>
      <c r="S23" s="2603"/>
      <c r="T23" s="2603"/>
      <c r="U23" s="2603"/>
      <c r="V23" s="2603"/>
      <c r="W23" s="2603"/>
      <c r="X23" s="2603"/>
      <c r="Y23" s="2603"/>
      <c r="Z23" s="2603"/>
      <c r="AA23" s="3488"/>
    </row>
    <row r="24" spans="1:27" ht="3" customHeight="1">
      <c r="A24" s="3475" t="s">
        <v>2041</v>
      </c>
      <c r="B24" s="2644"/>
      <c r="C24" s="2644"/>
      <c r="D24" s="2644"/>
      <c r="E24" s="2644"/>
      <c r="F24" s="2644"/>
      <c r="G24" s="2644"/>
      <c r="H24" s="2645"/>
      <c r="I24" s="1452"/>
      <c r="J24" s="1452"/>
      <c r="K24" s="1452"/>
      <c r="L24" s="2881"/>
      <c r="M24" s="2881"/>
      <c r="N24" s="2881"/>
      <c r="O24" s="2881"/>
      <c r="P24" s="2881"/>
      <c r="Q24" s="2881"/>
      <c r="R24" s="2881"/>
      <c r="S24" s="2881"/>
      <c r="T24" s="2881"/>
      <c r="U24" s="2881"/>
      <c r="V24" s="2881"/>
      <c r="W24" s="2881"/>
      <c r="X24" s="2881"/>
      <c r="Y24" s="2881"/>
      <c r="Z24" s="2881"/>
      <c r="AA24" s="2882"/>
    </row>
    <row r="25" spans="1:27" ht="15.75" customHeight="1">
      <c r="A25" s="2646"/>
      <c r="B25" s="2647"/>
      <c r="C25" s="2647"/>
      <c r="D25" s="2647"/>
      <c r="E25" s="2647"/>
      <c r="F25" s="2647"/>
      <c r="G25" s="2647"/>
      <c r="H25" s="2648"/>
      <c r="I25" s="1455" t="s">
        <v>1895</v>
      </c>
      <c r="J25" s="3476" t="s">
        <v>2042</v>
      </c>
      <c r="K25" s="3476"/>
      <c r="L25" s="3476"/>
      <c r="M25" s="3476"/>
      <c r="N25" s="3476"/>
      <c r="O25" s="3476"/>
      <c r="P25" s="3476"/>
      <c r="Q25" s="3476"/>
      <c r="R25" s="3476"/>
      <c r="S25" s="1436"/>
      <c r="U25" s="1436"/>
      <c r="W25" s="1436"/>
      <c r="X25" s="1436"/>
      <c r="Y25" s="1436"/>
      <c r="Z25" s="1436"/>
      <c r="AA25" s="1457"/>
    </row>
    <row r="26" spans="1:27" ht="18" customHeight="1">
      <c r="A26" s="2646"/>
      <c r="B26" s="2647"/>
      <c r="C26" s="2647"/>
      <c r="D26" s="2647"/>
      <c r="E26" s="2647"/>
      <c r="F26" s="2647"/>
      <c r="G26" s="2647"/>
      <c r="H26" s="2648"/>
      <c r="I26" s="1455"/>
      <c r="J26" s="3476" t="s">
        <v>2043</v>
      </c>
      <c r="K26" s="3476"/>
      <c r="L26" s="3476"/>
      <c r="M26" s="3476"/>
      <c r="N26" s="3476"/>
      <c r="O26" s="3476"/>
      <c r="P26" s="3476"/>
      <c r="Q26" s="3476"/>
      <c r="R26" s="3476"/>
      <c r="S26" s="3476"/>
      <c r="T26" s="3476"/>
      <c r="U26" s="3476"/>
      <c r="V26" s="3476"/>
      <c r="W26" s="1436"/>
      <c r="X26" s="1436"/>
      <c r="Y26" s="1436"/>
      <c r="Z26" s="1436"/>
      <c r="AA26" s="1457"/>
    </row>
    <row r="27" spans="1:27" ht="26.25" customHeight="1">
      <c r="A27" s="2646"/>
      <c r="B27" s="2647"/>
      <c r="C27" s="2647"/>
      <c r="D27" s="2647"/>
      <c r="E27" s="2647"/>
      <c r="F27" s="2647"/>
      <c r="G27" s="2647"/>
      <c r="H27" s="2648"/>
      <c r="I27" s="1455"/>
      <c r="J27" s="2600" t="s">
        <v>2044</v>
      </c>
      <c r="K27" s="2600"/>
      <c r="L27" s="2600"/>
      <c r="M27" s="2600"/>
      <c r="N27" s="2600"/>
      <c r="O27" s="2600"/>
      <c r="P27" s="2600"/>
      <c r="Q27" s="2600"/>
      <c r="R27" s="2600"/>
      <c r="S27" s="2600"/>
      <c r="T27" s="2600"/>
      <c r="U27" s="2600"/>
      <c r="V27" s="2600"/>
      <c r="W27" s="2600"/>
      <c r="X27" s="2600"/>
      <c r="Y27" s="2600"/>
      <c r="Z27" s="2600"/>
      <c r="AA27" s="1457"/>
    </row>
    <row r="28" spans="1:27" ht="12.75" customHeight="1">
      <c r="A28" s="2646"/>
      <c r="B28" s="2647"/>
      <c r="C28" s="2647"/>
      <c r="D28" s="2647"/>
      <c r="E28" s="2647"/>
      <c r="F28" s="2647"/>
      <c r="G28" s="2647"/>
      <c r="H28" s="2648"/>
      <c r="I28" s="1455"/>
      <c r="J28" s="1599"/>
      <c r="K28" s="1599"/>
      <c r="L28" s="1599"/>
      <c r="M28" s="1599"/>
      <c r="N28" s="1599"/>
      <c r="O28" s="1599"/>
      <c r="P28" s="1599"/>
      <c r="Q28" s="1599"/>
      <c r="R28" s="1599"/>
      <c r="S28" s="1599"/>
      <c r="T28" s="1599"/>
      <c r="U28" s="1599"/>
      <c r="V28" s="1599"/>
      <c r="W28" s="1599"/>
      <c r="X28" s="1599"/>
      <c r="Y28" s="1599"/>
      <c r="Z28" s="1599"/>
      <c r="AA28" s="1457"/>
    </row>
    <row r="29" spans="1:27" ht="18.75" customHeight="1">
      <c r="A29" s="2646"/>
      <c r="B29" s="2647"/>
      <c r="C29" s="2647"/>
      <c r="D29" s="2647"/>
      <c r="E29" s="2647"/>
      <c r="F29" s="2647"/>
      <c r="G29" s="2647"/>
      <c r="H29" s="2648"/>
      <c r="I29" s="1455" t="s">
        <v>1898</v>
      </c>
      <c r="J29" s="2600" t="s">
        <v>2045</v>
      </c>
      <c r="K29" s="2600"/>
      <c r="L29" s="2600"/>
      <c r="M29" s="2600"/>
      <c r="N29" s="2600"/>
      <c r="O29" s="2600"/>
      <c r="P29" s="2600"/>
      <c r="Q29" s="2600"/>
      <c r="R29" s="2600"/>
      <c r="S29" s="2600"/>
      <c r="T29" s="2600"/>
      <c r="U29" s="2600"/>
      <c r="V29" s="2600"/>
      <c r="W29" s="2600"/>
      <c r="X29" s="2600"/>
      <c r="Y29" s="1599"/>
      <c r="Z29" s="1599"/>
      <c r="AA29" s="1457"/>
    </row>
    <row r="30" spans="1:27" ht="18" customHeight="1">
      <c r="A30" s="2646"/>
      <c r="B30" s="2647"/>
      <c r="C30" s="2647"/>
      <c r="D30" s="2647"/>
      <c r="E30" s="2647"/>
      <c r="F30" s="2647"/>
      <c r="G30" s="2647"/>
      <c r="H30" s="2648"/>
      <c r="I30" s="1455" t="s">
        <v>1981</v>
      </c>
      <c r="J30" s="2600" t="s">
        <v>2046</v>
      </c>
      <c r="K30" s="2600"/>
      <c r="L30" s="2600"/>
      <c r="M30" s="2600"/>
      <c r="N30" s="2600"/>
      <c r="O30" s="2600"/>
      <c r="P30" s="2600"/>
      <c r="Q30" s="2600"/>
      <c r="R30" s="2600"/>
      <c r="S30" s="2600"/>
      <c r="T30" s="2600"/>
      <c r="U30" s="2600"/>
      <c r="V30" s="2600"/>
      <c r="W30" s="2600"/>
      <c r="X30" s="2600"/>
      <c r="Y30" s="2600"/>
      <c r="Z30" s="1464"/>
      <c r="AA30" s="1457"/>
    </row>
    <row r="31" spans="1:27" ht="18" customHeight="1">
      <c r="A31" s="2646"/>
      <c r="B31" s="2647"/>
      <c r="C31" s="2647"/>
      <c r="D31" s="2647"/>
      <c r="E31" s="2647"/>
      <c r="F31" s="2647"/>
      <c r="G31" s="2647"/>
      <c r="H31" s="2648"/>
      <c r="I31" s="1455"/>
      <c r="J31" s="2600" t="s">
        <v>2047</v>
      </c>
      <c r="K31" s="2600"/>
      <c r="L31" s="2600"/>
      <c r="M31" s="2600"/>
      <c r="N31" s="2600"/>
      <c r="O31" s="2600"/>
      <c r="P31" s="2600"/>
      <c r="Q31" s="2600"/>
      <c r="R31" s="2600"/>
      <c r="S31" s="2600"/>
      <c r="T31" s="2600"/>
      <c r="U31" s="2600"/>
      <c r="V31" s="2600"/>
      <c r="W31" s="2600"/>
      <c r="X31" s="2600"/>
      <c r="Y31" s="2600"/>
      <c r="Z31" s="1464"/>
      <c r="AA31" s="1457"/>
    </row>
    <row r="32" spans="1:27" ht="41.25" customHeight="1">
      <c r="A32" s="2646"/>
      <c r="B32" s="2647"/>
      <c r="C32" s="2647"/>
      <c r="D32" s="2647"/>
      <c r="E32" s="2647"/>
      <c r="F32" s="2647"/>
      <c r="G32" s="2647"/>
      <c r="H32" s="2648"/>
      <c r="I32" s="1455"/>
      <c r="J32" s="2600" t="s">
        <v>2048</v>
      </c>
      <c r="K32" s="2600"/>
      <c r="L32" s="2600"/>
      <c r="M32" s="2600"/>
      <c r="N32" s="2600"/>
      <c r="O32" s="2600"/>
      <c r="P32" s="2600"/>
      <c r="Q32" s="2600"/>
      <c r="R32" s="2600"/>
      <c r="S32" s="2600"/>
      <c r="T32" s="2600"/>
      <c r="U32" s="2600"/>
      <c r="V32" s="2600"/>
      <c r="W32" s="2600"/>
      <c r="X32" s="2600"/>
      <c r="Y32" s="2600"/>
      <c r="Z32" s="1464"/>
      <c r="AA32" s="1457"/>
    </row>
    <row r="33" spans="1:256" ht="6" customHeight="1" thickBot="1">
      <c r="A33" s="2646"/>
      <c r="B33" s="2647"/>
      <c r="C33" s="2647"/>
      <c r="D33" s="2647"/>
      <c r="E33" s="2647"/>
      <c r="F33" s="2647"/>
      <c r="G33" s="2647"/>
      <c r="H33" s="2648"/>
      <c r="I33" s="1455"/>
      <c r="J33" s="1599"/>
      <c r="K33" s="1599"/>
      <c r="L33" s="1599"/>
      <c r="M33" s="1599"/>
      <c r="N33" s="1599"/>
      <c r="O33" s="1599"/>
      <c r="P33" s="1599"/>
      <c r="Q33" s="1599"/>
      <c r="R33" s="1599"/>
      <c r="S33" s="1599"/>
      <c r="T33" s="1599"/>
      <c r="U33" s="1599"/>
      <c r="V33" s="1599"/>
      <c r="W33" s="1599"/>
      <c r="X33" s="1599"/>
      <c r="Y33" s="1599"/>
      <c r="Z33" s="1599"/>
      <c r="AA33" s="1457"/>
    </row>
    <row r="34" spans="1:256" ht="30" customHeight="1" thickTop="1" thickBot="1">
      <c r="A34" s="2646"/>
      <c r="B34" s="2647"/>
      <c r="C34" s="2647"/>
      <c r="D34" s="2647"/>
      <c r="E34" s="2647"/>
      <c r="F34" s="2647"/>
      <c r="G34" s="2647"/>
      <c r="H34" s="2648"/>
      <c r="I34" s="1455"/>
      <c r="J34" s="1436"/>
      <c r="K34" s="2602" t="s">
        <v>2049</v>
      </c>
      <c r="L34" s="2602"/>
      <c r="M34" s="2602"/>
      <c r="N34" s="2602"/>
      <c r="O34" s="2602"/>
      <c r="P34" s="2602"/>
      <c r="Q34" s="2602"/>
      <c r="R34" s="2602"/>
      <c r="S34" s="2602"/>
      <c r="T34" s="2602"/>
      <c r="U34" s="1600"/>
      <c r="V34" s="3477"/>
      <c r="W34" s="3478"/>
      <c r="X34" s="3478"/>
      <c r="Y34" s="3478"/>
      <c r="Z34" s="1601" t="s">
        <v>1897</v>
      </c>
      <c r="AA34" s="1457"/>
    </row>
    <row r="35" spans="1:256" ht="6.75" customHeight="1" thickTop="1">
      <c r="A35" s="2649"/>
      <c r="B35" s="2650"/>
      <c r="C35" s="2650"/>
      <c r="D35" s="2650"/>
      <c r="E35" s="2650"/>
      <c r="F35" s="2650"/>
      <c r="G35" s="2650"/>
      <c r="H35" s="2651"/>
      <c r="I35" s="1469"/>
      <c r="J35" s="1469"/>
      <c r="K35" s="1469"/>
      <c r="L35" s="1602"/>
      <c r="M35" s="1602"/>
      <c r="N35" s="1602"/>
      <c r="O35" s="1602"/>
      <c r="P35" s="1602"/>
      <c r="Q35" s="1602"/>
      <c r="R35" s="1602"/>
      <c r="S35" s="1602"/>
      <c r="T35" s="1602"/>
      <c r="U35" s="1602"/>
      <c r="V35" s="1602"/>
      <c r="W35" s="1602"/>
      <c r="X35" s="1602"/>
      <c r="Y35" s="1602"/>
      <c r="Z35" s="1602"/>
      <c r="AA35" s="1479"/>
    </row>
    <row r="36" spans="1:256" ht="4.5" customHeight="1">
      <c r="A36" s="1480"/>
      <c r="B36" s="1481"/>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2"/>
      <c r="AJ36" s="1482"/>
      <c r="AK36" s="1482"/>
      <c r="AL36" s="1482"/>
      <c r="AM36" s="1482"/>
      <c r="AN36" s="1482"/>
      <c r="AO36" s="1482"/>
      <c r="AP36" s="1482"/>
      <c r="AQ36" s="1482"/>
      <c r="AR36" s="1482"/>
      <c r="AS36" s="1482"/>
      <c r="AT36" s="1482"/>
      <c r="AU36" s="1482"/>
      <c r="AV36" s="1482"/>
      <c r="AW36" s="1482"/>
      <c r="AX36" s="1482"/>
      <c r="AY36" s="1482"/>
      <c r="AZ36" s="1482"/>
      <c r="BA36" s="1482"/>
      <c r="BB36" s="1482"/>
      <c r="BC36" s="1482"/>
      <c r="BD36" s="1482"/>
      <c r="BE36" s="1482"/>
      <c r="BF36" s="1482"/>
      <c r="BG36" s="1482"/>
      <c r="BH36" s="1482"/>
      <c r="BI36" s="1482"/>
      <c r="BJ36" s="1482"/>
      <c r="BK36" s="1482"/>
      <c r="BL36" s="1482"/>
      <c r="BM36" s="1482"/>
      <c r="BN36" s="1482"/>
      <c r="BO36" s="1482"/>
      <c r="BP36" s="1482"/>
      <c r="BQ36" s="1482"/>
      <c r="BR36" s="1482"/>
      <c r="BS36" s="1482"/>
      <c r="BT36" s="1482"/>
      <c r="BU36" s="1482"/>
      <c r="BV36" s="1482"/>
      <c r="BW36" s="1482"/>
      <c r="BX36" s="1482"/>
      <c r="BY36" s="1482"/>
      <c r="BZ36" s="1482"/>
      <c r="CA36" s="1482"/>
      <c r="CB36" s="1482"/>
      <c r="CC36" s="1482"/>
      <c r="CD36" s="1482"/>
      <c r="CE36" s="1482"/>
      <c r="CF36" s="1482"/>
      <c r="CG36" s="1482"/>
      <c r="CH36" s="1482"/>
      <c r="CI36" s="1482"/>
      <c r="CJ36" s="1482"/>
      <c r="CK36" s="1482"/>
      <c r="CL36" s="1482"/>
      <c r="CM36" s="1482"/>
      <c r="CN36" s="1482"/>
      <c r="CO36" s="1482"/>
      <c r="CP36" s="1482"/>
      <c r="CQ36" s="1482"/>
      <c r="CR36" s="1482"/>
      <c r="CS36" s="1482"/>
      <c r="CT36" s="1482"/>
      <c r="CU36" s="1482"/>
      <c r="CV36" s="1482"/>
      <c r="CW36" s="1482"/>
      <c r="CX36" s="1482"/>
      <c r="CY36" s="1482"/>
      <c r="CZ36" s="1482"/>
      <c r="DA36" s="1482"/>
      <c r="DB36" s="1482"/>
      <c r="DC36" s="1482"/>
      <c r="DD36" s="1482"/>
      <c r="DE36" s="1482"/>
      <c r="DF36" s="1482"/>
      <c r="DG36" s="1482"/>
      <c r="DH36" s="1482"/>
      <c r="DI36" s="1482"/>
      <c r="DJ36" s="1482"/>
      <c r="DK36" s="1482"/>
      <c r="DL36" s="1482"/>
      <c r="DM36" s="1482"/>
      <c r="DN36" s="1482"/>
      <c r="DO36" s="1482"/>
      <c r="DP36" s="1482"/>
      <c r="DQ36" s="1482"/>
      <c r="DR36" s="1482"/>
      <c r="DS36" s="1482"/>
      <c r="DT36" s="1482"/>
      <c r="DU36" s="1482"/>
      <c r="DV36" s="1482"/>
      <c r="DW36" s="1482"/>
      <c r="DX36" s="1482"/>
      <c r="DY36" s="1482"/>
      <c r="DZ36" s="1482"/>
      <c r="EA36" s="1482"/>
      <c r="EB36" s="1482"/>
      <c r="EC36" s="1482"/>
      <c r="ED36" s="1482"/>
      <c r="EE36" s="1482"/>
      <c r="EF36" s="1482"/>
      <c r="EG36" s="1482"/>
      <c r="EH36" s="1482"/>
      <c r="EI36" s="1482"/>
      <c r="EJ36" s="1482"/>
      <c r="EK36" s="1482"/>
      <c r="EL36" s="1482"/>
      <c r="EM36" s="1482"/>
      <c r="EN36" s="1482"/>
      <c r="EO36" s="1482"/>
      <c r="EP36" s="1482"/>
      <c r="EQ36" s="1482"/>
      <c r="ER36" s="1482"/>
      <c r="ES36" s="1482"/>
      <c r="ET36" s="1482"/>
      <c r="EU36" s="1482"/>
      <c r="EV36" s="1482"/>
      <c r="EW36" s="1482"/>
      <c r="EX36" s="1482"/>
      <c r="EY36" s="1482"/>
      <c r="EZ36" s="1482"/>
      <c r="FA36" s="1482"/>
      <c r="FB36" s="1482"/>
      <c r="FC36" s="1482"/>
      <c r="FD36" s="1482"/>
      <c r="FE36" s="1482"/>
      <c r="FF36" s="1482"/>
      <c r="FG36" s="1482"/>
      <c r="FH36" s="1482"/>
      <c r="FI36" s="1482"/>
      <c r="FJ36" s="1482"/>
      <c r="FK36" s="1482"/>
      <c r="FL36" s="1482"/>
      <c r="FM36" s="1482"/>
      <c r="FN36" s="1482"/>
      <c r="FO36" s="1482"/>
      <c r="FP36" s="1482"/>
      <c r="FQ36" s="1482"/>
      <c r="FR36" s="1482"/>
      <c r="FS36" s="1482"/>
      <c r="FT36" s="1482"/>
      <c r="FU36" s="1482"/>
      <c r="FV36" s="1482"/>
      <c r="FW36" s="1482"/>
      <c r="FX36" s="1482"/>
      <c r="FY36" s="1482"/>
      <c r="FZ36" s="1482"/>
      <c r="GA36" s="1482"/>
      <c r="GB36" s="1482"/>
      <c r="GC36" s="1482"/>
      <c r="GD36" s="1482"/>
      <c r="GE36" s="1482"/>
      <c r="GF36" s="1482"/>
      <c r="GG36" s="1482"/>
      <c r="GH36" s="1482"/>
      <c r="GI36" s="1482"/>
      <c r="GJ36" s="1482"/>
      <c r="GK36" s="1482"/>
      <c r="GL36" s="1482"/>
      <c r="GM36" s="1482"/>
      <c r="GN36" s="1482"/>
      <c r="GO36" s="1482"/>
      <c r="GP36" s="1482"/>
      <c r="GQ36" s="1482"/>
      <c r="GR36" s="1482"/>
      <c r="GS36" s="1482"/>
      <c r="GT36" s="1482"/>
      <c r="GU36" s="1482"/>
      <c r="GV36" s="1482"/>
      <c r="GW36" s="1482"/>
      <c r="GX36" s="1482"/>
      <c r="GY36" s="1482"/>
      <c r="GZ36" s="1482"/>
      <c r="HA36" s="1482"/>
      <c r="HB36" s="1482"/>
      <c r="HC36" s="1482"/>
      <c r="HD36" s="1482"/>
      <c r="HE36" s="1482"/>
      <c r="HF36" s="1482"/>
      <c r="HG36" s="1482"/>
      <c r="HH36" s="1482"/>
      <c r="HI36" s="1482"/>
      <c r="HJ36" s="1482"/>
      <c r="HK36" s="1482"/>
      <c r="HL36" s="1482"/>
      <c r="HM36" s="1482"/>
      <c r="HN36" s="1482"/>
      <c r="HO36" s="1482"/>
      <c r="HP36" s="1482"/>
      <c r="HQ36" s="1482"/>
      <c r="HR36" s="1482"/>
      <c r="HS36" s="1482"/>
      <c r="HT36" s="1482"/>
      <c r="HU36" s="1482"/>
      <c r="HV36" s="1482"/>
      <c r="HW36" s="1482"/>
      <c r="HX36" s="1482"/>
      <c r="HY36" s="1482"/>
      <c r="HZ36" s="1482"/>
      <c r="IA36" s="1482"/>
      <c r="IB36" s="1482"/>
      <c r="IC36" s="1482"/>
      <c r="ID36" s="1482"/>
      <c r="IE36" s="1482"/>
      <c r="IF36" s="1482"/>
      <c r="IG36" s="1482"/>
      <c r="IH36" s="1482"/>
      <c r="II36" s="1482"/>
      <c r="IJ36" s="1482"/>
      <c r="IK36" s="1482"/>
      <c r="IL36" s="1482"/>
      <c r="IM36" s="1482"/>
      <c r="IN36" s="1482"/>
      <c r="IO36" s="1482"/>
      <c r="IP36" s="1482"/>
      <c r="IQ36" s="1482"/>
      <c r="IR36" s="1482"/>
      <c r="IS36" s="1482"/>
      <c r="IT36" s="1482"/>
      <c r="IU36" s="1482"/>
      <c r="IV36" s="1482"/>
    </row>
    <row r="37" spans="1:256" ht="23.25" customHeight="1">
      <c r="A37" s="3473" t="s">
        <v>2050</v>
      </c>
      <c r="B37" s="3473"/>
      <c r="C37" s="3473"/>
      <c r="D37" s="3473"/>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1480"/>
      <c r="AC37" s="1480"/>
      <c r="AD37" s="1480"/>
      <c r="AE37" s="1480"/>
      <c r="AF37" s="1480"/>
      <c r="AG37" s="1480"/>
      <c r="AH37" s="1480"/>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482"/>
      <c r="BW37" s="1482"/>
      <c r="BX37" s="1482"/>
      <c r="BY37" s="1482"/>
      <c r="BZ37" s="1482"/>
      <c r="CA37" s="1482"/>
      <c r="CB37" s="1482"/>
      <c r="CC37" s="1482"/>
      <c r="CD37" s="1482"/>
      <c r="CE37" s="1482"/>
      <c r="CF37" s="1482"/>
      <c r="CG37" s="1482"/>
      <c r="CH37" s="1482"/>
      <c r="CI37" s="1482"/>
      <c r="CJ37" s="1482"/>
      <c r="CK37" s="1482"/>
      <c r="CL37" s="1482"/>
      <c r="CM37" s="1482"/>
      <c r="CN37" s="1482"/>
      <c r="CO37" s="1482"/>
      <c r="CP37" s="1482"/>
      <c r="CQ37" s="1482"/>
      <c r="CR37" s="1482"/>
      <c r="CS37" s="1482"/>
      <c r="CT37" s="1482"/>
      <c r="CU37" s="1482"/>
      <c r="CV37" s="1482"/>
      <c r="CW37" s="1482"/>
      <c r="CX37" s="1482"/>
      <c r="CY37" s="1482"/>
      <c r="CZ37" s="1482"/>
      <c r="DA37" s="1482"/>
      <c r="DB37" s="1482"/>
      <c r="DC37" s="1482"/>
      <c r="DD37" s="1482"/>
      <c r="DE37" s="1482"/>
      <c r="DF37" s="1482"/>
      <c r="DG37" s="1482"/>
      <c r="DH37" s="1482"/>
      <c r="DI37" s="1482"/>
      <c r="DJ37" s="1482"/>
      <c r="DK37" s="1482"/>
      <c r="DL37" s="1482"/>
      <c r="DM37" s="1482"/>
      <c r="DN37" s="1482"/>
      <c r="DO37" s="1482"/>
      <c r="DP37" s="1482"/>
      <c r="DQ37" s="1482"/>
      <c r="DR37" s="1482"/>
      <c r="DS37" s="1482"/>
      <c r="DT37" s="1482"/>
      <c r="DU37" s="1482"/>
      <c r="DV37" s="1482"/>
      <c r="DW37" s="1482"/>
      <c r="DX37" s="1482"/>
      <c r="DY37" s="1482"/>
      <c r="DZ37" s="1482"/>
      <c r="EA37" s="1482"/>
      <c r="EB37" s="1482"/>
      <c r="EC37" s="1482"/>
      <c r="ED37" s="1482"/>
      <c r="EE37" s="1482"/>
      <c r="EF37" s="1482"/>
      <c r="EG37" s="1482"/>
      <c r="EH37" s="1482"/>
      <c r="EI37" s="1482"/>
      <c r="EJ37" s="1482"/>
      <c r="EK37" s="1482"/>
      <c r="EL37" s="1482"/>
      <c r="EM37" s="1482"/>
      <c r="EN37" s="1482"/>
      <c r="EO37" s="1482"/>
      <c r="EP37" s="1482"/>
      <c r="EQ37" s="1482"/>
      <c r="ER37" s="1482"/>
      <c r="ES37" s="1482"/>
      <c r="ET37" s="1482"/>
      <c r="EU37" s="1482"/>
      <c r="EV37" s="1482"/>
      <c r="EW37" s="1482"/>
      <c r="EX37" s="1482"/>
      <c r="EY37" s="1482"/>
      <c r="EZ37" s="1482"/>
      <c r="FA37" s="1482"/>
      <c r="FB37" s="1482"/>
      <c r="FC37" s="1482"/>
      <c r="FD37" s="1482"/>
      <c r="FE37" s="1482"/>
      <c r="FF37" s="1482"/>
      <c r="FG37" s="1482"/>
      <c r="FH37" s="1482"/>
      <c r="FI37" s="1482"/>
      <c r="FJ37" s="1482"/>
      <c r="FK37" s="1482"/>
      <c r="FL37" s="1482"/>
      <c r="FM37" s="1482"/>
      <c r="FN37" s="1482"/>
      <c r="FO37" s="1482"/>
      <c r="FP37" s="1482"/>
      <c r="FQ37" s="1482"/>
      <c r="FR37" s="1482"/>
      <c r="FS37" s="1482"/>
      <c r="FT37" s="1482"/>
      <c r="FU37" s="1482"/>
      <c r="FV37" s="1482"/>
      <c r="FW37" s="1482"/>
      <c r="FX37" s="1482"/>
      <c r="FY37" s="1482"/>
      <c r="FZ37" s="1482"/>
      <c r="GA37" s="1482"/>
      <c r="GB37" s="1482"/>
      <c r="GC37" s="1482"/>
      <c r="GD37" s="1482"/>
      <c r="GE37" s="1482"/>
      <c r="GF37" s="1482"/>
      <c r="GG37" s="1482"/>
      <c r="GH37" s="1482"/>
      <c r="GI37" s="1482"/>
      <c r="GJ37" s="1482"/>
      <c r="GK37" s="1482"/>
      <c r="GL37" s="1482"/>
      <c r="GM37" s="1482"/>
      <c r="GN37" s="1482"/>
      <c r="GO37" s="1482"/>
      <c r="GP37" s="1482"/>
      <c r="GQ37" s="1482"/>
      <c r="GR37" s="1482"/>
      <c r="GS37" s="1482"/>
      <c r="GT37" s="1482"/>
      <c r="GU37" s="1482"/>
      <c r="GV37" s="1482"/>
      <c r="GW37" s="1482"/>
      <c r="GX37" s="1482"/>
      <c r="GY37" s="1482"/>
      <c r="GZ37" s="1482"/>
      <c r="HA37" s="1482"/>
      <c r="HB37" s="1482"/>
      <c r="HC37" s="1482"/>
      <c r="HD37" s="1482"/>
      <c r="HE37" s="1482"/>
      <c r="HF37" s="1482"/>
      <c r="HG37" s="1482"/>
      <c r="HH37" s="1482"/>
      <c r="HI37" s="1482"/>
      <c r="HJ37" s="1482"/>
      <c r="HK37" s="1482"/>
      <c r="HL37" s="1482"/>
      <c r="HM37" s="1482"/>
      <c r="HN37" s="1482"/>
      <c r="HO37" s="1482"/>
      <c r="HP37" s="1482"/>
      <c r="HQ37" s="1482"/>
      <c r="HR37" s="1482"/>
      <c r="HS37" s="1482"/>
      <c r="HT37" s="1482"/>
      <c r="HU37" s="1482"/>
      <c r="HV37" s="1482"/>
      <c r="HW37" s="1482"/>
      <c r="HX37" s="1482"/>
      <c r="HY37" s="1482"/>
      <c r="HZ37" s="1482"/>
      <c r="IA37" s="1482"/>
      <c r="IB37" s="1482"/>
      <c r="IC37" s="1482"/>
      <c r="ID37" s="1482"/>
      <c r="IE37" s="1482"/>
      <c r="IF37" s="1482"/>
      <c r="IG37" s="1482"/>
      <c r="IH37" s="1482"/>
      <c r="II37" s="1482"/>
      <c r="IJ37" s="1482"/>
      <c r="IK37" s="1482"/>
      <c r="IL37" s="1482"/>
      <c r="IM37" s="1482"/>
      <c r="IN37" s="1482"/>
      <c r="IO37" s="1482"/>
      <c r="IP37" s="1482"/>
      <c r="IQ37" s="1482"/>
      <c r="IR37" s="1482"/>
      <c r="IS37" s="1482"/>
      <c r="IT37" s="1482"/>
      <c r="IU37" s="1482"/>
      <c r="IV37" s="1482"/>
    </row>
    <row r="38" spans="1:256" ht="23.25" customHeight="1">
      <c r="A38" s="1480"/>
      <c r="B38" s="3473" t="s">
        <v>2051</v>
      </c>
      <c r="C38" s="3473"/>
      <c r="D38" s="3473"/>
      <c r="E38" s="3473"/>
      <c r="F38" s="3473"/>
      <c r="G38" s="3473"/>
      <c r="H38" s="3473"/>
      <c r="I38" s="3473"/>
      <c r="J38" s="3473"/>
      <c r="K38" s="3473"/>
      <c r="L38" s="3473"/>
      <c r="M38" s="3473"/>
      <c r="N38" s="3473"/>
      <c r="O38" s="3473"/>
      <c r="P38" s="3473"/>
      <c r="Q38" s="3473"/>
      <c r="R38" s="3473"/>
      <c r="S38" s="3473"/>
      <c r="T38" s="3473"/>
      <c r="U38" s="3473"/>
      <c r="V38" s="3473"/>
      <c r="W38" s="3473"/>
      <c r="X38" s="3473"/>
      <c r="Y38" s="3473"/>
      <c r="Z38" s="3473"/>
      <c r="AA38" s="3473"/>
      <c r="AB38" s="1480"/>
      <c r="AC38" s="1480"/>
      <c r="AD38" s="1480"/>
      <c r="AE38" s="1480"/>
      <c r="AF38" s="1480"/>
      <c r="AG38" s="1480"/>
      <c r="AH38" s="1480"/>
      <c r="AI38" s="1482"/>
      <c r="AJ38" s="1482"/>
      <c r="AK38" s="1482"/>
      <c r="AL38" s="1482"/>
      <c r="AM38" s="1482"/>
      <c r="AN38" s="1482"/>
      <c r="AO38" s="1482"/>
      <c r="AP38" s="1482"/>
      <c r="AQ38" s="1482"/>
      <c r="AR38" s="1482"/>
      <c r="AS38" s="1482"/>
      <c r="AT38" s="1482"/>
      <c r="AU38" s="1482"/>
      <c r="AV38" s="1482"/>
      <c r="AW38" s="1482"/>
      <c r="AX38" s="1482"/>
      <c r="AY38" s="1482"/>
      <c r="AZ38" s="1482"/>
      <c r="BA38" s="1482"/>
      <c r="BB38" s="1482"/>
      <c r="BC38" s="1482"/>
      <c r="BD38" s="1482"/>
      <c r="BE38" s="1482"/>
      <c r="BF38" s="1482"/>
      <c r="BG38" s="1482"/>
      <c r="BH38" s="1482"/>
      <c r="BI38" s="1482"/>
      <c r="BJ38" s="1482"/>
      <c r="BK38" s="1482"/>
      <c r="BL38" s="1482"/>
      <c r="BM38" s="1482"/>
      <c r="BN38" s="1482"/>
      <c r="BO38" s="1482"/>
      <c r="BP38" s="1482"/>
      <c r="BQ38" s="1482"/>
      <c r="BR38" s="1482"/>
      <c r="BS38" s="1482"/>
      <c r="BT38" s="1482"/>
      <c r="BU38" s="1482"/>
      <c r="BV38" s="1482"/>
      <c r="BW38" s="1482"/>
      <c r="BX38" s="1482"/>
      <c r="BY38" s="1482"/>
      <c r="BZ38" s="1482"/>
      <c r="CA38" s="1482"/>
      <c r="CB38" s="1482"/>
      <c r="CC38" s="1482"/>
      <c r="CD38" s="1482"/>
      <c r="CE38" s="1482"/>
      <c r="CF38" s="1482"/>
      <c r="CG38" s="1482"/>
      <c r="CH38" s="1482"/>
      <c r="CI38" s="1482"/>
      <c r="CJ38" s="1482"/>
      <c r="CK38" s="1482"/>
      <c r="CL38" s="1482"/>
      <c r="CM38" s="1482"/>
      <c r="CN38" s="1482"/>
      <c r="CO38" s="1482"/>
      <c r="CP38" s="1482"/>
      <c r="CQ38" s="1482"/>
      <c r="CR38" s="1482"/>
      <c r="CS38" s="1482"/>
      <c r="CT38" s="1482"/>
      <c r="CU38" s="1482"/>
      <c r="CV38" s="1482"/>
      <c r="CW38" s="1482"/>
      <c r="CX38" s="1482"/>
      <c r="CY38" s="1482"/>
      <c r="CZ38" s="1482"/>
      <c r="DA38" s="1482"/>
      <c r="DB38" s="1482"/>
      <c r="DC38" s="1482"/>
      <c r="DD38" s="1482"/>
      <c r="DE38" s="1482"/>
      <c r="DF38" s="1482"/>
      <c r="DG38" s="1482"/>
      <c r="DH38" s="1482"/>
      <c r="DI38" s="1482"/>
      <c r="DJ38" s="1482"/>
      <c r="DK38" s="1482"/>
      <c r="DL38" s="1482"/>
      <c r="DM38" s="1482"/>
      <c r="DN38" s="1482"/>
      <c r="DO38" s="1482"/>
      <c r="DP38" s="1482"/>
      <c r="DQ38" s="1482"/>
      <c r="DR38" s="1482"/>
      <c r="DS38" s="1482"/>
      <c r="DT38" s="1482"/>
      <c r="DU38" s="1482"/>
      <c r="DV38" s="1482"/>
      <c r="DW38" s="1482"/>
      <c r="DX38" s="1482"/>
      <c r="DY38" s="1482"/>
      <c r="DZ38" s="1482"/>
      <c r="EA38" s="1482"/>
      <c r="EB38" s="1482"/>
      <c r="EC38" s="1482"/>
      <c r="ED38" s="1482"/>
      <c r="EE38" s="1482"/>
      <c r="EF38" s="1482"/>
      <c r="EG38" s="1482"/>
      <c r="EH38" s="1482"/>
      <c r="EI38" s="1482"/>
      <c r="EJ38" s="1482"/>
      <c r="EK38" s="1482"/>
      <c r="EL38" s="1482"/>
      <c r="EM38" s="1482"/>
      <c r="EN38" s="1482"/>
      <c r="EO38" s="1482"/>
      <c r="EP38" s="1482"/>
      <c r="EQ38" s="1482"/>
      <c r="ER38" s="1482"/>
      <c r="ES38" s="1482"/>
      <c r="ET38" s="1482"/>
      <c r="EU38" s="1482"/>
      <c r="EV38" s="1482"/>
      <c r="EW38" s="1482"/>
      <c r="EX38" s="1482"/>
      <c r="EY38" s="1482"/>
      <c r="EZ38" s="1482"/>
      <c r="FA38" s="1482"/>
      <c r="FB38" s="1482"/>
      <c r="FC38" s="1482"/>
      <c r="FD38" s="1482"/>
      <c r="FE38" s="1482"/>
      <c r="FF38" s="1482"/>
      <c r="FG38" s="1482"/>
      <c r="FH38" s="1482"/>
      <c r="FI38" s="1482"/>
      <c r="FJ38" s="1482"/>
      <c r="FK38" s="1482"/>
      <c r="FL38" s="1482"/>
      <c r="FM38" s="1482"/>
      <c r="FN38" s="1482"/>
      <c r="FO38" s="1482"/>
      <c r="FP38" s="1482"/>
      <c r="FQ38" s="1482"/>
      <c r="FR38" s="1482"/>
      <c r="FS38" s="1482"/>
      <c r="FT38" s="1482"/>
      <c r="FU38" s="1482"/>
      <c r="FV38" s="1482"/>
      <c r="FW38" s="1482"/>
      <c r="FX38" s="1482"/>
      <c r="FY38" s="1482"/>
      <c r="FZ38" s="1482"/>
      <c r="GA38" s="1482"/>
      <c r="GB38" s="1482"/>
      <c r="GC38" s="1482"/>
      <c r="GD38" s="1482"/>
      <c r="GE38" s="1482"/>
      <c r="GF38" s="1482"/>
      <c r="GG38" s="1482"/>
      <c r="GH38" s="1482"/>
      <c r="GI38" s="1482"/>
      <c r="GJ38" s="1482"/>
      <c r="GK38" s="1482"/>
      <c r="GL38" s="1482"/>
      <c r="GM38" s="1482"/>
      <c r="GN38" s="1482"/>
      <c r="GO38" s="1482"/>
      <c r="GP38" s="1482"/>
      <c r="GQ38" s="1482"/>
      <c r="GR38" s="1482"/>
      <c r="GS38" s="1482"/>
      <c r="GT38" s="1482"/>
      <c r="GU38" s="1482"/>
      <c r="GV38" s="1482"/>
      <c r="GW38" s="1482"/>
      <c r="GX38" s="1482"/>
      <c r="GY38" s="1482"/>
      <c r="GZ38" s="1482"/>
      <c r="HA38" s="1482"/>
      <c r="HB38" s="1482"/>
      <c r="HC38" s="1482"/>
      <c r="HD38" s="1482"/>
      <c r="HE38" s="1482"/>
      <c r="HF38" s="1482"/>
      <c r="HG38" s="1482"/>
      <c r="HH38" s="1482"/>
      <c r="HI38" s="1482"/>
      <c r="HJ38" s="1482"/>
      <c r="HK38" s="1482"/>
      <c r="HL38" s="1482"/>
      <c r="HM38" s="1482"/>
      <c r="HN38" s="1482"/>
      <c r="HO38" s="1482"/>
      <c r="HP38" s="1482"/>
      <c r="HQ38" s="1482"/>
      <c r="HR38" s="1482"/>
      <c r="HS38" s="1482"/>
      <c r="HT38" s="1482"/>
      <c r="HU38" s="1482"/>
      <c r="HV38" s="1482"/>
      <c r="HW38" s="1482"/>
      <c r="HX38" s="1482"/>
      <c r="HY38" s="1482"/>
      <c r="HZ38" s="1482"/>
      <c r="IA38" s="1482"/>
      <c r="IB38" s="1482"/>
      <c r="IC38" s="1482"/>
      <c r="ID38" s="1482"/>
      <c r="IE38" s="1482"/>
      <c r="IF38" s="1482"/>
      <c r="IG38" s="1482"/>
      <c r="IH38" s="1482"/>
      <c r="II38" s="1482"/>
      <c r="IJ38" s="1482"/>
      <c r="IK38" s="1482"/>
      <c r="IL38" s="1482"/>
      <c r="IM38" s="1482"/>
      <c r="IN38" s="1482"/>
      <c r="IO38" s="1482"/>
      <c r="IP38" s="1482"/>
      <c r="IQ38" s="1482"/>
      <c r="IR38" s="1482"/>
      <c r="IS38" s="1482"/>
      <c r="IT38" s="1482"/>
      <c r="IU38" s="1482"/>
      <c r="IV38" s="1482"/>
    </row>
    <row r="39" spans="1:256" ht="36" customHeight="1">
      <c r="B39" s="3474" t="s">
        <v>2052</v>
      </c>
      <c r="C39" s="3474"/>
      <c r="D39" s="3474"/>
      <c r="E39" s="3474"/>
      <c r="F39" s="3474"/>
      <c r="G39" s="3474"/>
      <c r="H39" s="3474"/>
      <c r="I39" s="3474"/>
      <c r="J39" s="3474"/>
      <c r="K39" s="3474"/>
      <c r="L39" s="3474"/>
      <c r="M39" s="3474"/>
      <c r="N39" s="3474"/>
      <c r="O39" s="3474"/>
      <c r="P39" s="3474"/>
      <c r="Q39" s="3474"/>
      <c r="R39" s="3474"/>
      <c r="S39" s="3474"/>
      <c r="T39" s="3474"/>
      <c r="U39" s="3474"/>
      <c r="V39" s="3474"/>
      <c r="W39" s="3474"/>
      <c r="X39" s="3474"/>
      <c r="Y39" s="3474"/>
      <c r="Z39" s="3474"/>
      <c r="AA39" s="3474"/>
    </row>
    <row r="40" spans="1:256" ht="35.25" customHeight="1">
      <c r="B40" s="3474" t="s">
        <v>2053</v>
      </c>
      <c r="C40" s="3474"/>
      <c r="D40" s="3474"/>
      <c r="E40" s="3474"/>
      <c r="F40" s="3474"/>
      <c r="G40" s="3474"/>
      <c r="H40" s="3474"/>
      <c r="I40" s="3474"/>
      <c r="J40" s="3474"/>
      <c r="K40" s="3474"/>
      <c r="L40" s="3474"/>
      <c r="M40" s="3474"/>
      <c r="N40" s="3474"/>
      <c r="O40" s="3474"/>
      <c r="P40" s="3474"/>
      <c r="Q40" s="3474"/>
      <c r="R40" s="3474"/>
      <c r="S40" s="3474"/>
      <c r="T40" s="3474"/>
      <c r="U40" s="3474"/>
      <c r="V40" s="3474"/>
      <c r="W40" s="3474"/>
      <c r="X40" s="3474"/>
      <c r="Y40" s="3474"/>
      <c r="Z40" s="3474"/>
      <c r="AA40" s="3474"/>
    </row>
    <row r="41" spans="1:256" ht="33" customHeight="1">
      <c r="B41" s="3474" t="s">
        <v>2054</v>
      </c>
      <c r="C41" s="3474"/>
      <c r="D41" s="3474"/>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row>
  </sheetData>
  <mergeCells count="42">
    <mergeCell ref="M2:O2"/>
    <mergeCell ref="Q2:R2"/>
    <mergeCell ref="T2:U2"/>
    <mergeCell ref="A5:AA5"/>
    <mergeCell ref="F7:AA7"/>
    <mergeCell ref="I8:AA10"/>
    <mergeCell ref="A11:H13"/>
    <mergeCell ref="I11:I13"/>
    <mergeCell ref="O11:O13"/>
    <mergeCell ref="T11:T13"/>
    <mergeCell ref="J12:M12"/>
    <mergeCell ref="P12:S12"/>
    <mergeCell ref="U12:Z12"/>
    <mergeCell ref="A8:H10"/>
    <mergeCell ref="A14:H18"/>
    <mergeCell ref="L14:AA14"/>
    <mergeCell ref="M15:S15"/>
    <mergeCell ref="M16:S16"/>
    <mergeCell ref="M17:S17"/>
    <mergeCell ref="L18:AA18"/>
    <mergeCell ref="A19:H23"/>
    <mergeCell ref="L19:AA19"/>
    <mergeCell ref="M20:Z20"/>
    <mergeCell ref="M21:Z21"/>
    <mergeCell ref="M22:Z22"/>
    <mergeCell ref="L23:AA23"/>
    <mergeCell ref="A24:H35"/>
    <mergeCell ref="L24:AA24"/>
    <mergeCell ref="J25:R25"/>
    <mergeCell ref="J26:V26"/>
    <mergeCell ref="J27:Z27"/>
    <mergeCell ref="J29:X29"/>
    <mergeCell ref="J30:Y30"/>
    <mergeCell ref="J31:Y31"/>
    <mergeCell ref="J32:Y32"/>
    <mergeCell ref="K34:T34"/>
    <mergeCell ref="V34:Y34"/>
    <mergeCell ref="A37:AA37"/>
    <mergeCell ref="B38:AA38"/>
    <mergeCell ref="B39:AA39"/>
    <mergeCell ref="B40:AA40"/>
    <mergeCell ref="B41:AA41"/>
  </mergeCells>
  <phoneticPr fontId="2"/>
  <dataValidations count="2">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hyperlinks>
    <hyperlink ref="AC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
  <sheetViews>
    <sheetView showGridLines="0" view="pageBreakPreview" zoomScaleNormal="100" zoomScaleSheetLayoutView="100" workbookViewId="0">
      <selection activeCell="A5" sqref="A5:Z5"/>
    </sheetView>
  </sheetViews>
  <sheetFormatPr defaultRowHeight="21" customHeight="1"/>
  <cols>
    <col min="1" max="1" width="3" style="1451" customWidth="1"/>
    <col min="2" max="8" width="3.125" style="1451" customWidth="1"/>
    <col min="9" max="9" width="0.75" style="1451" customWidth="1"/>
    <col min="10" max="19" width="3.125" style="1451" customWidth="1"/>
    <col min="20" max="20" width="2" style="1451" customWidth="1"/>
    <col min="21" max="25" width="4.375" style="1451" customWidth="1"/>
    <col min="26" max="26" width="1" style="1451" customWidth="1"/>
    <col min="27" max="30" width="2.625" style="1451" customWidth="1"/>
    <col min="31" max="256" width="9" style="1451"/>
    <col min="257" max="257" width="3" style="1451" customWidth="1"/>
    <col min="258" max="264" width="3.125" style="1451" customWidth="1"/>
    <col min="265" max="265" width="0.75" style="1451" customWidth="1"/>
    <col min="266" max="275" width="3.125" style="1451" customWidth="1"/>
    <col min="276" max="276" width="2" style="1451" customWidth="1"/>
    <col min="277" max="281" width="4.375" style="1451" customWidth="1"/>
    <col min="282" max="282" width="1" style="1451" customWidth="1"/>
    <col min="283" max="286" width="2.625" style="1451" customWidth="1"/>
    <col min="287" max="512" width="9" style="1451"/>
    <col min="513" max="513" width="3" style="1451" customWidth="1"/>
    <col min="514" max="520" width="3.125" style="1451" customWidth="1"/>
    <col min="521" max="521" width="0.75" style="1451" customWidth="1"/>
    <col min="522" max="531" width="3.125" style="1451" customWidth="1"/>
    <col min="532" max="532" width="2" style="1451" customWidth="1"/>
    <col min="533" max="537" width="4.375" style="1451" customWidth="1"/>
    <col min="538" max="538" width="1" style="1451" customWidth="1"/>
    <col min="539" max="542" width="2.625" style="1451" customWidth="1"/>
    <col min="543" max="768" width="9" style="1451"/>
    <col min="769" max="769" width="3" style="1451" customWidth="1"/>
    <col min="770" max="776" width="3.125" style="1451" customWidth="1"/>
    <col min="777" max="777" width="0.75" style="1451" customWidth="1"/>
    <col min="778" max="787" width="3.125" style="1451" customWidth="1"/>
    <col min="788" max="788" width="2" style="1451" customWidth="1"/>
    <col min="789" max="793" width="4.375" style="1451" customWidth="1"/>
    <col min="794" max="794" width="1" style="1451" customWidth="1"/>
    <col min="795" max="798" width="2.625" style="1451" customWidth="1"/>
    <col min="799" max="1024" width="9" style="1451"/>
    <col min="1025" max="1025" width="3" style="1451" customWidth="1"/>
    <col min="1026" max="1032" width="3.125" style="1451" customWidth="1"/>
    <col min="1033" max="1033" width="0.75" style="1451" customWidth="1"/>
    <col min="1034" max="1043" width="3.125" style="1451" customWidth="1"/>
    <col min="1044" max="1044" width="2" style="1451" customWidth="1"/>
    <col min="1045" max="1049" width="4.375" style="1451" customWidth="1"/>
    <col min="1050" max="1050" width="1" style="1451" customWidth="1"/>
    <col min="1051" max="1054" width="2.625" style="1451" customWidth="1"/>
    <col min="1055" max="1280" width="9" style="1451"/>
    <col min="1281" max="1281" width="3" style="1451" customWidth="1"/>
    <col min="1282" max="1288" width="3.125" style="1451" customWidth="1"/>
    <col min="1289" max="1289" width="0.75" style="1451" customWidth="1"/>
    <col min="1290" max="1299" width="3.125" style="1451" customWidth="1"/>
    <col min="1300" max="1300" width="2" style="1451" customWidth="1"/>
    <col min="1301" max="1305" width="4.375" style="1451" customWidth="1"/>
    <col min="1306" max="1306" width="1" style="1451" customWidth="1"/>
    <col min="1307" max="1310" width="2.625" style="1451" customWidth="1"/>
    <col min="1311" max="1536" width="9" style="1451"/>
    <col min="1537" max="1537" width="3" style="1451" customWidth="1"/>
    <col min="1538" max="1544" width="3.125" style="1451" customWidth="1"/>
    <col min="1545" max="1545" width="0.75" style="1451" customWidth="1"/>
    <col min="1546" max="1555" width="3.125" style="1451" customWidth="1"/>
    <col min="1556" max="1556" width="2" style="1451" customWidth="1"/>
    <col min="1557" max="1561" width="4.375" style="1451" customWidth="1"/>
    <col min="1562" max="1562" width="1" style="1451" customWidth="1"/>
    <col min="1563" max="1566" width="2.625" style="1451" customWidth="1"/>
    <col min="1567" max="1792" width="9" style="1451"/>
    <col min="1793" max="1793" width="3" style="1451" customWidth="1"/>
    <col min="1794" max="1800" width="3.125" style="1451" customWidth="1"/>
    <col min="1801" max="1801" width="0.75" style="1451" customWidth="1"/>
    <col min="1802" max="1811" width="3.125" style="1451" customWidth="1"/>
    <col min="1812" max="1812" width="2" style="1451" customWidth="1"/>
    <col min="1813" max="1817" width="4.375" style="1451" customWidth="1"/>
    <col min="1818" max="1818" width="1" style="1451" customWidth="1"/>
    <col min="1819" max="1822" width="2.625" style="1451" customWidth="1"/>
    <col min="1823" max="2048" width="9" style="1451"/>
    <col min="2049" max="2049" width="3" style="1451" customWidth="1"/>
    <col min="2050" max="2056" width="3.125" style="1451" customWidth="1"/>
    <col min="2057" max="2057" width="0.75" style="1451" customWidth="1"/>
    <col min="2058" max="2067" width="3.125" style="1451" customWidth="1"/>
    <col min="2068" max="2068" width="2" style="1451" customWidth="1"/>
    <col min="2069" max="2073" width="4.375" style="1451" customWidth="1"/>
    <col min="2074" max="2074" width="1" style="1451" customWidth="1"/>
    <col min="2075" max="2078" width="2.625" style="1451" customWidth="1"/>
    <col min="2079" max="2304" width="9" style="1451"/>
    <col min="2305" max="2305" width="3" style="1451" customWidth="1"/>
    <col min="2306" max="2312" width="3.125" style="1451" customWidth="1"/>
    <col min="2313" max="2313" width="0.75" style="1451" customWidth="1"/>
    <col min="2314" max="2323" width="3.125" style="1451" customWidth="1"/>
    <col min="2324" max="2324" width="2" style="1451" customWidth="1"/>
    <col min="2325" max="2329" width="4.375" style="1451" customWidth="1"/>
    <col min="2330" max="2330" width="1" style="1451" customWidth="1"/>
    <col min="2331" max="2334" width="2.625" style="1451" customWidth="1"/>
    <col min="2335" max="2560" width="9" style="1451"/>
    <col min="2561" max="2561" width="3" style="1451" customWidth="1"/>
    <col min="2562" max="2568" width="3.125" style="1451" customWidth="1"/>
    <col min="2569" max="2569" width="0.75" style="1451" customWidth="1"/>
    <col min="2570" max="2579" width="3.125" style="1451" customWidth="1"/>
    <col min="2580" max="2580" width="2" style="1451" customWidth="1"/>
    <col min="2581" max="2585" width="4.375" style="1451" customWidth="1"/>
    <col min="2586" max="2586" width="1" style="1451" customWidth="1"/>
    <col min="2587" max="2590" width="2.625" style="1451" customWidth="1"/>
    <col min="2591" max="2816" width="9" style="1451"/>
    <col min="2817" max="2817" width="3" style="1451" customWidth="1"/>
    <col min="2818" max="2824" width="3.125" style="1451" customWidth="1"/>
    <col min="2825" max="2825" width="0.75" style="1451" customWidth="1"/>
    <col min="2826" max="2835" width="3.125" style="1451" customWidth="1"/>
    <col min="2836" max="2836" width="2" style="1451" customWidth="1"/>
    <col min="2837" max="2841" width="4.375" style="1451" customWidth="1"/>
    <col min="2842" max="2842" width="1" style="1451" customWidth="1"/>
    <col min="2843" max="2846" width="2.625" style="1451" customWidth="1"/>
    <col min="2847" max="3072" width="9" style="1451"/>
    <col min="3073" max="3073" width="3" style="1451" customWidth="1"/>
    <col min="3074" max="3080" width="3.125" style="1451" customWidth="1"/>
    <col min="3081" max="3081" width="0.75" style="1451" customWidth="1"/>
    <col min="3082" max="3091" width="3.125" style="1451" customWidth="1"/>
    <col min="3092" max="3092" width="2" style="1451" customWidth="1"/>
    <col min="3093" max="3097" width="4.375" style="1451" customWidth="1"/>
    <col min="3098" max="3098" width="1" style="1451" customWidth="1"/>
    <col min="3099" max="3102" width="2.625" style="1451" customWidth="1"/>
    <col min="3103" max="3328" width="9" style="1451"/>
    <col min="3329" max="3329" width="3" style="1451" customWidth="1"/>
    <col min="3330" max="3336" width="3.125" style="1451" customWidth="1"/>
    <col min="3337" max="3337" width="0.75" style="1451" customWidth="1"/>
    <col min="3338" max="3347" width="3.125" style="1451" customWidth="1"/>
    <col min="3348" max="3348" width="2" style="1451" customWidth="1"/>
    <col min="3349" max="3353" width="4.375" style="1451" customWidth="1"/>
    <col min="3354" max="3354" width="1" style="1451" customWidth="1"/>
    <col min="3355" max="3358" width="2.625" style="1451" customWidth="1"/>
    <col min="3359" max="3584" width="9" style="1451"/>
    <col min="3585" max="3585" width="3" style="1451" customWidth="1"/>
    <col min="3586" max="3592" width="3.125" style="1451" customWidth="1"/>
    <col min="3593" max="3593" width="0.75" style="1451" customWidth="1"/>
    <col min="3594" max="3603" width="3.125" style="1451" customWidth="1"/>
    <col min="3604" max="3604" width="2" style="1451" customWidth="1"/>
    <col min="3605" max="3609" width="4.375" style="1451" customWidth="1"/>
    <col min="3610" max="3610" width="1" style="1451" customWidth="1"/>
    <col min="3611" max="3614" width="2.625" style="1451" customWidth="1"/>
    <col min="3615" max="3840" width="9" style="1451"/>
    <col min="3841" max="3841" width="3" style="1451" customWidth="1"/>
    <col min="3842" max="3848" width="3.125" style="1451" customWidth="1"/>
    <col min="3849" max="3849" width="0.75" style="1451" customWidth="1"/>
    <col min="3850" max="3859" width="3.125" style="1451" customWidth="1"/>
    <col min="3860" max="3860" width="2" style="1451" customWidth="1"/>
    <col min="3861" max="3865" width="4.375" style="1451" customWidth="1"/>
    <col min="3866" max="3866" width="1" style="1451" customWidth="1"/>
    <col min="3867" max="3870" width="2.625" style="1451" customWidth="1"/>
    <col min="3871" max="4096" width="9" style="1451"/>
    <col min="4097" max="4097" width="3" style="1451" customWidth="1"/>
    <col min="4098" max="4104" width="3.125" style="1451" customWidth="1"/>
    <col min="4105" max="4105" width="0.75" style="1451" customWidth="1"/>
    <col min="4106" max="4115" width="3.125" style="1451" customWidth="1"/>
    <col min="4116" max="4116" width="2" style="1451" customWidth="1"/>
    <col min="4117" max="4121" width="4.375" style="1451" customWidth="1"/>
    <col min="4122" max="4122" width="1" style="1451" customWidth="1"/>
    <col min="4123" max="4126" width="2.625" style="1451" customWidth="1"/>
    <col min="4127" max="4352" width="9" style="1451"/>
    <col min="4353" max="4353" width="3" style="1451" customWidth="1"/>
    <col min="4354" max="4360" width="3.125" style="1451" customWidth="1"/>
    <col min="4361" max="4361" width="0.75" style="1451" customWidth="1"/>
    <col min="4362" max="4371" width="3.125" style="1451" customWidth="1"/>
    <col min="4372" max="4372" width="2" style="1451" customWidth="1"/>
    <col min="4373" max="4377" width="4.375" style="1451" customWidth="1"/>
    <col min="4378" max="4378" width="1" style="1451" customWidth="1"/>
    <col min="4379" max="4382" width="2.625" style="1451" customWidth="1"/>
    <col min="4383" max="4608" width="9" style="1451"/>
    <col min="4609" max="4609" width="3" style="1451" customWidth="1"/>
    <col min="4610" max="4616" width="3.125" style="1451" customWidth="1"/>
    <col min="4617" max="4617" width="0.75" style="1451" customWidth="1"/>
    <col min="4618" max="4627" width="3.125" style="1451" customWidth="1"/>
    <col min="4628" max="4628" width="2" style="1451" customWidth="1"/>
    <col min="4629" max="4633" width="4.375" style="1451" customWidth="1"/>
    <col min="4634" max="4634" width="1" style="1451" customWidth="1"/>
    <col min="4635" max="4638" width="2.625" style="1451" customWidth="1"/>
    <col min="4639" max="4864" width="9" style="1451"/>
    <col min="4865" max="4865" width="3" style="1451" customWidth="1"/>
    <col min="4866" max="4872" width="3.125" style="1451" customWidth="1"/>
    <col min="4873" max="4873" width="0.75" style="1451" customWidth="1"/>
    <col min="4874" max="4883" width="3.125" style="1451" customWidth="1"/>
    <col min="4884" max="4884" width="2" style="1451" customWidth="1"/>
    <col min="4885" max="4889" width="4.375" style="1451" customWidth="1"/>
    <col min="4890" max="4890" width="1" style="1451" customWidth="1"/>
    <col min="4891" max="4894" width="2.625" style="1451" customWidth="1"/>
    <col min="4895" max="5120" width="9" style="1451"/>
    <col min="5121" max="5121" width="3" style="1451" customWidth="1"/>
    <col min="5122" max="5128" width="3.125" style="1451" customWidth="1"/>
    <col min="5129" max="5129" width="0.75" style="1451" customWidth="1"/>
    <col min="5130" max="5139" width="3.125" style="1451" customWidth="1"/>
    <col min="5140" max="5140" width="2" style="1451" customWidth="1"/>
    <col min="5141" max="5145" width="4.375" style="1451" customWidth="1"/>
    <col min="5146" max="5146" width="1" style="1451" customWidth="1"/>
    <col min="5147" max="5150" width="2.625" style="1451" customWidth="1"/>
    <col min="5151" max="5376" width="9" style="1451"/>
    <col min="5377" max="5377" width="3" style="1451" customWidth="1"/>
    <col min="5378" max="5384" width="3.125" style="1451" customWidth="1"/>
    <col min="5385" max="5385" width="0.75" style="1451" customWidth="1"/>
    <col min="5386" max="5395" width="3.125" style="1451" customWidth="1"/>
    <col min="5396" max="5396" width="2" style="1451" customWidth="1"/>
    <col min="5397" max="5401" width="4.375" style="1451" customWidth="1"/>
    <col min="5402" max="5402" width="1" style="1451" customWidth="1"/>
    <col min="5403" max="5406" width="2.625" style="1451" customWidth="1"/>
    <col min="5407" max="5632" width="9" style="1451"/>
    <col min="5633" max="5633" width="3" style="1451" customWidth="1"/>
    <col min="5634" max="5640" width="3.125" style="1451" customWidth="1"/>
    <col min="5641" max="5641" width="0.75" style="1451" customWidth="1"/>
    <col min="5642" max="5651" width="3.125" style="1451" customWidth="1"/>
    <col min="5652" max="5652" width="2" style="1451" customWidth="1"/>
    <col min="5653" max="5657" width="4.375" style="1451" customWidth="1"/>
    <col min="5658" max="5658" width="1" style="1451" customWidth="1"/>
    <col min="5659" max="5662" width="2.625" style="1451" customWidth="1"/>
    <col min="5663" max="5888" width="9" style="1451"/>
    <col min="5889" max="5889" width="3" style="1451" customWidth="1"/>
    <col min="5890" max="5896" width="3.125" style="1451" customWidth="1"/>
    <col min="5897" max="5897" width="0.75" style="1451" customWidth="1"/>
    <col min="5898" max="5907" width="3.125" style="1451" customWidth="1"/>
    <col min="5908" max="5908" width="2" style="1451" customWidth="1"/>
    <col min="5909" max="5913" width="4.375" style="1451" customWidth="1"/>
    <col min="5914" max="5914" width="1" style="1451" customWidth="1"/>
    <col min="5915" max="5918" width="2.625" style="1451" customWidth="1"/>
    <col min="5919" max="6144" width="9" style="1451"/>
    <col min="6145" max="6145" width="3" style="1451" customWidth="1"/>
    <col min="6146" max="6152" width="3.125" style="1451" customWidth="1"/>
    <col min="6153" max="6153" width="0.75" style="1451" customWidth="1"/>
    <col min="6154" max="6163" width="3.125" style="1451" customWidth="1"/>
    <col min="6164" max="6164" width="2" style="1451" customWidth="1"/>
    <col min="6165" max="6169" width="4.375" style="1451" customWidth="1"/>
    <col min="6170" max="6170" width="1" style="1451" customWidth="1"/>
    <col min="6171" max="6174" width="2.625" style="1451" customWidth="1"/>
    <col min="6175" max="6400" width="9" style="1451"/>
    <col min="6401" max="6401" width="3" style="1451" customWidth="1"/>
    <col min="6402" max="6408" width="3.125" style="1451" customWidth="1"/>
    <col min="6409" max="6409" width="0.75" style="1451" customWidth="1"/>
    <col min="6410" max="6419" width="3.125" style="1451" customWidth="1"/>
    <col min="6420" max="6420" width="2" style="1451" customWidth="1"/>
    <col min="6421" max="6425" width="4.375" style="1451" customWidth="1"/>
    <col min="6426" max="6426" width="1" style="1451" customWidth="1"/>
    <col min="6427" max="6430" width="2.625" style="1451" customWidth="1"/>
    <col min="6431" max="6656" width="9" style="1451"/>
    <col min="6657" max="6657" width="3" style="1451" customWidth="1"/>
    <col min="6658" max="6664" width="3.125" style="1451" customWidth="1"/>
    <col min="6665" max="6665" width="0.75" style="1451" customWidth="1"/>
    <col min="6666" max="6675" width="3.125" style="1451" customWidth="1"/>
    <col min="6676" max="6676" width="2" style="1451" customWidth="1"/>
    <col min="6677" max="6681" width="4.375" style="1451" customWidth="1"/>
    <col min="6682" max="6682" width="1" style="1451" customWidth="1"/>
    <col min="6683" max="6686" width="2.625" style="1451" customWidth="1"/>
    <col min="6687" max="6912" width="9" style="1451"/>
    <col min="6913" max="6913" width="3" style="1451" customWidth="1"/>
    <col min="6914" max="6920" width="3.125" style="1451" customWidth="1"/>
    <col min="6921" max="6921" width="0.75" style="1451" customWidth="1"/>
    <col min="6922" max="6931" width="3.125" style="1451" customWidth="1"/>
    <col min="6932" max="6932" width="2" style="1451" customWidth="1"/>
    <col min="6933" max="6937" width="4.375" style="1451" customWidth="1"/>
    <col min="6938" max="6938" width="1" style="1451" customWidth="1"/>
    <col min="6939" max="6942" width="2.625" style="1451" customWidth="1"/>
    <col min="6943" max="7168" width="9" style="1451"/>
    <col min="7169" max="7169" width="3" style="1451" customWidth="1"/>
    <col min="7170" max="7176" width="3.125" style="1451" customWidth="1"/>
    <col min="7177" max="7177" width="0.75" style="1451" customWidth="1"/>
    <col min="7178" max="7187" width="3.125" style="1451" customWidth="1"/>
    <col min="7188" max="7188" width="2" style="1451" customWidth="1"/>
    <col min="7189" max="7193" width="4.375" style="1451" customWidth="1"/>
    <col min="7194" max="7194" width="1" style="1451" customWidth="1"/>
    <col min="7195" max="7198" width="2.625" style="1451" customWidth="1"/>
    <col min="7199" max="7424" width="9" style="1451"/>
    <col min="7425" max="7425" width="3" style="1451" customWidth="1"/>
    <col min="7426" max="7432" width="3.125" style="1451" customWidth="1"/>
    <col min="7433" max="7433" width="0.75" style="1451" customWidth="1"/>
    <col min="7434" max="7443" width="3.125" style="1451" customWidth="1"/>
    <col min="7444" max="7444" width="2" style="1451" customWidth="1"/>
    <col min="7445" max="7449" width="4.375" style="1451" customWidth="1"/>
    <col min="7450" max="7450" width="1" style="1451" customWidth="1"/>
    <col min="7451" max="7454" width="2.625" style="1451" customWidth="1"/>
    <col min="7455" max="7680" width="9" style="1451"/>
    <col min="7681" max="7681" width="3" style="1451" customWidth="1"/>
    <col min="7682" max="7688" width="3.125" style="1451" customWidth="1"/>
    <col min="7689" max="7689" width="0.75" style="1451" customWidth="1"/>
    <col min="7690" max="7699" width="3.125" style="1451" customWidth="1"/>
    <col min="7700" max="7700" width="2" style="1451" customWidth="1"/>
    <col min="7701" max="7705" width="4.375" style="1451" customWidth="1"/>
    <col min="7706" max="7706" width="1" style="1451" customWidth="1"/>
    <col min="7707" max="7710" width="2.625" style="1451" customWidth="1"/>
    <col min="7711" max="7936" width="9" style="1451"/>
    <col min="7937" max="7937" width="3" style="1451" customWidth="1"/>
    <col min="7938" max="7944" width="3.125" style="1451" customWidth="1"/>
    <col min="7945" max="7945" width="0.75" style="1451" customWidth="1"/>
    <col min="7946" max="7955" width="3.125" style="1451" customWidth="1"/>
    <col min="7956" max="7956" width="2" style="1451" customWidth="1"/>
    <col min="7957" max="7961" width="4.375" style="1451" customWidth="1"/>
    <col min="7962" max="7962" width="1" style="1451" customWidth="1"/>
    <col min="7963" max="7966" width="2.625" style="1451" customWidth="1"/>
    <col min="7967" max="8192" width="9" style="1451"/>
    <col min="8193" max="8193" width="3" style="1451" customWidth="1"/>
    <col min="8194" max="8200" width="3.125" style="1451" customWidth="1"/>
    <col min="8201" max="8201" width="0.75" style="1451" customWidth="1"/>
    <col min="8202" max="8211" width="3.125" style="1451" customWidth="1"/>
    <col min="8212" max="8212" width="2" style="1451" customWidth="1"/>
    <col min="8213" max="8217" width="4.375" style="1451" customWidth="1"/>
    <col min="8218" max="8218" width="1" style="1451" customWidth="1"/>
    <col min="8219" max="8222" width="2.625" style="1451" customWidth="1"/>
    <col min="8223" max="8448" width="9" style="1451"/>
    <col min="8449" max="8449" width="3" style="1451" customWidth="1"/>
    <col min="8450" max="8456" width="3.125" style="1451" customWidth="1"/>
    <col min="8457" max="8457" width="0.75" style="1451" customWidth="1"/>
    <col min="8458" max="8467" width="3.125" style="1451" customWidth="1"/>
    <col min="8468" max="8468" width="2" style="1451" customWidth="1"/>
    <col min="8469" max="8473" width="4.375" style="1451" customWidth="1"/>
    <col min="8474" max="8474" width="1" style="1451" customWidth="1"/>
    <col min="8475" max="8478" width="2.625" style="1451" customWidth="1"/>
    <col min="8479" max="8704" width="9" style="1451"/>
    <col min="8705" max="8705" width="3" style="1451" customWidth="1"/>
    <col min="8706" max="8712" width="3.125" style="1451" customWidth="1"/>
    <col min="8713" max="8713" width="0.75" style="1451" customWidth="1"/>
    <col min="8714" max="8723" width="3.125" style="1451" customWidth="1"/>
    <col min="8724" max="8724" width="2" style="1451" customWidth="1"/>
    <col min="8725" max="8729" width="4.375" style="1451" customWidth="1"/>
    <col min="8730" max="8730" width="1" style="1451" customWidth="1"/>
    <col min="8731" max="8734" width="2.625" style="1451" customWidth="1"/>
    <col min="8735" max="8960" width="9" style="1451"/>
    <col min="8961" max="8961" width="3" style="1451" customWidth="1"/>
    <col min="8962" max="8968" width="3.125" style="1451" customWidth="1"/>
    <col min="8969" max="8969" width="0.75" style="1451" customWidth="1"/>
    <col min="8970" max="8979" width="3.125" style="1451" customWidth="1"/>
    <col min="8980" max="8980" width="2" style="1451" customWidth="1"/>
    <col min="8981" max="8985" width="4.375" style="1451" customWidth="1"/>
    <col min="8986" max="8986" width="1" style="1451" customWidth="1"/>
    <col min="8987" max="8990" width="2.625" style="1451" customWidth="1"/>
    <col min="8991" max="9216" width="9" style="1451"/>
    <col min="9217" max="9217" width="3" style="1451" customWidth="1"/>
    <col min="9218" max="9224" width="3.125" style="1451" customWidth="1"/>
    <col min="9225" max="9225" width="0.75" style="1451" customWidth="1"/>
    <col min="9226" max="9235" width="3.125" style="1451" customWidth="1"/>
    <col min="9236" max="9236" width="2" style="1451" customWidth="1"/>
    <col min="9237" max="9241" width="4.375" style="1451" customWidth="1"/>
    <col min="9242" max="9242" width="1" style="1451" customWidth="1"/>
    <col min="9243" max="9246" width="2.625" style="1451" customWidth="1"/>
    <col min="9247" max="9472" width="9" style="1451"/>
    <col min="9473" max="9473" width="3" style="1451" customWidth="1"/>
    <col min="9474" max="9480" width="3.125" style="1451" customWidth="1"/>
    <col min="9481" max="9481" width="0.75" style="1451" customWidth="1"/>
    <col min="9482" max="9491" width="3.125" style="1451" customWidth="1"/>
    <col min="9492" max="9492" width="2" style="1451" customWidth="1"/>
    <col min="9493" max="9497" width="4.375" style="1451" customWidth="1"/>
    <col min="9498" max="9498" width="1" style="1451" customWidth="1"/>
    <col min="9499" max="9502" width="2.625" style="1451" customWidth="1"/>
    <col min="9503" max="9728" width="9" style="1451"/>
    <col min="9729" max="9729" width="3" style="1451" customWidth="1"/>
    <col min="9730" max="9736" width="3.125" style="1451" customWidth="1"/>
    <col min="9737" max="9737" width="0.75" style="1451" customWidth="1"/>
    <col min="9738" max="9747" width="3.125" style="1451" customWidth="1"/>
    <col min="9748" max="9748" width="2" style="1451" customWidth="1"/>
    <col min="9749" max="9753" width="4.375" style="1451" customWidth="1"/>
    <col min="9754" max="9754" width="1" style="1451" customWidth="1"/>
    <col min="9755" max="9758" width="2.625" style="1451" customWidth="1"/>
    <col min="9759" max="9984" width="9" style="1451"/>
    <col min="9985" max="9985" width="3" style="1451" customWidth="1"/>
    <col min="9986" max="9992" width="3.125" style="1451" customWidth="1"/>
    <col min="9993" max="9993" width="0.75" style="1451" customWidth="1"/>
    <col min="9994" max="10003" width="3.125" style="1451" customWidth="1"/>
    <col min="10004" max="10004" width="2" style="1451" customWidth="1"/>
    <col min="10005" max="10009" width="4.375" style="1451" customWidth="1"/>
    <col min="10010" max="10010" width="1" style="1451" customWidth="1"/>
    <col min="10011" max="10014" width="2.625" style="1451" customWidth="1"/>
    <col min="10015" max="10240" width="9" style="1451"/>
    <col min="10241" max="10241" width="3" style="1451" customWidth="1"/>
    <col min="10242" max="10248" width="3.125" style="1451" customWidth="1"/>
    <col min="10249" max="10249" width="0.75" style="1451" customWidth="1"/>
    <col min="10250" max="10259" width="3.125" style="1451" customWidth="1"/>
    <col min="10260" max="10260" width="2" style="1451" customWidth="1"/>
    <col min="10261" max="10265" width="4.375" style="1451" customWidth="1"/>
    <col min="10266" max="10266" width="1" style="1451" customWidth="1"/>
    <col min="10267" max="10270" width="2.625" style="1451" customWidth="1"/>
    <col min="10271" max="10496" width="9" style="1451"/>
    <col min="10497" max="10497" width="3" style="1451" customWidth="1"/>
    <col min="10498" max="10504" width="3.125" style="1451" customWidth="1"/>
    <col min="10505" max="10505" width="0.75" style="1451" customWidth="1"/>
    <col min="10506" max="10515" width="3.125" style="1451" customWidth="1"/>
    <col min="10516" max="10516" width="2" style="1451" customWidth="1"/>
    <col min="10517" max="10521" width="4.375" style="1451" customWidth="1"/>
    <col min="10522" max="10522" width="1" style="1451" customWidth="1"/>
    <col min="10523" max="10526" width="2.625" style="1451" customWidth="1"/>
    <col min="10527" max="10752" width="9" style="1451"/>
    <col min="10753" max="10753" width="3" style="1451" customWidth="1"/>
    <col min="10754" max="10760" width="3.125" style="1451" customWidth="1"/>
    <col min="10761" max="10761" width="0.75" style="1451" customWidth="1"/>
    <col min="10762" max="10771" width="3.125" style="1451" customWidth="1"/>
    <col min="10772" max="10772" width="2" style="1451" customWidth="1"/>
    <col min="10773" max="10777" width="4.375" style="1451" customWidth="1"/>
    <col min="10778" max="10778" width="1" style="1451" customWidth="1"/>
    <col min="10779" max="10782" width="2.625" style="1451" customWidth="1"/>
    <col min="10783" max="11008" width="9" style="1451"/>
    <col min="11009" max="11009" width="3" style="1451" customWidth="1"/>
    <col min="11010" max="11016" width="3.125" style="1451" customWidth="1"/>
    <col min="11017" max="11017" width="0.75" style="1451" customWidth="1"/>
    <col min="11018" max="11027" width="3.125" style="1451" customWidth="1"/>
    <col min="11028" max="11028" width="2" style="1451" customWidth="1"/>
    <col min="11029" max="11033" width="4.375" style="1451" customWidth="1"/>
    <col min="11034" max="11034" width="1" style="1451" customWidth="1"/>
    <col min="11035" max="11038" width="2.625" style="1451" customWidth="1"/>
    <col min="11039" max="11264" width="9" style="1451"/>
    <col min="11265" max="11265" width="3" style="1451" customWidth="1"/>
    <col min="11266" max="11272" width="3.125" style="1451" customWidth="1"/>
    <col min="11273" max="11273" width="0.75" style="1451" customWidth="1"/>
    <col min="11274" max="11283" width="3.125" style="1451" customWidth="1"/>
    <col min="11284" max="11284" width="2" style="1451" customWidth="1"/>
    <col min="11285" max="11289" width="4.375" style="1451" customWidth="1"/>
    <col min="11290" max="11290" width="1" style="1451" customWidth="1"/>
    <col min="11291" max="11294" width="2.625" style="1451" customWidth="1"/>
    <col min="11295" max="11520" width="9" style="1451"/>
    <col min="11521" max="11521" width="3" style="1451" customWidth="1"/>
    <col min="11522" max="11528" width="3.125" style="1451" customWidth="1"/>
    <col min="11529" max="11529" width="0.75" style="1451" customWidth="1"/>
    <col min="11530" max="11539" width="3.125" style="1451" customWidth="1"/>
    <col min="11540" max="11540" width="2" style="1451" customWidth="1"/>
    <col min="11541" max="11545" width="4.375" style="1451" customWidth="1"/>
    <col min="11546" max="11546" width="1" style="1451" customWidth="1"/>
    <col min="11547" max="11550" width="2.625" style="1451" customWidth="1"/>
    <col min="11551" max="11776" width="9" style="1451"/>
    <col min="11777" max="11777" width="3" style="1451" customWidth="1"/>
    <col min="11778" max="11784" width="3.125" style="1451" customWidth="1"/>
    <col min="11785" max="11785" width="0.75" style="1451" customWidth="1"/>
    <col min="11786" max="11795" width="3.125" style="1451" customWidth="1"/>
    <col min="11796" max="11796" width="2" style="1451" customWidth="1"/>
    <col min="11797" max="11801" width="4.375" style="1451" customWidth="1"/>
    <col min="11802" max="11802" width="1" style="1451" customWidth="1"/>
    <col min="11803" max="11806" width="2.625" style="1451" customWidth="1"/>
    <col min="11807" max="12032" width="9" style="1451"/>
    <col min="12033" max="12033" width="3" style="1451" customWidth="1"/>
    <col min="12034" max="12040" width="3.125" style="1451" customWidth="1"/>
    <col min="12041" max="12041" width="0.75" style="1451" customWidth="1"/>
    <col min="12042" max="12051" width="3.125" style="1451" customWidth="1"/>
    <col min="12052" max="12052" width="2" style="1451" customWidth="1"/>
    <col min="12053" max="12057" width="4.375" style="1451" customWidth="1"/>
    <col min="12058" max="12058" width="1" style="1451" customWidth="1"/>
    <col min="12059" max="12062" width="2.625" style="1451" customWidth="1"/>
    <col min="12063" max="12288" width="9" style="1451"/>
    <col min="12289" max="12289" width="3" style="1451" customWidth="1"/>
    <col min="12290" max="12296" width="3.125" style="1451" customWidth="1"/>
    <col min="12297" max="12297" width="0.75" style="1451" customWidth="1"/>
    <col min="12298" max="12307" width="3.125" style="1451" customWidth="1"/>
    <col min="12308" max="12308" width="2" style="1451" customWidth="1"/>
    <col min="12309" max="12313" width="4.375" style="1451" customWidth="1"/>
    <col min="12314" max="12314" width="1" style="1451" customWidth="1"/>
    <col min="12315" max="12318" width="2.625" style="1451" customWidth="1"/>
    <col min="12319" max="12544" width="9" style="1451"/>
    <col min="12545" max="12545" width="3" style="1451" customWidth="1"/>
    <col min="12546" max="12552" width="3.125" style="1451" customWidth="1"/>
    <col min="12553" max="12553" width="0.75" style="1451" customWidth="1"/>
    <col min="12554" max="12563" width="3.125" style="1451" customWidth="1"/>
    <col min="12564" max="12564" width="2" style="1451" customWidth="1"/>
    <col min="12565" max="12569" width="4.375" style="1451" customWidth="1"/>
    <col min="12570" max="12570" width="1" style="1451" customWidth="1"/>
    <col min="12571" max="12574" width="2.625" style="1451" customWidth="1"/>
    <col min="12575" max="12800" width="9" style="1451"/>
    <col min="12801" max="12801" width="3" style="1451" customWidth="1"/>
    <col min="12802" max="12808" width="3.125" style="1451" customWidth="1"/>
    <col min="12809" max="12809" width="0.75" style="1451" customWidth="1"/>
    <col min="12810" max="12819" width="3.125" style="1451" customWidth="1"/>
    <col min="12820" max="12820" width="2" style="1451" customWidth="1"/>
    <col min="12821" max="12825" width="4.375" style="1451" customWidth="1"/>
    <col min="12826" max="12826" width="1" style="1451" customWidth="1"/>
    <col min="12827" max="12830" width="2.625" style="1451" customWidth="1"/>
    <col min="12831" max="13056" width="9" style="1451"/>
    <col min="13057" max="13057" width="3" style="1451" customWidth="1"/>
    <col min="13058" max="13064" width="3.125" style="1451" customWidth="1"/>
    <col min="13065" max="13065" width="0.75" style="1451" customWidth="1"/>
    <col min="13066" max="13075" width="3.125" style="1451" customWidth="1"/>
    <col min="13076" max="13076" width="2" style="1451" customWidth="1"/>
    <col min="13077" max="13081" width="4.375" style="1451" customWidth="1"/>
    <col min="13082" max="13082" width="1" style="1451" customWidth="1"/>
    <col min="13083" max="13086" width="2.625" style="1451" customWidth="1"/>
    <col min="13087" max="13312" width="9" style="1451"/>
    <col min="13313" max="13313" width="3" style="1451" customWidth="1"/>
    <col min="13314" max="13320" width="3.125" style="1451" customWidth="1"/>
    <col min="13321" max="13321" width="0.75" style="1451" customWidth="1"/>
    <col min="13322" max="13331" width="3.125" style="1451" customWidth="1"/>
    <col min="13332" max="13332" width="2" style="1451" customWidth="1"/>
    <col min="13333" max="13337" width="4.375" style="1451" customWidth="1"/>
    <col min="13338" max="13338" width="1" style="1451" customWidth="1"/>
    <col min="13339" max="13342" width="2.625" style="1451" customWidth="1"/>
    <col min="13343" max="13568" width="9" style="1451"/>
    <col min="13569" max="13569" width="3" style="1451" customWidth="1"/>
    <col min="13570" max="13576" width="3.125" style="1451" customWidth="1"/>
    <col min="13577" max="13577" width="0.75" style="1451" customWidth="1"/>
    <col min="13578" max="13587" width="3.125" style="1451" customWidth="1"/>
    <col min="13588" max="13588" width="2" style="1451" customWidth="1"/>
    <col min="13589" max="13593" width="4.375" style="1451" customWidth="1"/>
    <col min="13594" max="13594" width="1" style="1451" customWidth="1"/>
    <col min="13595" max="13598" width="2.625" style="1451" customWidth="1"/>
    <col min="13599" max="13824" width="9" style="1451"/>
    <col min="13825" max="13825" width="3" style="1451" customWidth="1"/>
    <col min="13826" max="13832" width="3.125" style="1451" customWidth="1"/>
    <col min="13833" max="13833" width="0.75" style="1451" customWidth="1"/>
    <col min="13834" max="13843" width="3.125" style="1451" customWidth="1"/>
    <col min="13844" max="13844" width="2" style="1451" customWidth="1"/>
    <col min="13845" max="13849" width="4.375" style="1451" customWidth="1"/>
    <col min="13850" max="13850" width="1" style="1451" customWidth="1"/>
    <col min="13851" max="13854" width="2.625" style="1451" customWidth="1"/>
    <col min="13855" max="14080" width="9" style="1451"/>
    <col min="14081" max="14081" width="3" style="1451" customWidth="1"/>
    <col min="14082" max="14088" width="3.125" style="1451" customWidth="1"/>
    <col min="14089" max="14089" width="0.75" style="1451" customWidth="1"/>
    <col min="14090" max="14099" width="3.125" style="1451" customWidth="1"/>
    <col min="14100" max="14100" width="2" style="1451" customWidth="1"/>
    <col min="14101" max="14105" width="4.375" style="1451" customWidth="1"/>
    <col min="14106" max="14106" width="1" style="1451" customWidth="1"/>
    <col min="14107" max="14110" width="2.625" style="1451" customWidth="1"/>
    <col min="14111" max="14336" width="9" style="1451"/>
    <col min="14337" max="14337" width="3" style="1451" customWidth="1"/>
    <col min="14338" max="14344" width="3.125" style="1451" customWidth="1"/>
    <col min="14345" max="14345" width="0.75" style="1451" customWidth="1"/>
    <col min="14346" max="14355" width="3.125" style="1451" customWidth="1"/>
    <col min="14356" max="14356" width="2" style="1451" customWidth="1"/>
    <col min="14357" max="14361" width="4.375" style="1451" customWidth="1"/>
    <col min="14362" max="14362" width="1" style="1451" customWidth="1"/>
    <col min="14363" max="14366" width="2.625" style="1451" customWidth="1"/>
    <col min="14367" max="14592" width="9" style="1451"/>
    <col min="14593" max="14593" width="3" style="1451" customWidth="1"/>
    <col min="14594" max="14600" width="3.125" style="1451" customWidth="1"/>
    <col min="14601" max="14601" width="0.75" style="1451" customWidth="1"/>
    <col min="14602" max="14611" width="3.125" style="1451" customWidth="1"/>
    <col min="14612" max="14612" width="2" style="1451" customWidth="1"/>
    <col min="14613" max="14617" width="4.375" style="1451" customWidth="1"/>
    <col min="14618" max="14618" width="1" style="1451" customWidth="1"/>
    <col min="14619" max="14622" width="2.625" style="1451" customWidth="1"/>
    <col min="14623" max="14848" width="9" style="1451"/>
    <col min="14849" max="14849" width="3" style="1451" customWidth="1"/>
    <col min="14850" max="14856" width="3.125" style="1451" customWidth="1"/>
    <col min="14857" max="14857" width="0.75" style="1451" customWidth="1"/>
    <col min="14858" max="14867" width="3.125" style="1451" customWidth="1"/>
    <col min="14868" max="14868" width="2" style="1451" customWidth="1"/>
    <col min="14869" max="14873" width="4.375" style="1451" customWidth="1"/>
    <col min="14874" max="14874" width="1" style="1451" customWidth="1"/>
    <col min="14875" max="14878" width="2.625" style="1451" customWidth="1"/>
    <col min="14879" max="15104" width="9" style="1451"/>
    <col min="15105" max="15105" width="3" style="1451" customWidth="1"/>
    <col min="15106" max="15112" width="3.125" style="1451" customWidth="1"/>
    <col min="15113" max="15113" width="0.75" style="1451" customWidth="1"/>
    <col min="15114" max="15123" width="3.125" style="1451" customWidth="1"/>
    <col min="15124" max="15124" width="2" style="1451" customWidth="1"/>
    <col min="15125" max="15129" width="4.375" style="1451" customWidth="1"/>
    <col min="15130" max="15130" width="1" style="1451" customWidth="1"/>
    <col min="15131" max="15134" width="2.625" style="1451" customWidth="1"/>
    <col min="15135" max="15360" width="9" style="1451"/>
    <col min="15361" max="15361" width="3" style="1451" customWidth="1"/>
    <col min="15362" max="15368" width="3.125" style="1451" customWidth="1"/>
    <col min="15369" max="15369" width="0.75" style="1451" customWidth="1"/>
    <col min="15370" max="15379" width="3.125" style="1451" customWidth="1"/>
    <col min="15380" max="15380" width="2" style="1451" customWidth="1"/>
    <col min="15381" max="15385" width="4.375" style="1451" customWidth="1"/>
    <col min="15386" max="15386" width="1" style="1451" customWidth="1"/>
    <col min="15387" max="15390" width="2.625" style="1451" customWidth="1"/>
    <col min="15391" max="15616" width="9" style="1451"/>
    <col min="15617" max="15617" width="3" style="1451" customWidth="1"/>
    <col min="15618" max="15624" width="3.125" style="1451" customWidth="1"/>
    <col min="15625" max="15625" width="0.75" style="1451" customWidth="1"/>
    <col min="15626" max="15635" width="3.125" style="1451" customWidth="1"/>
    <col min="15636" max="15636" width="2" style="1451" customWidth="1"/>
    <col min="15637" max="15641" width="4.375" style="1451" customWidth="1"/>
    <col min="15642" max="15642" width="1" style="1451" customWidth="1"/>
    <col min="15643" max="15646" width="2.625" style="1451" customWidth="1"/>
    <col min="15647" max="15872" width="9" style="1451"/>
    <col min="15873" max="15873" width="3" style="1451" customWidth="1"/>
    <col min="15874" max="15880" width="3.125" style="1451" customWidth="1"/>
    <col min="15881" max="15881" width="0.75" style="1451" customWidth="1"/>
    <col min="15882" max="15891" width="3.125" style="1451" customWidth="1"/>
    <col min="15892" max="15892" width="2" style="1451" customWidth="1"/>
    <col min="15893" max="15897" width="4.375" style="1451" customWidth="1"/>
    <col min="15898" max="15898" width="1" style="1451" customWidth="1"/>
    <col min="15899" max="15902" width="2.625" style="1451" customWidth="1"/>
    <col min="15903" max="16128" width="9" style="1451"/>
    <col min="16129" max="16129" width="3" style="1451" customWidth="1"/>
    <col min="16130" max="16136" width="3.125" style="1451" customWidth="1"/>
    <col min="16137" max="16137" width="0.75" style="1451" customWidth="1"/>
    <col min="16138" max="16147" width="3.125" style="1451" customWidth="1"/>
    <col min="16148" max="16148" width="2" style="1451" customWidth="1"/>
    <col min="16149" max="16153" width="4.375" style="1451" customWidth="1"/>
    <col min="16154" max="16154" width="1" style="1451" customWidth="1"/>
    <col min="16155" max="16158" width="2.625" style="1451" customWidth="1"/>
    <col min="16159" max="16384" width="9" style="1451"/>
  </cols>
  <sheetData>
    <row r="1" spans="1:30" s="1436" customFormat="1" ht="14.25">
      <c r="A1" s="139" t="s">
        <v>492</v>
      </c>
    </row>
    <row r="2" spans="1:30" customFormat="1" ht="18.75">
      <c r="A2" s="1438"/>
      <c r="B2" s="1438"/>
      <c r="C2" s="1438"/>
      <c r="D2" s="1438"/>
      <c r="E2" s="1438"/>
      <c r="F2" s="1438"/>
      <c r="G2" s="1438"/>
      <c r="H2" s="1438"/>
      <c r="I2" s="1438"/>
      <c r="J2" s="1438"/>
      <c r="K2" s="1438"/>
      <c r="L2" s="1438"/>
      <c r="M2" s="2609" t="s">
        <v>151</v>
      </c>
      <c r="N2" s="2609"/>
      <c r="O2" s="2609"/>
      <c r="P2" s="1437" t="s">
        <v>1879</v>
      </c>
      <c r="Q2" s="2610"/>
      <c r="R2" s="2610"/>
      <c r="S2" s="1437" t="s">
        <v>1880</v>
      </c>
      <c r="T2" s="2610" t="s">
        <v>151</v>
      </c>
      <c r="U2" s="2610"/>
      <c r="V2" s="1438" t="s">
        <v>1881</v>
      </c>
      <c r="W2" s="1594"/>
      <c r="X2" s="1594"/>
      <c r="Y2" s="1594"/>
      <c r="Z2" s="1594"/>
      <c r="AB2" s="1667" t="s">
        <v>2163</v>
      </c>
    </row>
    <row r="3" spans="1:30" s="1436" customFormat="1" ht="17.25">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40"/>
      <c r="AB3" s="1440"/>
      <c r="AC3" s="1440"/>
      <c r="AD3" s="1440"/>
    </row>
    <row r="4" spans="1:30" s="1436" customFormat="1" ht="17.25">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40"/>
      <c r="AB4" s="1440"/>
      <c r="AC4" s="1440"/>
      <c r="AD4" s="1440"/>
    </row>
    <row r="5" spans="1:30" s="1436" customFormat="1" ht="17.25">
      <c r="A5" s="2611" t="s">
        <v>2055</v>
      </c>
      <c r="B5" s="2611"/>
      <c r="C5" s="2611"/>
      <c r="D5" s="2611"/>
      <c r="E5" s="2611"/>
      <c r="F5" s="2611"/>
      <c r="G5" s="2611"/>
      <c r="H5" s="2611"/>
      <c r="I5" s="2611"/>
      <c r="J5" s="2611"/>
      <c r="K5" s="2611"/>
      <c r="L5" s="2611"/>
      <c r="M5" s="2611"/>
      <c r="N5" s="2611"/>
      <c r="O5" s="2611"/>
      <c r="P5" s="2611"/>
      <c r="Q5" s="2611"/>
      <c r="R5" s="2611"/>
      <c r="S5" s="2611"/>
      <c r="T5" s="2611"/>
      <c r="U5" s="2611"/>
      <c r="V5" s="2611"/>
      <c r="W5" s="2611"/>
      <c r="X5" s="2611"/>
      <c r="Y5" s="2611"/>
      <c r="Z5" s="2611"/>
    </row>
    <row r="6" spans="1:30" s="1436" customFormat="1" ht="17.25">
      <c r="A6" s="1595"/>
      <c r="B6" s="1595"/>
      <c r="C6" s="1595"/>
      <c r="D6" s="1595"/>
      <c r="E6" s="1595"/>
      <c r="F6" s="1595"/>
      <c r="G6" s="1595"/>
      <c r="H6" s="1595"/>
      <c r="I6" s="1595"/>
      <c r="J6" s="1595"/>
      <c r="K6" s="1595"/>
      <c r="L6" s="1595"/>
      <c r="M6" s="1595"/>
      <c r="N6" s="1595"/>
      <c r="O6" s="1595"/>
      <c r="P6" s="1595"/>
      <c r="Q6" s="1595"/>
      <c r="R6" s="1595"/>
      <c r="S6" s="1595"/>
      <c r="T6" s="1595"/>
      <c r="U6" s="1595"/>
      <c r="V6" s="1595"/>
      <c r="W6" s="1595"/>
      <c r="X6" s="1595"/>
      <c r="Y6" s="1595"/>
      <c r="Z6" s="1595"/>
    </row>
    <row r="7" spans="1:30" customFormat="1" ht="18.75">
      <c r="A7" s="1596"/>
      <c r="B7" s="1596"/>
      <c r="C7" s="1596"/>
      <c r="D7" s="1596"/>
      <c r="E7" s="1596"/>
      <c r="F7" s="3490"/>
      <c r="G7" s="3490"/>
      <c r="H7" s="3490"/>
      <c r="I7" s="3490"/>
      <c r="J7" s="3490"/>
      <c r="K7" s="3490"/>
      <c r="L7" s="3490"/>
      <c r="M7" s="3490"/>
      <c r="N7" s="3490"/>
      <c r="O7" s="3490"/>
      <c r="P7" s="3490"/>
      <c r="Q7" s="3490"/>
      <c r="R7" s="3490"/>
      <c r="S7" s="3490"/>
      <c r="T7" s="3490"/>
      <c r="U7" s="3490"/>
      <c r="V7" s="3490"/>
      <c r="W7" s="3490"/>
      <c r="X7" s="3490"/>
      <c r="Y7" s="3490"/>
      <c r="Z7" s="3490"/>
    </row>
    <row r="8" spans="1:30" customFormat="1" ht="18.75" customHeight="1">
      <c r="A8" s="2622" t="s">
        <v>2031</v>
      </c>
      <c r="B8" s="2623"/>
      <c r="C8" s="2623"/>
      <c r="D8" s="2623"/>
      <c r="E8" s="2623"/>
      <c r="F8" s="2623"/>
      <c r="G8" s="2623"/>
      <c r="H8" s="2624"/>
      <c r="I8" s="2622"/>
      <c r="J8" s="2623"/>
      <c r="K8" s="2623"/>
      <c r="L8" s="2623"/>
      <c r="M8" s="2623"/>
      <c r="N8" s="2623"/>
      <c r="O8" s="2623"/>
      <c r="P8" s="2623"/>
      <c r="Q8" s="2623"/>
      <c r="R8" s="2623"/>
      <c r="S8" s="2623"/>
      <c r="T8" s="2623"/>
      <c r="U8" s="2623"/>
      <c r="V8" s="2623"/>
      <c r="W8" s="2623"/>
      <c r="X8" s="2623"/>
      <c r="Y8" s="2623"/>
      <c r="Z8" s="2624"/>
    </row>
    <row r="9" spans="1:30" customFormat="1" ht="18.75">
      <c r="A9" s="2625"/>
      <c r="B9" s="2626"/>
      <c r="C9" s="2626"/>
      <c r="D9" s="2626"/>
      <c r="E9" s="2626"/>
      <c r="F9" s="2626"/>
      <c r="G9" s="2626"/>
      <c r="H9" s="2627"/>
      <c r="I9" s="2625"/>
      <c r="J9" s="2626"/>
      <c r="K9" s="2626"/>
      <c r="L9" s="2626"/>
      <c r="M9" s="2626"/>
      <c r="N9" s="2626"/>
      <c r="O9" s="2626"/>
      <c r="P9" s="2626"/>
      <c r="Q9" s="2626"/>
      <c r="R9" s="2626"/>
      <c r="S9" s="2626"/>
      <c r="T9" s="2626"/>
      <c r="U9" s="2626"/>
      <c r="V9" s="2626"/>
      <c r="W9" s="2626"/>
      <c r="X9" s="2626"/>
      <c r="Y9" s="2626"/>
      <c r="Z9" s="2627"/>
    </row>
    <row r="10" spans="1:30" customFormat="1" ht="18.75">
      <c r="A10" s="2628"/>
      <c r="B10" s="2629"/>
      <c r="C10" s="2629"/>
      <c r="D10" s="2629"/>
      <c r="E10" s="2629"/>
      <c r="F10" s="2629"/>
      <c r="G10" s="2629"/>
      <c r="H10" s="2630"/>
      <c r="I10" s="2628"/>
      <c r="J10" s="2629"/>
      <c r="K10" s="2629"/>
      <c r="L10" s="2629"/>
      <c r="M10" s="2629"/>
      <c r="N10" s="2629"/>
      <c r="O10" s="2629"/>
      <c r="P10" s="2629"/>
      <c r="Q10" s="2629"/>
      <c r="R10" s="2629"/>
      <c r="S10" s="2629"/>
      <c r="T10" s="2629"/>
      <c r="U10" s="2629"/>
      <c r="V10" s="2629"/>
      <c r="W10" s="2629"/>
      <c r="X10" s="2629"/>
      <c r="Y10" s="2629"/>
      <c r="Z10" s="2630"/>
    </row>
    <row r="11" spans="1:30" customFormat="1" ht="18.75" customHeight="1">
      <c r="A11" s="2613" t="s">
        <v>2056</v>
      </c>
      <c r="B11" s="2614"/>
      <c r="C11" s="2614"/>
      <c r="D11" s="2614"/>
      <c r="E11" s="2614"/>
      <c r="F11" s="2614"/>
      <c r="G11" s="2614"/>
      <c r="H11" s="2615"/>
      <c r="I11" s="1603"/>
      <c r="J11" s="1441"/>
      <c r="K11" s="1441"/>
      <c r="L11" s="1441"/>
      <c r="M11" s="1441"/>
      <c r="N11" s="1441"/>
      <c r="O11" s="2623"/>
      <c r="P11" s="1441"/>
      <c r="Q11" s="1441"/>
      <c r="R11" s="1441"/>
      <c r="S11" s="1441"/>
      <c r="U11" s="1441"/>
      <c r="V11" s="1441"/>
      <c r="W11" s="1441"/>
      <c r="X11" s="1441"/>
      <c r="Y11" s="1441"/>
      <c r="Z11" s="1442"/>
    </row>
    <row r="12" spans="1:30" customFormat="1" ht="18.75" customHeight="1">
      <c r="A12" s="2616"/>
      <c r="B12" s="2617"/>
      <c r="C12" s="2617"/>
      <c r="D12" s="2617"/>
      <c r="E12" s="2617"/>
      <c r="F12" s="2617"/>
      <c r="G12" s="2617"/>
      <c r="H12" s="2618"/>
      <c r="I12" s="1604"/>
      <c r="K12" s="1605">
        <v>1</v>
      </c>
      <c r="L12" s="2626" t="s">
        <v>1963</v>
      </c>
      <c r="M12" s="2626"/>
      <c r="N12" s="2626"/>
      <c r="O12" s="2626"/>
      <c r="P12" s="1605">
        <v>2</v>
      </c>
      <c r="Q12" s="2626" t="s">
        <v>1885</v>
      </c>
      <c r="R12" s="2626"/>
      <c r="S12" s="2626"/>
      <c r="U12" s="1605">
        <v>3</v>
      </c>
      <c r="V12" s="2626" t="s">
        <v>1886</v>
      </c>
      <c r="W12" s="2626"/>
      <c r="X12" s="2626"/>
      <c r="Y12" s="2626"/>
      <c r="Z12" s="1444"/>
    </row>
    <row r="13" spans="1:30" customFormat="1" ht="18.75">
      <c r="A13" s="2619"/>
      <c r="B13" s="2620"/>
      <c r="C13" s="2620"/>
      <c r="D13" s="2620"/>
      <c r="E13" s="2620"/>
      <c r="F13" s="2620"/>
      <c r="G13" s="2620"/>
      <c r="H13" s="2621"/>
      <c r="I13" s="1606"/>
      <c r="J13" s="1445"/>
      <c r="K13" s="1445"/>
      <c r="L13" s="1445"/>
      <c r="M13" s="1445"/>
      <c r="N13" s="1445"/>
      <c r="O13" s="2629"/>
      <c r="P13" s="1445"/>
      <c r="Q13" s="1445"/>
      <c r="R13" s="1445"/>
      <c r="S13" s="1445"/>
      <c r="U13" s="1445"/>
      <c r="V13" s="1445"/>
      <c r="W13" s="1445"/>
      <c r="X13" s="1445"/>
      <c r="Y13" s="1445"/>
      <c r="Z13" s="1446"/>
    </row>
    <row r="14" spans="1:30" ht="3" hidden="1" customHeight="1">
      <c r="A14" s="3496"/>
      <c r="B14" s="3497"/>
      <c r="C14" s="3497"/>
      <c r="D14" s="3497"/>
      <c r="E14" s="3497"/>
      <c r="F14" s="3497"/>
      <c r="G14" s="3497"/>
      <c r="H14" s="3498"/>
      <c r="I14" s="1469"/>
      <c r="J14" s="1469"/>
      <c r="K14" s="1469"/>
      <c r="L14" s="2603"/>
      <c r="M14" s="2603"/>
      <c r="N14" s="2603"/>
      <c r="O14" s="2603"/>
      <c r="P14" s="2603"/>
      <c r="Q14" s="2603"/>
      <c r="R14" s="2603"/>
      <c r="S14" s="2603"/>
      <c r="T14" s="2603"/>
      <c r="U14" s="2603"/>
      <c r="V14" s="2603"/>
      <c r="W14" s="2603"/>
      <c r="X14" s="2603"/>
      <c r="Y14" s="2603"/>
      <c r="Z14" s="3488"/>
    </row>
    <row r="15" spans="1:30" customFormat="1" ht="18.75" customHeight="1">
      <c r="A15" s="2613" t="s">
        <v>2268</v>
      </c>
      <c r="B15" s="2614"/>
      <c r="C15" s="2614"/>
      <c r="D15" s="2614"/>
      <c r="E15" s="2614"/>
      <c r="F15" s="2614"/>
      <c r="G15" s="2614"/>
      <c r="H15" s="2615"/>
      <c r="I15" s="1603"/>
      <c r="J15" s="1441"/>
      <c r="K15" s="1441"/>
      <c r="L15" s="1441"/>
      <c r="M15" s="1441"/>
      <c r="N15" s="1441"/>
      <c r="O15" s="1441"/>
      <c r="P15" s="1441"/>
      <c r="Q15" s="1441"/>
      <c r="R15" s="1441"/>
      <c r="S15" s="1441"/>
      <c r="T15" s="1441"/>
      <c r="U15" s="1441"/>
      <c r="V15" s="1441"/>
      <c r="W15" s="1441"/>
      <c r="X15" s="1441"/>
      <c r="Y15" s="1441"/>
      <c r="Z15" s="1442"/>
    </row>
    <row r="16" spans="1:30" customFormat="1" ht="18.75" customHeight="1">
      <c r="A16" s="2616"/>
      <c r="B16" s="2617"/>
      <c r="C16" s="2617"/>
      <c r="D16" s="2617"/>
      <c r="E16" s="2617"/>
      <c r="F16" s="2617"/>
      <c r="G16" s="2617"/>
      <c r="H16" s="2618"/>
      <c r="I16" s="1604"/>
      <c r="J16" s="3491" t="s">
        <v>2057</v>
      </c>
      <c r="K16" s="3492"/>
      <c r="L16" s="3492"/>
      <c r="M16" s="3492"/>
      <c r="N16" s="3493"/>
      <c r="O16" s="3491" t="s">
        <v>2058</v>
      </c>
      <c r="P16" s="3492"/>
      <c r="Q16" s="3492"/>
      <c r="R16" s="3492"/>
      <c r="S16" s="3493"/>
      <c r="T16" s="1604"/>
      <c r="U16" s="2637" t="s">
        <v>2059</v>
      </c>
      <c r="V16" s="2637"/>
      <c r="W16" s="2637"/>
      <c r="X16" s="2637"/>
      <c r="Y16" s="2637"/>
      <c r="Z16" s="1444"/>
    </row>
    <row r="17" spans="1:256" customFormat="1" ht="18.75">
      <c r="A17" s="2616"/>
      <c r="B17" s="2617"/>
      <c r="C17" s="2617"/>
      <c r="D17" s="2617"/>
      <c r="E17" s="2617"/>
      <c r="F17" s="2617"/>
      <c r="G17" s="2617"/>
      <c r="H17" s="2618"/>
      <c r="I17" s="1604"/>
      <c r="J17" s="3494"/>
      <c r="K17" s="3495"/>
      <c r="L17" s="3495"/>
      <c r="M17" s="3495"/>
      <c r="N17" s="1607" t="s">
        <v>1897</v>
      </c>
      <c r="O17" s="3494"/>
      <c r="P17" s="3495"/>
      <c r="Q17" s="3495"/>
      <c r="R17" s="3495"/>
      <c r="S17" s="1607" t="s">
        <v>1897</v>
      </c>
      <c r="T17" s="1604"/>
      <c r="U17" s="2637"/>
      <c r="V17" s="2637"/>
      <c r="W17" s="2637"/>
      <c r="X17" s="2637"/>
      <c r="Y17" s="2637"/>
      <c r="Z17" s="1444"/>
    </row>
    <row r="18" spans="1:256" customFormat="1" ht="18.75">
      <c r="A18" s="2616"/>
      <c r="B18" s="2617"/>
      <c r="C18" s="2617"/>
      <c r="D18" s="2617"/>
      <c r="E18" s="2617"/>
      <c r="F18" s="2617"/>
      <c r="G18" s="2617"/>
      <c r="H18" s="2618"/>
      <c r="I18" s="1604"/>
      <c r="J18" s="1753"/>
      <c r="K18" s="1753"/>
      <c r="L18" s="1753"/>
      <c r="M18" s="1753"/>
      <c r="N18" s="1752"/>
      <c r="O18" s="1753"/>
      <c r="P18" s="1753"/>
      <c r="Q18" s="1753"/>
      <c r="R18" s="1753"/>
      <c r="S18" s="1752"/>
      <c r="T18" s="1752"/>
      <c r="U18" s="1750"/>
      <c r="V18" s="1750"/>
      <c r="W18" s="1750"/>
      <c r="X18" s="1750"/>
      <c r="Y18" s="1750"/>
      <c r="Z18" s="1444"/>
    </row>
    <row r="19" spans="1:256" customFormat="1" ht="18.75">
      <c r="A19" s="2619"/>
      <c r="B19" s="2620"/>
      <c r="C19" s="2620"/>
      <c r="D19" s="2620"/>
      <c r="E19" s="2620"/>
      <c r="F19" s="2620"/>
      <c r="G19" s="2620"/>
      <c r="H19" s="2621"/>
      <c r="I19" s="1606"/>
      <c r="J19" s="1445"/>
      <c r="K19" s="1819" t="s">
        <v>2434</v>
      </c>
      <c r="L19" s="1445"/>
      <c r="M19" s="1445"/>
      <c r="N19" s="1445"/>
      <c r="O19" s="1445"/>
      <c r="P19" s="1445"/>
      <c r="Q19" s="1445"/>
      <c r="R19" s="1445"/>
      <c r="S19" s="1445"/>
      <c r="T19" s="1445"/>
      <c r="U19" s="1445"/>
      <c r="V19" s="1445"/>
      <c r="W19" s="1445"/>
      <c r="X19" s="1445"/>
      <c r="Y19" s="1445"/>
      <c r="Z19" s="1446"/>
    </row>
    <row r="20" spans="1:256" ht="14.25">
      <c r="A20" s="1480"/>
      <c r="B20" s="1481"/>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2"/>
      <c r="AI20" s="1482"/>
      <c r="AJ20" s="1482"/>
      <c r="AK20" s="1482"/>
      <c r="AL20" s="1482"/>
      <c r="AM20" s="1482"/>
      <c r="AN20" s="1482"/>
      <c r="AO20" s="1482"/>
      <c r="AP20" s="1482"/>
      <c r="AQ20" s="1482"/>
      <c r="AR20" s="1482"/>
      <c r="AS20" s="1482"/>
      <c r="AT20" s="1482"/>
      <c r="AU20" s="1482"/>
      <c r="AV20" s="1482"/>
      <c r="AW20" s="1482"/>
      <c r="AX20" s="1482"/>
      <c r="AY20" s="1482"/>
      <c r="AZ20" s="1482"/>
      <c r="BA20" s="1482"/>
      <c r="BB20" s="1482"/>
      <c r="BC20" s="1482"/>
      <c r="BD20" s="1482"/>
      <c r="BE20" s="1482"/>
      <c r="BF20" s="1482"/>
      <c r="BG20" s="1482"/>
      <c r="BH20" s="1482"/>
      <c r="BI20" s="1482"/>
      <c r="BJ20" s="1482"/>
      <c r="BK20" s="1482"/>
      <c r="BL20" s="1482"/>
      <c r="BM20" s="1482"/>
      <c r="BN20" s="1482"/>
      <c r="BO20" s="1482"/>
      <c r="BP20" s="1482"/>
      <c r="BQ20" s="1482"/>
      <c r="BR20" s="1482"/>
      <c r="BS20" s="1482"/>
      <c r="BT20" s="1482"/>
      <c r="BU20" s="1482"/>
      <c r="BV20" s="1482"/>
      <c r="BW20" s="1482"/>
      <c r="BX20" s="1482"/>
      <c r="BY20" s="1482"/>
      <c r="BZ20" s="1482"/>
      <c r="CA20" s="1482"/>
      <c r="CB20" s="1482"/>
      <c r="CC20" s="1482"/>
      <c r="CD20" s="1482"/>
      <c r="CE20" s="1482"/>
      <c r="CF20" s="1482"/>
      <c r="CG20" s="1482"/>
      <c r="CH20" s="1482"/>
      <c r="CI20" s="1482"/>
      <c r="CJ20" s="1482"/>
      <c r="CK20" s="1482"/>
      <c r="CL20" s="1482"/>
      <c r="CM20" s="1482"/>
      <c r="CN20" s="1482"/>
      <c r="CO20" s="1482"/>
      <c r="CP20" s="1482"/>
      <c r="CQ20" s="1482"/>
      <c r="CR20" s="1482"/>
      <c r="CS20" s="1482"/>
      <c r="CT20" s="1482"/>
      <c r="CU20" s="1482"/>
      <c r="CV20" s="1482"/>
      <c r="CW20" s="1482"/>
      <c r="CX20" s="1482"/>
      <c r="CY20" s="1482"/>
      <c r="CZ20" s="1482"/>
      <c r="DA20" s="1482"/>
      <c r="DB20" s="1482"/>
      <c r="DC20" s="1482"/>
      <c r="DD20" s="1482"/>
      <c r="DE20" s="1482"/>
      <c r="DF20" s="1482"/>
      <c r="DG20" s="1482"/>
      <c r="DH20" s="1482"/>
      <c r="DI20" s="1482"/>
      <c r="DJ20" s="1482"/>
      <c r="DK20" s="1482"/>
      <c r="DL20" s="1482"/>
      <c r="DM20" s="1482"/>
      <c r="DN20" s="1482"/>
      <c r="DO20" s="1482"/>
      <c r="DP20" s="1482"/>
      <c r="DQ20" s="1482"/>
      <c r="DR20" s="1482"/>
      <c r="DS20" s="1482"/>
      <c r="DT20" s="1482"/>
      <c r="DU20" s="1482"/>
      <c r="DV20" s="1482"/>
      <c r="DW20" s="1482"/>
      <c r="DX20" s="1482"/>
      <c r="DY20" s="1482"/>
      <c r="DZ20" s="1482"/>
      <c r="EA20" s="1482"/>
      <c r="EB20" s="1482"/>
      <c r="EC20" s="1482"/>
      <c r="ED20" s="1482"/>
      <c r="EE20" s="1482"/>
      <c r="EF20" s="1482"/>
      <c r="EG20" s="1482"/>
      <c r="EH20" s="1482"/>
      <c r="EI20" s="1482"/>
      <c r="EJ20" s="1482"/>
      <c r="EK20" s="1482"/>
      <c r="EL20" s="1482"/>
      <c r="EM20" s="1482"/>
      <c r="EN20" s="1482"/>
      <c r="EO20" s="1482"/>
      <c r="EP20" s="1482"/>
      <c r="EQ20" s="1482"/>
      <c r="ER20" s="1482"/>
      <c r="ES20" s="1482"/>
      <c r="ET20" s="1482"/>
      <c r="EU20" s="1482"/>
      <c r="EV20" s="1482"/>
      <c r="EW20" s="1482"/>
      <c r="EX20" s="1482"/>
      <c r="EY20" s="1482"/>
      <c r="EZ20" s="1482"/>
      <c r="FA20" s="1482"/>
      <c r="FB20" s="1482"/>
      <c r="FC20" s="1482"/>
      <c r="FD20" s="1482"/>
      <c r="FE20" s="1482"/>
      <c r="FF20" s="1482"/>
      <c r="FG20" s="1482"/>
      <c r="FH20" s="1482"/>
      <c r="FI20" s="1482"/>
      <c r="FJ20" s="1482"/>
      <c r="FK20" s="1482"/>
      <c r="FL20" s="1482"/>
      <c r="FM20" s="1482"/>
      <c r="FN20" s="1482"/>
      <c r="FO20" s="1482"/>
      <c r="FP20" s="1482"/>
      <c r="FQ20" s="1482"/>
      <c r="FR20" s="1482"/>
      <c r="FS20" s="1482"/>
      <c r="FT20" s="1482"/>
      <c r="FU20" s="1482"/>
      <c r="FV20" s="1482"/>
      <c r="FW20" s="1482"/>
      <c r="FX20" s="1482"/>
      <c r="FY20" s="1482"/>
      <c r="FZ20" s="1482"/>
      <c r="GA20" s="1482"/>
      <c r="GB20" s="1482"/>
      <c r="GC20" s="1482"/>
      <c r="GD20" s="1482"/>
      <c r="GE20" s="1482"/>
      <c r="GF20" s="1482"/>
      <c r="GG20" s="1482"/>
      <c r="GH20" s="1482"/>
      <c r="GI20" s="1482"/>
      <c r="GJ20" s="1482"/>
      <c r="GK20" s="1482"/>
      <c r="GL20" s="1482"/>
      <c r="GM20" s="1482"/>
      <c r="GN20" s="1482"/>
      <c r="GO20" s="1482"/>
      <c r="GP20" s="1482"/>
      <c r="GQ20" s="1482"/>
      <c r="GR20" s="1482"/>
      <c r="GS20" s="1482"/>
      <c r="GT20" s="1482"/>
      <c r="GU20" s="1482"/>
      <c r="GV20" s="1482"/>
      <c r="GW20" s="1482"/>
      <c r="GX20" s="1482"/>
      <c r="GY20" s="1482"/>
      <c r="GZ20" s="1482"/>
      <c r="HA20" s="1482"/>
      <c r="HB20" s="1482"/>
      <c r="HC20" s="1482"/>
      <c r="HD20" s="1482"/>
      <c r="HE20" s="1482"/>
      <c r="HF20" s="1482"/>
      <c r="HG20" s="1482"/>
      <c r="HH20" s="1482"/>
      <c r="HI20" s="1482"/>
      <c r="HJ20" s="1482"/>
      <c r="HK20" s="1482"/>
      <c r="HL20" s="1482"/>
      <c r="HM20" s="1482"/>
      <c r="HN20" s="1482"/>
      <c r="HO20" s="1482"/>
      <c r="HP20" s="1482"/>
      <c r="HQ20" s="1482"/>
      <c r="HR20" s="1482"/>
      <c r="HS20" s="1482"/>
      <c r="HT20" s="1482"/>
      <c r="HU20" s="1482"/>
      <c r="HV20" s="1482"/>
      <c r="HW20" s="1482"/>
      <c r="HX20" s="1482"/>
      <c r="HY20" s="1482"/>
      <c r="HZ20" s="1482"/>
      <c r="IA20" s="1482"/>
      <c r="IB20" s="1482"/>
      <c r="IC20" s="1482"/>
      <c r="ID20" s="1482"/>
      <c r="IE20" s="1482"/>
      <c r="IF20" s="1482"/>
      <c r="IG20" s="1482"/>
      <c r="IH20" s="1482"/>
      <c r="II20" s="1482"/>
      <c r="IJ20" s="1482"/>
      <c r="IK20" s="1482"/>
      <c r="IL20" s="1482"/>
      <c r="IM20" s="1482"/>
      <c r="IN20" s="1482"/>
      <c r="IO20" s="1482"/>
      <c r="IP20" s="1482"/>
      <c r="IQ20" s="1482"/>
      <c r="IR20" s="1482"/>
      <c r="IS20" s="1482"/>
      <c r="IT20" s="1482"/>
      <c r="IU20" s="1482"/>
      <c r="IV20" s="1482"/>
    </row>
    <row r="21" spans="1:256" ht="45.75" customHeight="1">
      <c r="A21" s="3473" t="s">
        <v>2050</v>
      </c>
      <c r="B21" s="3473"/>
      <c r="C21" s="3473"/>
      <c r="D21" s="3473"/>
      <c r="E21" s="3473"/>
      <c r="F21" s="3473"/>
      <c r="G21" s="3473"/>
      <c r="H21" s="3473"/>
      <c r="I21" s="3473"/>
      <c r="J21" s="3473"/>
      <c r="K21" s="3473"/>
      <c r="L21" s="3473"/>
      <c r="M21" s="3473"/>
      <c r="N21" s="3473"/>
      <c r="O21" s="3473"/>
      <c r="P21" s="3473"/>
      <c r="Q21" s="3473"/>
      <c r="R21" s="3473"/>
      <c r="S21" s="3473"/>
      <c r="T21" s="3473"/>
      <c r="U21" s="3473"/>
      <c r="V21" s="3473"/>
      <c r="W21" s="3473"/>
      <c r="X21" s="3473"/>
      <c r="Y21" s="3473"/>
      <c r="Z21" s="3473"/>
      <c r="AA21" s="1480"/>
      <c r="AB21" s="1480"/>
      <c r="AC21" s="1480"/>
      <c r="AD21" s="1480"/>
      <c r="AE21" s="1480"/>
      <c r="AF21" s="1480"/>
      <c r="AG21" s="1480"/>
      <c r="AH21" s="1482"/>
      <c r="AI21" s="1482"/>
      <c r="AJ21" s="1482"/>
      <c r="AK21" s="1482"/>
      <c r="AL21" s="1482"/>
      <c r="AM21" s="1482"/>
      <c r="AN21" s="1482"/>
      <c r="AO21" s="1482"/>
      <c r="AP21" s="1482"/>
      <c r="AQ21" s="1482"/>
      <c r="AR21" s="1482"/>
      <c r="AS21" s="1482"/>
      <c r="AT21" s="1482"/>
      <c r="AU21" s="1482"/>
      <c r="AV21" s="1482"/>
      <c r="AW21" s="1482"/>
      <c r="AX21" s="1482"/>
      <c r="AY21" s="1482"/>
      <c r="AZ21" s="1482"/>
      <c r="BA21" s="1482"/>
      <c r="BB21" s="1482"/>
      <c r="BC21" s="1482"/>
      <c r="BD21" s="1482"/>
      <c r="BE21" s="1482"/>
      <c r="BF21" s="1482"/>
      <c r="BG21" s="1482"/>
      <c r="BH21" s="1482"/>
      <c r="BI21" s="1482"/>
      <c r="BJ21" s="1482"/>
      <c r="BK21" s="1482"/>
      <c r="BL21" s="1482"/>
      <c r="BM21" s="1482"/>
      <c r="BN21" s="1482"/>
      <c r="BO21" s="1482"/>
      <c r="BP21" s="1482"/>
      <c r="BQ21" s="1482"/>
      <c r="BR21" s="1482"/>
      <c r="BS21" s="1482"/>
      <c r="BT21" s="1482"/>
      <c r="BU21" s="1482"/>
      <c r="BV21" s="1482"/>
      <c r="BW21" s="1482"/>
      <c r="BX21" s="1482"/>
      <c r="BY21" s="1482"/>
      <c r="BZ21" s="1482"/>
      <c r="CA21" s="1482"/>
      <c r="CB21" s="1482"/>
      <c r="CC21" s="1482"/>
      <c r="CD21" s="1482"/>
      <c r="CE21" s="1482"/>
      <c r="CF21" s="1482"/>
      <c r="CG21" s="1482"/>
      <c r="CH21" s="1482"/>
      <c r="CI21" s="1482"/>
      <c r="CJ21" s="1482"/>
      <c r="CK21" s="1482"/>
      <c r="CL21" s="1482"/>
      <c r="CM21" s="1482"/>
      <c r="CN21" s="1482"/>
      <c r="CO21" s="1482"/>
      <c r="CP21" s="1482"/>
      <c r="CQ21" s="1482"/>
      <c r="CR21" s="1482"/>
      <c r="CS21" s="1482"/>
      <c r="CT21" s="1482"/>
      <c r="CU21" s="1482"/>
      <c r="CV21" s="1482"/>
      <c r="CW21" s="1482"/>
      <c r="CX21" s="1482"/>
      <c r="CY21" s="1482"/>
      <c r="CZ21" s="1482"/>
      <c r="DA21" s="1482"/>
      <c r="DB21" s="1482"/>
      <c r="DC21" s="1482"/>
      <c r="DD21" s="1482"/>
      <c r="DE21" s="1482"/>
      <c r="DF21" s="1482"/>
      <c r="DG21" s="1482"/>
      <c r="DH21" s="1482"/>
      <c r="DI21" s="1482"/>
      <c r="DJ21" s="1482"/>
      <c r="DK21" s="1482"/>
      <c r="DL21" s="1482"/>
      <c r="DM21" s="1482"/>
      <c r="DN21" s="1482"/>
      <c r="DO21" s="1482"/>
      <c r="DP21" s="1482"/>
      <c r="DQ21" s="1482"/>
      <c r="DR21" s="1482"/>
      <c r="DS21" s="1482"/>
      <c r="DT21" s="1482"/>
      <c r="DU21" s="1482"/>
      <c r="DV21" s="1482"/>
      <c r="DW21" s="1482"/>
      <c r="DX21" s="1482"/>
      <c r="DY21" s="1482"/>
      <c r="DZ21" s="1482"/>
      <c r="EA21" s="1482"/>
      <c r="EB21" s="1482"/>
      <c r="EC21" s="1482"/>
      <c r="ED21" s="1482"/>
      <c r="EE21" s="1482"/>
      <c r="EF21" s="1482"/>
      <c r="EG21" s="1482"/>
      <c r="EH21" s="1482"/>
      <c r="EI21" s="1482"/>
      <c r="EJ21" s="1482"/>
      <c r="EK21" s="1482"/>
      <c r="EL21" s="1482"/>
      <c r="EM21" s="1482"/>
      <c r="EN21" s="1482"/>
      <c r="EO21" s="1482"/>
      <c r="EP21" s="1482"/>
      <c r="EQ21" s="1482"/>
      <c r="ER21" s="1482"/>
      <c r="ES21" s="1482"/>
      <c r="ET21" s="1482"/>
      <c r="EU21" s="1482"/>
      <c r="EV21" s="1482"/>
      <c r="EW21" s="1482"/>
      <c r="EX21" s="1482"/>
      <c r="EY21" s="1482"/>
      <c r="EZ21" s="1482"/>
      <c r="FA21" s="1482"/>
      <c r="FB21" s="1482"/>
      <c r="FC21" s="1482"/>
      <c r="FD21" s="1482"/>
      <c r="FE21" s="1482"/>
      <c r="FF21" s="1482"/>
      <c r="FG21" s="1482"/>
      <c r="FH21" s="1482"/>
      <c r="FI21" s="1482"/>
      <c r="FJ21" s="1482"/>
      <c r="FK21" s="1482"/>
      <c r="FL21" s="1482"/>
      <c r="FM21" s="1482"/>
      <c r="FN21" s="1482"/>
      <c r="FO21" s="1482"/>
      <c r="FP21" s="1482"/>
      <c r="FQ21" s="1482"/>
      <c r="FR21" s="1482"/>
      <c r="FS21" s="1482"/>
      <c r="FT21" s="1482"/>
      <c r="FU21" s="1482"/>
      <c r="FV21" s="1482"/>
      <c r="FW21" s="1482"/>
      <c r="FX21" s="1482"/>
      <c r="FY21" s="1482"/>
      <c r="FZ21" s="1482"/>
      <c r="GA21" s="1482"/>
      <c r="GB21" s="1482"/>
      <c r="GC21" s="1482"/>
      <c r="GD21" s="1482"/>
      <c r="GE21" s="1482"/>
      <c r="GF21" s="1482"/>
      <c r="GG21" s="1482"/>
      <c r="GH21" s="1482"/>
      <c r="GI21" s="1482"/>
      <c r="GJ21" s="1482"/>
      <c r="GK21" s="1482"/>
      <c r="GL21" s="1482"/>
      <c r="GM21" s="1482"/>
      <c r="GN21" s="1482"/>
      <c r="GO21" s="1482"/>
      <c r="GP21" s="1482"/>
      <c r="GQ21" s="1482"/>
      <c r="GR21" s="1482"/>
      <c r="GS21" s="1482"/>
      <c r="GT21" s="1482"/>
      <c r="GU21" s="1482"/>
      <c r="GV21" s="1482"/>
      <c r="GW21" s="1482"/>
      <c r="GX21" s="1482"/>
      <c r="GY21" s="1482"/>
      <c r="GZ21" s="1482"/>
      <c r="HA21" s="1482"/>
      <c r="HB21" s="1482"/>
      <c r="HC21" s="1482"/>
      <c r="HD21" s="1482"/>
      <c r="HE21" s="1482"/>
      <c r="HF21" s="1482"/>
      <c r="HG21" s="1482"/>
      <c r="HH21" s="1482"/>
      <c r="HI21" s="1482"/>
      <c r="HJ21" s="1482"/>
      <c r="HK21" s="1482"/>
      <c r="HL21" s="1482"/>
      <c r="HM21" s="1482"/>
      <c r="HN21" s="1482"/>
      <c r="HO21" s="1482"/>
      <c r="HP21" s="1482"/>
      <c r="HQ21" s="1482"/>
      <c r="HR21" s="1482"/>
      <c r="HS21" s="1482"/>
      <c r="HT21" s="1482"/>
      <c r="HU21" s="1482"/>
      <c r="HV21" s="1482"/>
      <c r="HW21" s="1482"/>
      <c r="HX21" s="1482"/>
      <c r="HY21" s="1482"/>
      <c r="HZ21" s="1482"/>
      <c r="IA21" s="1482"/>
      <c r="IB21" s="1482"/>
      <c r="IC21" s="1482"/>
      <c r="ID21" s="1482"/>
      <c r="IE21" s="1482"/>
      <c r="IF21" s="1482"/>
      <c r="IG21" s="1482"/>
      <c r="IH21" s="1482"/>
      <c r="II21" s="1482"/>
      <c r="IJ21" s="1482"/>
      <c r="IK21" s="1482"/>
      <c r="IL21" s="1482"/>
      <c r="IM21" s="1482"/>
      <c r="IN21" s="1482"/>
      <c r="IO21" s="1482"/>
      <c r="IP21" s="1482"/>
      <c r="IQ21" s="1482"/>
      <c r="IR21" s="1482"/>
      <c r="IS21" s="1482"/>
      <c r="IT21" s="1482"/>
      <c r="IU21" s="1482"/>
      <c r="IV21" s="1482"/>
    </row>
    <row r="22" spans="1:256" ht="45.75" customHeight="1">
      <c r="A22" s="1480"/>
      <c r="B22" s="3473" t="s">
        <v>2060</v>
      </c>
      <c r="C22" s="3473"/>
      <c r="D22" s="3473"/>
      <c r="E22" s="3473"/>
      <c r="F22" s="3473"/>
      <c r="G22" s="3473"/>
      <c r="H22" s="3473"/>
      <c r="I22" s="3473"/>
      <c r="J22" s="3473"/>
      <c r="K22" s="3473"/>
      <c r="L22" s="3473"/>
      <c r="M22" s="3473"/>
      <c r="N22" s="3473"/>
      <c r="O22" s="3473"/>
      <c r="P22" s="3473"/>
      <c r="Q22" s="3473"/>
      <c r="R22" s="3473"/>
      <c r="S22" s="3473"/>
      <c r="T22" s="3473"/>
      <c r="U22" s="3473"/>
      <c r="V22" s="3473"/>
      <c r="W22" s="3473"/>
      <c r="X22" s="3473"/>
      <c r="Y22" s="3473"/>
      <c r="Z22" s="3473"/>
      <c r="AA22" s="1480"/>
      <c r="AB22" s="1480"/>
      <c r="AC22" s="1480"/>
      <c r="AD22" s="1480"/>
      <c r="AE22" s="1480"/>
      <c r="AF22" s="1480"/>
      <c r="AG22" s="1480"/>
      <c r="AH22" s="1482"/>
      <c r="AI22" s="1482"/>
      <c r="AJ22" s="1482"/>
      <c r="AK22" s="1482"/>
      <c r="AL22" s="1482"/>
      <c r="AM22" s="1482"/>
      <c r="AN22" s="1482"/>
      <c r="AO22" s="1482"/>
      <c r="AP22" s="1482"/>
      <c r="AQ22" s="1482"/>
      <c r="AR22" s="1482"/>
      <c r="AS22" s="1482"/>
      <c r="AT22" s="1482"/>
      <c r="AU22" s="1482"/>
      <c r="AV22" s="1482"/>
      <c r="AW22" s="1482"/>
      <c r="AX22" s="1482"/>
      <c r="AY22" s="1482"/>
      <c r="AZ22" s="1482"/>
      <c r="BA22" s="1482"/>
      <c r="BB22" s="1482"/>
      <c r="BC22" s="1482"/>
      <c r="BD22" s="1482"/>
      <c r="BE22" s="1482"/>
      <c r="BF22" s="1482"/>
      <c r="BG22" s="1482"/>
      <c r="BH22" s="1482"/>
      <c r="BI22" s="1482"/>
      <c r="BJ22" s="1482"/>
      <c r="BK22" s="1482"/>
      <c r="BL22" s="1482"/>
      <c r="BM22" s="1482"/>
      <c r="BN22" s="1482"/>
      <c r="BO22" s="1482"/>
      <c r="BP22" s="1482"/>
      <c r="BQ22" s="1482"/>
      <c r="BR22" s="1482"/>
      <c r="BS22" s="1482"/>
      <c r="BT22" s="1482"/>
      <c r="BU22" s="1482"/>
      <c r="BV22" s="1482"/>
      <c r="BW22" s="1482"/>
      <c r="BX22" s="1482"/>
      <c r="BY22" s="1482"/>
      <c r="BZ22" s="1482"/>
      <c r="CA22" s="1482"/>
      <c r="CB22" s="1482"/>
      <c r="CC22" s="1482"/>
      <c r="CD22" s="1482"/>
      <c r="CE22" s="1482"/>
      <c r="CF22" s="1482"/>
      <c r="CG22" s="1482"/>
      <c r="CH22" s="1482"/>
      <c r="CI22" s="1482"/>
      <c r="CJ22" s="1482"/>
      <c r="CK22" s="1482"/>
      <c r="CL22" s="1482"/>
      <c r="CM22" s="1482"/>
      <c r="CN22" s="1482"/>
      <c r="CO22" s="1482"/>
      <c r="CP22" s="1482"/>
      <c r="CQ22" s="1482"/>
      <c r="CR22" s="1482"/>
      <c r="CS22" s="1482"/>
      <c r="CT22" s="1482"/>
      <c r="CU22" s="1482"/>
      <c r="CV22" s="1482"/>
      <c r="CW22" s="1482"/>
      <c r="CX22" s="1482"/>
      <c r="CY22" s="1482"/>
      <c r="CZ22" s="1482"/>
      <c r="DA22" s="1482"/>
      <c r="DB22" s="1482"/>
      <c r="DC22" s="1482"/>
      <c r="DD22" s="1482"/>
      <c r="DE22" s="1482"/>
      <c r="DF22" s="1482"/>
      <c r="DG22" s="1482"/>
      <c r="DH22" s="1482"/>
      <c r="DI22" s="1482"/>
      <c r="DJ22" s="1482"/>
      <c r="DK22" s="1482"/>
      <c r="DL22" s="1482"/>
      <c r="DM22" s="1482"/>
      <c r="DN22" s="1482"/>
      <c r="DO22" s="1482"/>
      <c r="DP22" s="1482"/>
      <c r="DQ22" s="1482"/>
      <c r="DR22" s="1482"/>
      <c r="DS22" s="1482"/>
      <c r="DT22" s="1482"/>
      <c r="DU22" s="1482"/>
      <c r="DV22" s="1482"/>
      <c r="DW22" s="1482"/>
      <c r="DX22" s="1482"/>
      <c r="DY22" s="1482"/>
      <c r="DZ22" s="1482"/>
      <c r="EA22" s="1482"/>
      <c r="EB22" s="1482"/>
      <c r="EC22" s="1482"/>
      <c r="ED22" s="1482"/>
      <c r="EE22" s="1482"/>
      <c r="EF22" s="1482"/>
      <c r="EG22" s="1482"/>
      <c r="EH22" s="1482"/>
      <c r="EI22" s="1482"/>
      <c r="EJ22" s="1482"/>
      <c r="EK22" s="1482"/>
      <c r="EL22" s="1482"/>
      <c r="EM22" s="1482"/>
      <c r="EN22" s="1482"/>
      <c r="EO22" s="1482"/>
      <c r="EP22" s="1482"/>
      <c r="EQ22" s="1482"/>
      <c r="ER22" s="1482"/>
      <c r="ES22" s="1482"/>
      <c r="ET22" s="1482"/>
      <c r="EU22" s="1482"/>
      <c r="EV22" s="1482"/>
      <c r="EW22" s="1482"/>
      <c r="EX22" s="1482"/>
      <c r="EY22" s="1482"/>
      <c r="EZ22" s="1482"/>
      <c r="FA22" s="1482"/>
      <c r="FB22" s="1482"/>
      <c r="FC22" s="1482"/>
      <c r="FD22" s="1482"/>
      <c r="FE22" s="1482"/>
      <c r="FF22" s="1482"/>
      <c r="FG22" s="1482"/>
      <c r="FH22" s="1482"/>
      <c r="FI22" s="1482"/>
      <c r="FJ22" s="1482"/>
      <c r="FK22" s="1482"/>
      <c r="FL22" s="1482"/>
      <c r="FM22" s="1482"/>
      <c r="FN22" s="1482"/>
      <c r="FO22" s="1482"/>
      <c r="FP22" s="1482"/>
      <c r="FQ22" s="1482"/>
      <c r="FR22" s="1482"/>
      <c r="FS22" s="1482"/>
      <c r="FT22" s="1482"/>
      <c r="FU22" s="1482"/>
      <c r="FV22" s="1482"/>
      <c r="FW22" s="1482"/>
      <c r="FX22" s="1482"/>
      <c r="FY22" s="1482"/>
      <c r="FZ22" s="1482"/>
      <c r="GA22" s="1482"/>
      <c r="GB22" s="1482"/>
      <c r="GC22" s="1482"/>
      <c r="GD22" s="1482"/>
      <c r="GE22" s="1482"/>
      <c r="GF22" s="1482"/>
      <c r="GG22" s="1482"/>
      <c r="GH22" s="1482"/>
      <c r="GI22" s="1482"/>
      <c r="GJ22" s="1482"/>
      <c r="GK22" s="1482"/>
      <c r="GL22" s="1482"/>
      <c r="GM22" s="1482"/>
      <c r="GN22" s="1482"/>
      <c r="GO22" s="1482"/>
      <c r="GP22" s="1482"/>
      <c r="GQ22" s="1482"/>
      <c r="GR22" s="1482"/>
      <c r="GS22" s="1482"/>
      <c r="GT22" s="1482"/>
      <c r="GU22" s="1482"/>
      <c r="GV22" s="1482"/>
      <c r="GW22" s="1482"/>
      <c r="GX22" s="1482"/>
      <c r="GY22" s="1482"/>
      <c r="GZ22" s="1482"/>
      <c r="HA22" s="1482"/>
      <c r="HB22" s="1482"/>
      <c r="HC22" s="1482"/>
      <c r="HD22" s="1482"/>
      <c r="HE22" s="1482"/>
      <c r="HF22" s="1482"/>
      <c r="HG22" s="1482"/>
      <c r="HH22" s="1482"/>
      <c r="HI22" s="1482"/>
      <c r="HJ22" s="1482"/>
      <c r="HK22" s="1482"/>
      <c r="HL22" s="1482"/>
      <c r="HM22" s="1482"/>
      <c r="HN22" s="1482"/>
      <c r="HO22" s="1482"/>
      <c r="HP22" s="1482"/>
      <c r="HQ22" s="1482"/>
      <c r="HR22" s="1482"/>
      <c r="HS22" s="1482"/>
      <c r="HT22" s="1482"/>
      <c r="HU22" s="1482"/>
      <c r="HV22" s="1482"/>
      <c r="HW22" s="1482"/>
      <c r="HX22" s="1482"/>
      <c r="HY22" s="1482"/>
      <c r="HZ22" s="1482"/>
      <c r="IA22" s="1482"/>
      <c r="IB22" s="1482"/>
      <c r="IC22" s="1482"/>
      <c r="ID22" s="1482"/>
      <c r="IE22" s="1482"/>
      <c r="IF22" s="1482"/>
      <c r="IG22" s="1482"/>
      <c r="IH22" s="1482"/>
      <c r="II22" s="1482"/>
      <c r="IJ22" s="1482"/>
      <c r="IK22" s="1482"/>
      <c r="IL22" s="1482"/>
      <c r="IM22" s="1482"/>
      <c r="IN22" s="1482"/>
      <c r="IO22" s="1482"/>
      <c r="IP22" s="1482"/>
      <c r="IQ22" s="1482"/>
      <c r="IR22" s="1482"/>
      <c r="IS22" s="1482"/>
      <c r="IT22" s="1482"/>
      <c r="IU22" s="1482"/>
      <c r="IV22" s="1482"/>
    </row>
    <row r="23" spans="1:256" ht="45.75" customHeight="1">
      <c r="B23" s="3474" t="s">
        <v>2061</v>
      </c>
      <c r="C23" s="3474"/>
      <c r="D23" s="3474"/>
      <c r="E23" s="3474"/>
      <c r="F23" s="3474"/>
      <c r="G23" s="3474"/>
      <c r="H23" s="3474"/>
      <c r="I23" s="3474"/>
      <c r="J23" s="3474"/>
      <c r="K23" s="3474"/>
      <c r="L23" s="3474"/>
      <c r="M23" s="3474"/>
      <c r="N23" s="3474"/>
      <c r="O23" s="3474"/>
      <c r="P23" s="3474"/>
      <c r="Q23" s="3474"/>
      <c r="R23" s="3474"/>
      <c r="S23" s="3474"/>
      <c r="T23" s="3474"/>
      <c r="U23" s="3474"/>
      <c r="V23" s="3474"/>
      <c r="W23" s="3474"/>
      <c r="X23" s="3474"/>
      <c r="Y23" s="3474"/>
      <c r="Z23" s="3474"/>
    </row>
    <row r="24" spans="1:256" ht="45.75" customHeight="1">
      <c r="B24" s="3474" t="s">
        <v>2062</v>
      </c>
      <c r="C24" s="3474"/>
      <c r="D24" s="3474"/>
      <c r="E24" s="3474"/>
      <c r="F24" s="3474"/>
      <c r="G24" s="3474"/>
      <c r="H24" s="3474"/>
      <c r="I24" s="3474"/>
      <c r="J24" s="3474"/>
      <c r="K24" s="3474"/>
      <c r="L24" s="3474"/>
      <c r="M24" s="3474"/>
      <c r="N24" s="3474"/>
      <c r="O24" s="3474"/>
      <c r="P24" s="3474"/>
      <c r="Q24" s="3474"/>
      <c r="R24" s="3474"/>
      <c r="S24" s="3474"/>
      <c r="T24" s="3474"/>
      <c r="U24" s="3474"/>
      <c r="V24" s="3474"/>
      <c r="W24" s="3474"/>
      <c r="X24" s="3474"/>
      <c r="Y24" s="3474"/>
      <c r="Z24" s="3474"/>
    </row>
    <row r="25" spans="1:256" ht="45.75" customHeight="1">
      <c r="B25" s="3474" t="s">
        <v>2063</v>
      </c>
      <c r="C25" s="3474"/>
      <c r="D25" s="3474"/>
      <c r="E25" s="3474"/>
      <c r="F25" s="3474"/>
      <c r="G25" s="3474"/>
      <c r="H25" s="3474"/>
      <c r="I25" s="3474"/>
      <c r="J25" s="3474"/>
      <c r="K25" s="3474"/>
      <c r="L25" s="3474"/>
      <c r="M25" s="3474"/>
      <c r="N25" s="3474"/>
      <c r="O25" s="3474"/>
      <c r="P25" s="3474"/>
      <c r="Q25" s="3474"/>
      <c r="R25" s="3474"/>
      <c r="S25" s="3474"/>
      <c r="T25" s="3474"/>
      <c r="U25" s="3474"/>
      <c r="V25" s="3474"/>
      <c r="W25" s="3474"/>
      <c r="X25" s="3474"/>
      <c r="Y25" s="3474"/>
      <c r="Z25" s="3474"/>
    </row>
  </sheetData>
  <mergeCells count="25">
    <mergeCell ref="A14:H14"/>
    <mergeCell ref="L14:Z14"/>
    <mergeCell ref="A8:H10"/>
    <mergeCell ref="I8:Z10"/>
    <mergeCell ref="A11:H13"/>
    <mergeCell ref="O11:O13"/>
    <mergeCell ref="L12:N12"/>
    <mergeCell ref="Q12:S12"/>
    <mergeCell ref="V12:Y12"/>
    <mergeCell ref="M2:O2"/>
    <mergeCell ref="Q2:R2"/>
    <mergeCell ref="T2:U2"/>
    <mergeCell ref="A5:Z5"/>
    <mergeCell ref="F7:Z7"/>
    <mergeCell ref="A15:H19"/>
    <mergeCell ref="J16:N16"/>
    <mergeCell ref="O16:S16"/>
    <mergeCell ref="U16:Y17"/>
    <mergeCell ref="J17:M17"/>
    <mergeCell ref="O17:R17"/>
    <mergeCell ref="A21:Z21"/>
    <mergeCell ref="B22:Z22"/>
    <mergeCell ref="B23:Z23"/>
    <mergeCell ref="B24:Z24"/>
    <mergeCell ref="B25:Z25"/>
  </mergeCells>
  <phoneticPr fontId="2"/>
  <dataValidations count="2">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9:U65539 JP65539:JQ65539 TL65539:TM65539 ADH65539:ADI65539 AND65539:ANE65539 AWZ65539:AXA65539 BGV65539:BGW65539 BQR65539:BQS65539 CAN65539:CAO65539 CKJ65539:CKK65539 CUF65539:CUG65539 DEB65539:DEC65539 DNX65539:DNY65539 DXT65539:DXU65539 EHP65539:EHQ65539 ERL65539:ERM65539 FBH65539:FBI65539 FLD65539:FLE65539 FUZ65539:FVA65539 GEV65539:GEW65539 GOR65539:GOS65539 GYN65539:GYO65539 HIJ65539:HIK65539 HSF65539:HSG65539 ICB65539:ICC65539 ILX65539:ILY65539 IVT65539:IVU65539 JFP65539:JFQ65539 JPL65539:JPM65539 JZH65539:JZI65539 KJD65539:KJE65539 KSZ65539:KTA65539 LCV65539:LCW65539 LMR65539:LMS65539 LWN65539:LWO65539 MGJ65539:MGK65539 MQF65539:MQG65539 NAB65539:NAC65539 NJX65539:NJY65539 NTT65539:NTU65539 ODP65539:ODQ65539 ONL65539:ONM65539 OXH65539:OXI65539 PHD65539:PHE65539 PQZ65539:PRA65539 QAV65539:QAW65539 QKR65539:QKS65539 QUN65539:QUO65539 REJ65539:REK65539 ROF65539:ROG65539 RYB65539:RYC65539 SHX65539:SHY65539 SRT65539:SRU65539 TBP65539:TBQ65539 TLL65539:TLM65539 TVH65539:TVI65539 UFD65539:UFE65539 UOZ65539:UPA65539 UYV65539:UYW65539 VIR65539:VIS65539 VSN65539:VSO65539 WCJ65539:WCK65539 WMF65539:WMG65539 WWB65539:WWC65539 T131075:U131075 JP131075:JQ131075 TL131075:TM131075 ADH131075:ADI131075 AND131075:ANE131075 AWZ131075:AXA131075 BGV131075:BGW131075 BQR131075:BQS131075 CAN131075:CAO131075 CKJ131075:CKK131075 CUF131075:CUG131075 DEB131075:DEC131075 DNX131075:DNY131075 DXT131075:DXU131075 EHP131075:EHQ131075 ERL131075:ERM131075 FBH131075:FBI131075 FLD131075:FLE131075 FUZ131075:FVA131075 GEV131075:GEW131075 GOR131075:GOS131075 GYN131075:GYO131075 HIJ131075:HIK131075 HSF131075:HSG131075 ICB131075:ICC131075 ILX131075:ILY131075 IVT131075:IVU131075 JFP131075:JFQ131075 JPL131075:JPM131075 JZH131075:JZI131075 KJD131075:KJE131075 KSZ131075:KTA131075 LCV131075:LCW131075 LMR131075:LMS131075 LWN131075:LWO131075 MGJ131075:MGK131075 MQF131075:MQG131075 NAB131075:NAC131075 NJX131075:NJY131075 NTT131075:NTU131075 ODP131075:ODQ131075 ONL131075:ONM131075 OXH131075:OXI131075 PHD131075:PHE131075 PQZ131075:PRA131075 QAV131075:QAW131075 QKR131075:QKS131075 QUN131075:QUO131075 REJ131075:REK131075 ROF131075:ROG131075 RYB131075:RYC131075 SHX131075:SHY131075 SRT131075:SRU131075 TBP131075:TBQ131075 TLL131075:TLM131075 TVH131075:TVI131075 UFD131075:UFE131075 UOZ131075:UPA131075 UYV131075:UYW131075 VIR131075:VIS131075 VSN131075:VSO131075 WCJ131075:WCK131075 WMF131075:WMG131075 WWB131075:WWC131075 T196611:U196611 JP196611:JQ196611 TL196611:TM196611 ADH196611:ADI196611 AND196611:ANE196611 AWZ196611:AXA196611 BGV196611:BGW196611 BQR196611:BQS196611 CAN196611:CAO196611 CKJ196611:CKK196611 CUF196611:CUG196611 DEB196611:DEC196611 DNX196611:DNY196611 DXT196611:DXU196611 EHP196611:EHQ196611 ERL196611:ERM196611 FBH196611:FBI196611 FLD196611:FLE196611 FUZ196611:FVA196611 GEV196611:GEW196611 GOR196611:GOS196611 GYN196611:GYO196611 HIJ196611:HIK196611 HSF196611:HSG196611 ICB196611:ICC196611 ILX196611:ILY196611 IVT196611:IVU196611 JFP196611:JFQ196611 JPL196611:JPM196611 JZH196611:JZI196611 KJD196611:KJE196611 KSZ196611:KTA196611 LCV196611:LCW196611 LMR196611:LMS196611 LWN196611:LWO196611 MGJ196611:MGK196611 MQF196611:MQG196611 NAB196611:NAC196611 NJX196611:NJY196611 NTT196611:NTU196611 ODP196611:ODQ196611 ONL196611:ONM196611 OXH196611:OXI196611 PHD196611:PHE196611 PQZ196611:PRA196611 QAV196611:QAW196611 QKR196611:QKS196611 QUN196611:QUO196611 REJ196611:REK196611 ROF196611:ROG196611 RYB196611:RYC196611 SHX196611:SHY196611 SRT196611:SRU196611 TBP196611:TBQ196611 TLL196611:TLM196611 TVH196611:TVI196611 UFD196611:UFE196611 UOZ196611:UPA196611 UYV196611:UYW196611 VIR196611:VIS196611 VSN196611:VSO196611 WCJ196611:WCK196611 WMF196611:WMG196611 WWB196611:WWC196611 T262147:U262147 JP262147:JQ262147 TL262147:TM262147 ADH262147:ADI262147 AND262147:ANE262147 AWZ262147:AXA262147 BGV262147:BGW262147 BQR262147:BQS262147 CAN262147:CAO262147 CKJ262147:CKK262147 CUF262147:CUG262147 DEB262147:DEC262147 DNX262147:DNY262147 DXT262147:DXU262147 EHP262147:EHQ262147 ERL262147:ERM262147 FBH262147:FBI262147 FLD262147:FLE262147 FUZ262147:FVA262147 GEV262147:GEW262147 GOR262147:GOS262147 GYN262147:GYO262147 HIJ262147:HIK262147 HSF262147:HSG262147 ICB262147:ICC262147 ILX262147:ILY262147 IVT262147:IVU262147 JFP262147:JFQ262147 JPL262147:JPM262147 JZH262147:JZI262147 KJD262147:KJE262147 KSZ262147:KTA262147 LCV262147:LCW262147 LMR262147:LMS262147 LWN262147:LWO262147 MGJ262147:MGK262147 MQF262147:MQG262147 NAB262147:NAC262147 NJX262147:NJY262147 NTT262147:NTU262147 ODP262147:ODQ262147 ONL262147:ONM262147 OXH262147:OXI262147 PHD262147:PHE262147 PQZ262147:PRA262147 QAV262147:QAW262147 QKR262147:QKS262147 QUN262147:QUO262147 REJ262147:REK262147 ROF262147:ROG262147 RYB262147:RYC262147 SHX262147:SHY262147 SRT262147:SRU262147 TBP262147:TBQ262147 TLL262147:TLM262147 TVH262147:TVI262147 UFD262147:UFE262147 UOZ262147:UPA262147 UYV262147:UYW262147 VIR262147:VIS262147 VSN262147:VSO262147 WCJ262147:WCK262147 WMF262147:WMG262147 WWB262147:WWC262147 T327683:U327683 JP327683:JQ327683 TL327683:TM327683 ADH327683:ADI327683 AND327683:ANE327683 AWZ327683:AXA327683 BGV327683:BGW327683 BQR327683:BQS327683 CAN327683:CAO327683 CKJ327683:CKK327683 CUF327683:CUG327683 DEB327683:DEC327683 DNX327683:DNY327683 DXT327683:DXU327683 EHP327683:EHQ327683 ERL327683:ERM327683 FBH327683:FBI327683 FLD327683:FLE327683 FUZ327683:FVA327683 GEV327683:GEW327683 GOR327683:GOS327683 GYN327683:GYO327683 HIJ327683:HIK327683 HSF327683:HSG327683 ICB327683:ICC327683 ILX327683:ILY327683 IVT327683:IVU327683 JFP327683:JFQ327683 JPL327683:JPM327683 JZH327683:JZI327683 KJD327683:KJE327683 KSZ327683:KTA327683 LCV327683:LCW327683 LMR327683:LMS327683 LWN327683:LWO327683 MGJ327683:MGK327683 MQF327683:MQG327683 NAB327683:NAC327683 NJX327683:NJY327683 NTT327683:NTU327683 ODP327683:ODQ327683 ONL327683:ONM327683 OXH327683:OXI327683 PHD327683:PHE327683 PQZ327683:PRA327683 QAV327683:QAW327683 QKR327683:QKS327683 QUN327683:QUO327683 REJ327683:REK327683 ROF327683:ROG327683 RYB327683:RYC327683 SHX327683:SHY327683 SRT327683:SRU327683 TBP327683:TBQ327683 TLL327683:TLM327683 TVH327683:TVI327683 UFD327683:UFE327683 UOZ327683:UPA327683 UYV327683:UYW327683 VIR327683:VIS327683 VSN327683:VSO327683 WCJ327683:WCK327683 WMF327683:WMG327683 WWB327683:WWC327683 T393219:U393219 JP393219:JQ393219 TL393219:TM393219 ADH393219:ADI393219 AND393219:ANE393219 AWZ393219:AXA393219 BGV393219:BGW393219 BQR393219:BQS393219 CAN393219:CAO393219 CKJ393219:CKK393219 CUF393219:CUG393219 DEB393219:DEC393219 DNX393219:DNY393219 DXT393219:DXU393219 EHP393219:EHQ393219 ERL393219:ERM393219 FBH393219:FBI393219 FLD393219:FLE393219 FUZ393219:FVA393219 GEV393219:GEW393219 GOR393219:GOS393219 GYN393219:GYO393219 HIJ393219:HIK393219 HSF393219:HSG393219 ICB393219:ICC393219 ILX393219:ILY393219 IVT393219:IVU393219 JFP393219:JFQ393219 JPL393219:JPM393219 JZH393219:JZI393219 KJD393219:KJE393219 KSZ393219:KTA393219 LCV393219:LCW393219 LMR393219:LMS393219 LWN393219:LWO393219 MGJ393219:MGK393219 MQF393219:MQG393219 NAB393219:NAC393219 NJX393219:NJY393219 NTT393219:NTU393219 ODP393219:ODQ393219 ONL393219:ONM393219 OXH393219:OXI393219 PHD393219:PHE393219 PQZ393219:PRA393219 QAV393219:QAW393219 QKR393219:QKS393219 QUN393219:QUO393219 REJ393219:REK393219 ROF393219:ROG393219 RYB393219:RYC393219 SHX393219:SHY393219 SRT393219:SRU393219 TBP393219:TBQ393219 TLL393219:TLM393219 TVH393219:TVI393219 UFD393219:UFE393219 UOZ393219:UPA393219 UYV393219:UYW393219 VIR393219:VIS393219 VSN393219:VSO393219 WCJ393219:WCK393219 WMF393219:WMG393219 WWB393219:WWC393219 T458755:U458755 JP458755:JQ458755 TL458755:TM458755 ADH458755:ADI458755 AND458755:ANE458755 AWZ458755:AXA458755 BGV458755:BGW458755 BQR458755:BQS458755 CAN458755:CAO458755 CKJ458755:CKK458755 CUF458755:CUG458755 DEB458755:DEC458755 DNX458755:DNY458755 DXT458755:DXU458755 EHP458755:EHQ458755 ERL458755:ERM458755 FBH458755:FBI458755 FLD458755:FLE458755 FUZ458755:FVA458755 GEV458755:GEW458755 GOR458755:GOS458755 GYN458755:GYO458755 HIJ458755:HIK458755 HSF458755:HSG458755 ICB458755:ICC458755 ILX458755:ILY458755 IVT458755:IVU458755 JFP458755:JFQ458755 JPL458755:JPM458755 JZH458755:JZI458755 KJD458755:KJE458755 KSZ458755:KTA458755 LCV458755:LCW458755 LMR458755:LMS458755 LWN458755:LWO458755 MGJ458755:MGK458755 MQF458755:MQG458755 NAB458755:NAC458755 NJX458755:NJY458755 NTT458755:NTU458755 ODP458755:ODQ458755 ONL458755:ONM458755 OXH458755:OXI458755 PHD458755:PHE458755 PQZ458755:PRA458755 QAV458755:QAW458755 QKR458755:QKS458755 QUN458755:QUO458755 REJ458755:REK458755 ROF458755:ROG458755 RYB458755:RYC458755 SHX458755:SHY458755 SRT458755:SRU458755 TBP458755:TBQ458755 TLL458755:TLM458755 TVH458755:TVI458755 UFD458755:UFE458755 UOZ458755:UPA458755 UYV458755:UYW458755 VIR458755:VIS458755 VSN458755:VSO458755 WCJ458755:WCK458755 WMF458755:WMG458755 WWB458755:WWC458755 T524291:U524291 JP524291:JQ524291 TL524291:TM524291 ADH524291:ADI524291 AND524291:ANE524291 AWZ524291:AXA524291 BGV524291:BGW524291 BQR524291:BQS524291 CAN524291:CAO524291 CKJ524291:CKK524291 CUF524291:CUG524291 DEB524291:DEC524291 DNX524291:DNY524291 DXT524291:DXU524291 EHP524291:EHQ524291 ERL524291:ERM524291 FBH524291:FBI524291 FLD524291:FLE524291 FUZ524291:FVA524291 GEV524291:GEW524291 GOR524291:GOS524291 GYN524291:GYO524291 HIJ524291:HIK524291 HSF524291:HSG524291 ICB524291:ICC524291 ILX524291:ILY524291 IVT524291:IVU524291 JFP524291:JFQ524291 JPL524291:JPM524291 JZH524291:JZI524291 KJD524291:KJE524291 KSZ524291:KTA524291 LCV524291:LCW524291 LMR524291:LMS524291 LWN524291:LWO524291 MGJ524291:MGK524291 MQF524291:MQG524291 NAB524291:NAC524291 NJX524291:NJY524291 NTT524291:NTU524291 ODP524291:ODQ524291 ONL524291:ONM524291 OXH524291:OXI524291 PHD524291:PHE524291 PQZ524291:PRA524291 QAV524291:QAW524291 QKR524291:QKS524291 QUN524291:QUO524291 REJ524291:REK524291 ROF524291:ROG524291 RYB524291:RYC524291 SHX524291:SHY524291 SRT524291:SRU524291 TBP524291:TBQ524291 TLL524291:TLM524291 TVH524291:TVI524291 UFD524291:UFE524291 UOZ524291:UPA524291 UYV524291:UYW524291 VIR524291:VIS524291 VSN524291:VSO524291 WCJ524291:WCK524291 WMF524291:WMG524291 WWB524291:WWC524291 T589827:U589827 JP589827:JQ589827 TL589827:TM589827 ADH589827:ADI589827 AND589827:ANE589827 AWZ589827:AXA589827 BGV589827:BGW589827 BQR589827:BQS589827 CAN589827:CAO589827 CKJ589827:CKK589827 CUF589827:CUG589827 DEB589827:DEC589827 DNX589827:DNY589827 DXT589827:DXU589827 EHP589827:EHQ589827 ERL589827:ERM589827 FBH589827:FBI589827 FLD589827:FLE589827 FUZ589827:FVA589827 GEV589827:GEW589827 GOR589827:GOS589827 GYN589827:GYO589827 HIJ589827:HIK589827 HSF589827:HSG589827 ICB589827:ICC589827 ILX589827:ILY589827 IVT589827:IVU589827 JFP589827:JFQ589827 JPL589827:JPM589827 JZH589827:JZI589827 KJD589827:KJE589827 KSZ589827:KTA589827 LCV589827:LCW589827 LMR589827:LMS589827 LWN589827:LWO589827 MGJ589827:MGK589827 MQF589827:MQG589827 NAB589827:NAC589827 NJX589827:NJY589827 NTT589827:NTU589827 ODP589827:ODQ589827 ONL589827:ONM589827 OXH589827:OXI589827 PHD589827:PHE589827 PQZ589827:PRA589827 QAV589827:QAW589827 QKR589827:QKS589827 QUN589827:QUO589827 REJ589827:REK589827 ROF589827:ROG589827 RYB589827:RYC589827 SHX589827:SHY589827 SRT589827:SRU589827 TBP589827:TBQ589827 TLL589827:TLM589827 TVH589827:TVI589827 UFD589827:UFE589827 UOZ589827:UPA589827 UYV589827:UYW589827 VIR589827:VIS589827 VSN589827:VSO589827 WCJ589827:WCK589827 WMF589827:WMG589827 WWB589827:WWC589827 T655363:U655363 JP655363:JQ655363 TL655363:TM655363 ADH655363:ADI655363 AND655363:ANE655363 AWZ655363:AXA655363 BGV655363:BGW655363 BQR655363:BQS655363 CAN655363:CAO655363 CKJ655363:CKK655363 CUF655363:CUG655363 DEB655363:DEC655363 DNX655363:DNY655363 DXT655363:DXU655363 EHP655363:EHQ655363 ERL655363:ERM655363 FBH655363:FBI655363 FLD655363:FLE655363 FUZ655363:FVA655363 GEV655363:GEW655363 GOR655363:GOS655363 GYN655363:GYO655363 HIJ655363:HIK655363 HSF655363:HSG655363 ICB655363:ICC655363 ILX655363:ILY655363 IVT655363:IVU655363 JFP655363:JFQ655363 JPL655363:JPM655363 JZH655363:JZI655363 KJD655363:KJE655363 KSZ655363:KTA655363 LCV655363:LCW655363 LMR655363:LMS655363 LWN655363:LWO655363 MGJ655363:MGK655363 MQF655363:MQG655363 NAB655363:NAC655363 NJX655363:NJY655363 NTT655363:NTU655363 ODP655363:ODQ655363 ONL655363:ONM655363 OXH655363:OXI655363 PHD655363:PHE655363 PQZ655363:PRA655363 QAV655363:QAW655363 QKR655363:QKS655363 QUN655363:QUO655363 REJ655363:REK655363 ROF655363:ROG655363 RYB655363:RYC655363 SHX655363:SHY655363 SRT655363:SRU655363 TBP655363:TBQ655363 TLL655363:TLM655363 TVH655363:TVI655363 UFD655363:UFE655363 UOZ655363:UPA655363 UYV655363:UYW655363 VIR655363:VIS655363 VSN655363:VSO655363 WCJ655363:WCK655363 WMF655363:WMG655363 WWB655363:WWC655363 T720899:U720899 JP720899:JQ720899 TL720899:TM720899 ADH720899:ADI720899 AND720899:ANE720899 AWZ720899:AXA720899 BGV720899:BGW720899 BQR720899:BQS720899 CAN720899:CAO720899 CKJ720899:CKK720899 CUF720899:CUG720899 DEB720899:DEC720899 DNX720899:DNY720899 DXT720899:DXU720899 EHP720899:EHQ720899 ERL720899:ERM720899 FBH720899:FBI720899 FLD720899:FLE720899 FUZ720899:FVA720899 GEV720899:GEW720899 GOR720899:GOS720899 GYN720899:GYO720899 HIJ720899:HIK720899 HSF720899:HSG720899 ICB720899:ICC720899 ILX720899:ILY720899 IVT720899:IVU720899 JFP720899:JFQ720899 JPL720899:JPM720899 JZH720899:JZI720899 KJD720899:KJE720899 KSZ720899:KTA720899 LCV720899:LCW720899 LMR720899:LMS720899 LWN720899:LWO720899 MGJ720899:MGK720899 MQF720899:MQG720899 NAB720899:NAC720899 NJX720899:NJY720899 NTT720899:NTU720899 ODP720899:ODQ720899 ONL720899:ONM720899 OXH720899:OXI720899 PHD720899:PHE720899 PQZ720899:PRA720899 QAV720899:QAW720899 QKR720899:QKS720899 QUN720899:QUO720899 REJ720899:REK720899 ROF720899:ROG720899 RYB720899:RYC720899 SHX720899:SHY720899 SRT720899:SRU720899 TBP720899:TBQ720899 TLL720899:TLM720899 TVH720899:TVI720899 UFD720899:UFE720899 UOZ720899:UPA720899 UYV720899:UYW720899 VIR720899:VIS720899 VSN720899:VSO720899 WCJ720899:WCK720899 WMF720899:WMG720899 WWB720899:WWC720899 T786435:U786435 JP786435:JQ786435 TL786435:TM786435 ADH786435:ADI786435 AND786435:ANE786435 AWZ786435:AXA786435 BGV786435:BGW786435 BQR786435:BQS786435 CAN786435:CAO786435 CKJ786435:CKK786435 CUF786435:CUG786435 DEB786435:DEC786435 DNX786435:DNY786435 DXT786435:DXU786435 EHP786435:EHQ786435 ERL786435:ERM786435 FBH786435:FBI786435 FLD786435:FLE786435 FUZ786435:FVA786435 GEV786435:GEW786435 GOR786435:GOS786435 GYN786435:GYO786435 HIJ786435:HIK786435 HSF786435:HSG786435 ICB786435:ICC786435 ILX786435:ILY786435 IVT786435:IVU786435 JFP786435:JFQ786435 JPL786435:JPM786435 JZH786435:JZI786435 KJD786435:KJE786435 KSZ786435:KTA786435 LCV786435:LCW786435 LMR786435:LMS786435 LWN786435:LWO786435 MGJ786435:MGK786435 MQF786435:MQG786435 NAB786435:NAC786435 NJX786435:NJY786435 NTT786435:NTU786435 ODP786435:ODQ786435 ONL786435:ONM786435 OXH786435:OXI786435 PHD786435:PHE786435 PQZ786435:PRA786435 QAV786435:QAW786435 QKR786435:QKS786435 QUN786435:QUO786435 REJ786435:REK786435 ROF786435:ROG786435 RYB786435:RYC786435 SHX786435:SHY786435 SRT786435:SRU786435 TBP786435:TBQ786435 TLL786435:TLM786435 TVH786435:TVI786435 UFD786435:UFE786435 UOZ786435:UPA786435 UYV786435:UYW786435 VIR786435:VIS786435 VSN786435:VSO786435 WCJ786435:WCK786435 WMF786435:WMG786435 WWB786435:WWC786435 T851971:U851971 JP851971:JQ851971 TL851971:TM851971 ADH851971:ADI851971 AND851971:ANE851971 AWZ851971:AXA851971 BGV851971:BGW851971 BQR851971:BQS851971 CAN851971:CAO851971 CKJ851971:CKK851971 CUF851971:CUG851971 DEB851971:DEC851971 DNX851971:DNY851971 DXT851971:DXU851971 EHP851971:EHQ851971 ERL851971:ERM851971 FBH851971:FBI851971 FLD851971:FLE851971 FUZ851971:FVA851971 GEV851971:GEW851971 GOR851971:GOS851971 GYN851971:GYO851971 HIJ851971:HIK851971 HSF851971:HSG851971 ICB851971:ICC851971 ILX851971:ILY851971 IVT851971:IVU851971 JFP851971:JFQ851971 JPL851971:JPM851971 JZH851971:JZI851971 KJD851971:KJE851971 KSZ851971:KTA851971 LCV851971:LCW851971 LMR851971:LMS851971 LWN851971:LWO851971 MGJ851971:MGK851971 MQF851971:MQG851971 NAB851971:NAC851971 NJX851971:NJY851971 NTT851971:NTU851971 ODP851971:ODQ851971 ONL851971:ONM851971 OXH851971:OXI851971 PHD851971:PHE851971 PQZ851971:PRA851971 QAV851971:QAW851971 QKR851971:QKS851971 QUN851971:QUO851971 REJ851971:REK851971 ROF851971:ROG851971 RYB851971:RYC851971 SHX851971:SHY851971 SRT851971:SRU851971 TBP851971:TBQ851971 TLL851971:TLM851971 TVH851971:TVI851971 UFD851971:UFE851971 UOZ851971:UPA851971 UYV851971:UYW851971 VIR851971:VIS851971 VSN851971:VSO851971 WCJ851971:WCK851971 WMF851971:WMG851971 WWB851971:WWC851971 T917507:U917507 JP917507:JQ917507 TL917507:TM917507 ADH917507:ADI917507 AND917507:ANE917507 AWZ917507:AXA917507 BGV917507:BGW917507 BQR917507:BQS917507 CAN917507:CAO917507 CKJ917507:CKK917507 CUF917507:CUG917507 DEB917507:DEC917507 DNX917507:DNY917507 DXT917507:DXU917507 EHP917507:EHQ917507 ERL917507:ERM917507 FBH917507:FBI917507 FLD917507:FLE917507 FUZ917507:FVA917507 GEV917507:GEW917507 GOR917507:GOS917507 GYN917507:GYO917507 HIJ917507:HIK917507 HSF917507:HSG917507 ICB917507:ICC917507 ILX917507:ILY917507 IVT917507:IVU917507 JFP917507:JFQ917507 JPL917507:JPM917507 JZH917507:JZI917507 KJD917507:KJE917507 KSZ917507:KTA917507 LCV917507:LCW917507 LMR917507:LMS917507 LWN917507:LWO917507 MGJ917507:MGK917507 MQF917507:MQG917507 NAB917507:NAC917507 NJX917507:NJY917507 NTT917507:NTU917507 ODP917507:ODQ917507 ONL917507:ONM917507 OXH917507:OXI917507 PHD917507:PHE917507 PQZ917507:PRA917507 QAV917507:QAW917507 QKR917507:QKS917507 QUN917507:QUO917507 REJ917507:REK917507 ROF917507:ROG917507 RYB917507:RYC917507 SHX917507:SHY917507 SRT917507:SRU917507 TBP917507:TBQ917507 TLL917507:TLM917507 TVH917507:TVI917507 UFD917507:UFE917507 UOZ917507:UPA917507 UYV917507:UYW917507 VIR917507:VIS917507 VSN917507:VSO917507 WCJ917507:WCK917507 WMF917507:WMG917507 WWB917507:WWC917507 T983043:U983043 JP983043:JQ983043 TL983043:TM983043 ADH983043:ADI983043 AND983043:ANE983043 AWZ983043:AXA983043 BGV983043:BGW983043 BQR983043:BQS983043 CAN983043:CAO983043 CKJ983043:CKK983043 CUF983043:CUG983043 DEB983043:DEC983043 DNX983043:DNY983043 DXT983043:DXU983043 EHP983043:EHQ983043 ERL983043:ERM983043 FBH983043:FBI983043 FLD983043:FLE983043 FUZ983043:FVA983043 GEV983043:GEW983043 GOR983043:GOS983043 GYN983043:GYO983043 HIJ983043:HIK983043 HSF983043:HSG983043 ICB983043:ICC983043 ILX983043:ILY983043 IVT983043:IVU983043 JFP983043:JFQ983043 JPL983043:JPM983043 JZH983043:JZI983043 KJD983043:KJE983043 KSZ983043:KTA983043 LCV983043:LCW983043 LMR983043:LMS983043 LWN983043:LWO983043 MGJ983043:MGK983043 MQF983043:MQG983043 NAB983043:NAC983043 NJX983043:NJY983043 NTT983043:NTU983043 ODP983043:ODQ983043 ONL983043:ONM983043 OXH983043:OXI983043 PHD983043:PHE983043 PQZ983043:PRA983043 QAV983043:QAW983043 QKR983043:QKS983043 QUN983043:QUO983043 REJ983043:REK983043 ROF983043:ROG983043 RYB983043:RYC983043 SHX983043:SHY983043 SRT983043:SRU983043 TBP983043:TBQ983043 TLL983043:TLM983043 TVH983043:TVI983043 UFD983043:UFE983043 UOZ983043:UPA983043 UYV983043:UYW983043 VIR983043:VIS983043 VSN983043:VSO983043 WCJ983043:WCK983043 WMF983043:WMG983043 WWB983043:WWC983043">
      <formula1>"　,1,2,3,4,5,6,7,8,9,10,11,12,13,14,15,16,17,18,19,20,21,22,23,24,25,26,27,28,29,30,31,"</formula1>
    </dataValidation>
    <dataValidation type="list"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formula1>"　,４,５,６,７,８,９,１０,１１,１２,１,２,３"</formula1>
    </dataValidation>
  </dataValidations>
  <hyperlinks>
    <hyperlink ref="AB2" location="加算等について体制の届出が必要なサービス一覧!A1" display="一覧へ戻る"/>
  </hyperlinks>
  <printOptions horizontalCentered="1"/>
  <pageMargins left="0.55118110236220474" right="0.70866141732283472" top="0.98425196850393704" bottom="0.98425196850393704" header="0.51181102362204722" footer="0.51181102362204722"/>
  <pageSetup paperSize="9" scale="83"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view="pageBreakPreview" zoomScaleNormal="85" zoomScaleSheetLayoutView="100" workbookViewId="0">
      <selection activeCell="A2" sqref="A2:AI2"/>
    </sheetView>
  </sheetViews>
  <sheetFormatPr defaultRowHeight="21" customHeight="1"/>
  <cols>
    <col min="1" max="39" width="2.625" style="253" customWidth="1"/>
    <col min="40" max="16384" width="9" style="253"/>
  </cols>
  <sheetData>
    <row r="1" spans="1:37" ht="21" customHeight="1">
      <c r="A1" s="3554" t="s">
        <v>493</v>
      </c>
      <c r="B1" s="3554"/>
      <c r="C1" s="3554"/>
      <c r="D1" s="3554"/>
    </row>
    <row r="2" spans="1:37" ht="21" customHeight="1">
      <c r="A2" s="3555" t="s">
        <v>494</v>
      </c>
      <c r="B2" s="3555"/>
      <c r="C2" s="3555"/>
      <c r="D2" s="3555"/>
      <c r="E2" s="3555"/>
      <c r="F2" s="3555"/>
      <c r="G2" s="3555"/>
      <c r="H2" s="3555"/>
      <c r="I2" s="3555"/>
      <c r="J2" s="3555"/>
      <c r="K2" s="3555"/>
      <c r="L2" s="3555"/>
      <c r="M2" s="3555"/>
      <c r="N2" s="3555"/>
      <c r="O2" s="3555"/>
      <c r="P2" s="3555"/>
      <c r="Q2" s="3555"/>
      <c r="R2" s="3555"/>
      <c r="S2" s="3555"/>
      <c r="T2" s="3555"/>
      <c r="U2" s="3555"/>
      <c r="V2" s="3555"/>
      <c r="W2" s="3555"/>
      <c r="X2" s="3555"/>
      <c r="Y2" s="3555"/>
      <c r="Z2" s="3555"/>
      <c r="AA2" s="3555"/>
      <c r="AB2" s="3555"/>
      <c r="AC2" s="3555"/>
      <c r="AD2" s="3555"/>
      <c r="AE2" s="3555"/>
      <c r="AF2" s="3555"/>
      <c r="AG2" s="3555"/>
      <c r="AH2" s="3555"/>
      <c r="AI2" s="3555"/>
      <c r="AK2" s="1667" t="s">
        <v>2163</v>
      </c>
    </row>
    <row r="3" spans="1:37" ht="21" customHeight="1" thickBot="1">
      <c r="A3" s="3556"/>
      <c r="B3" s="3556"/>
      <c r="C3" s="3556"/>
      <c r="D3" s="3556"/>
      <c r="E3" s="3556"/>
      <c r="F3" s="3556"/>
      <c r="G3" s="3556"/>
      <c r="H3" s="3556"/>
      <c r="I3" s="3556"/>
      <c r="J3" s="3556"/>
      <c r="K3" s="3556"/>
      <c r="L3" s="3556"/>
      <c r="M3" s="3556"/>
      <c r="N3" s="3556"/>
      <c r="O3" s="3556"/>
      <c r="P3" s="3556"/>
      <c r="Q3" s="3556"/>
      <c r="R3" s="3556"/>
      <c r="S3" s="3556"/>
      <c r="T3" s="3556"/>
      <c r="U3" s="3556"/>
      <c r="V3" s="3556"/>
      <c r="W3" s="3556"/>
      <c r="X3" s="3556"/>
      <c r="Y3" s="3556"/>
      <c r="Z3" s="3556"/>
      <c r="AA3" s="3556"/>
      <c r="AB3" s="3556"/>
      <c r="AC3" s="3556"/>
      <c r="AD3" s="3556"/>
      <c r="AE3" s="3556"/>
      <c r="AF3" s="3556"/>
      <c r="AG3" s="3556"/>
      <c r="AH3" s="3556"/>
      <c r="AI3" s="3556"/>
    </row>
    <row r="4" spans="1:37" ht="21" customHeight="1">
      <c r="A4" s="3557" t="s">
        <v>495</v>
      </c>
      <c r="B4" s="3558"/>
      <c r="C4" s="3558"/>
      <c r="D4" s="3558"/>
      <c r="E4" s="3558"/>
      <c r="F4" s="3558"/>
      <c r="G4" s="3558"/>
      <c r="H4" s="3558"/>
      <c r="I4" s="3558"/>
      <c r="J4" s="3558"/>
      <c r="K4" s="3558"/>
      <c r="L4" s="3559"/>
      <c r="M4" s="3559"/>
      <c r="N4" s="3559"/>
      <c r="O4" s="3559"/>
      <c r="P4" s="3559"/>
      <c r="Q4" s="3559"/>
      <c r="R4" s="3559"/>
      <c r="S4" s="3559"/>
      <c r="T4" s="3559"/>
      <c r="U4" s="3559"/>
      <c r="V4" s="3559"/>
      <c r="W4" s="3559"/>
      <c r="X4" s="3559"/>
      <c r="Y4" s="3559"/>
      <c r="Z4" s="3559"/>
      <c r="AA4" s="3559"/>
      <c r="AB4" s="3559"/>
      <c r="AC4" s="3559"/>
      <c r="AD4" s="3559"/>
      <c r="AE4" s="3559"/>
      <c r="AF4" s="3559"/>
      <c r="AG4" s="3559"/>
      <c r="AH4" s="3559"/>
      <c r="AI4" s="3560"/>
    </row>
    <row r="5" spans="1:37" ht="21" customHeight="1">
      <c r="A5" s="3544" t="s">
        <v>303</v>
      </c>
      <c r="B5" s="3545"/>
      <c r="C5" s="3545"/>
      <c r="D5" s="3545"/>
      <c r="E5" s="3545"/>
      <c r="F5" s="3545"/>
      <c r="G5" s="3545"/>
      <c r="H5" s="3545"/>
      <c r="I5" s="3545"/>
      <c r="J5" s="3545"/>
      <c r="K5" s="3545"/>
      <c r="L5" s="3546"/>
      <c r="M5" s="3546"/>
      <c r="N5" s="3546"/>
      <c r="O5" s="3546"/>
      <c r="P5" s="3546"/>
      <c r="Q5" s="3546"/>
      <c r="R5" s="3546"/>
      <c r="S5" s="3546"/>
      <c r="T5" s="3546"/>
      <c r="U5" s="3546"/>
      <c r="V5" s="3546"/>
      <c r="W5" s="3546"/>
      <c r="X5" s="3546"/>
      <c r="Y5" s="3546"/>
      <c r="Z5" s="3546"/>
      <c r="AA5" s="3546"/>
      <c r="AB5" s="3546"/>
      <c r="AC5" s="3546"/>
      <c r="AD5" s="3546"/>
      <c r="AE5" s="3546"/>
      <c r="AF5" s="3546"/>
      <c r="AG5" s="3546"/>
      <c r="AH5" s="3546"/>
      <c r="AI5" s="3547"/>
    </row>
    <row r="6" spans="1:37" ht="21" customHeight="1">
      <c r="A6" s="3544" t="s">
        <v>496</v>
      </c>
      <c r="B6" s="3545"/>
      <c r="C6" s="3545"/>
      <c r="D6" s="3545"/>
      <c r="E6" s="3545"/>
      <c r="F6" s="3545"/>
      <c r="G6" s="3545"/>
      <c r="H6" s="3545"/>
      <c r="I6" s="3545"/>
      <c r="J6" s="3545"/>
      <c r="K6" s="3545"/>
      <c r="L6" s="3546"/>
      <c r="M6" s="3546"/>
      <c r="N6" s="3546"/>
      <c r="O6" s="3546"/>
      <c r="P6" s="3546"/>
      <c r="Q6" s="3546"/>
      <c r="R6" s="3546"/>
      <c r="S6" s="3546"/>
      <c r="T6" s="3546"/>
      <c r="U6" s="3546"/>
      <c r="V6" s="3546"/>
      <c r="W6" s="3546"/>
      <c r="X6" s="3546"/>
      <c r="Y6" s="3546"/>
      <c r="Z6" s="3546"/>
      <c r="AA6" s="3546"/>
      <c r="AB6" s="3546"/>
      <c r="AC6" s="3546"/>
      <c r="AD6" s="3546"/>
      <c r="AE6" s="3546"/>
      <c r="AF6" s="3546"/>
      <c r="AG6" s="3546"/>
      <c r="AH6" s="3546"/>
      <c r="AI6" s="3547"/>
    </row>
    <row r="7" spans="1:37" ht="21" customHeight="1">
      <c r="A7" s="3548" t="s">
        <v>345</v>
      </c>
      <c r="B7" s="3499"/>
      <c r="C7" s="3499"/>
      <c r="D7" s="3499"/>
      <c r="E7" s="3499"/>
      <c r="F7" s="3545" t="s">
        <v>346</v>
      </c>
      <c r="G7" s="3545"/>
      <c r="H7" s="3545"/>
      <c r="I7" s="3545"/>
      <c r="J7" s="3545"/>
      <c r="K7" s="3545"/>
      <c r="L7" s="3500"/>
      <c r="M7" s="3500"/>
      <c r="N7" s="3500"/>
      <c r="O7" s="3500"/>
      <c r="P7" s="3500"/>
      <c r="Q7" s="3500"/>
      <c r="R7" s="3500"/>
      <c r="S7" s="3500"/>
      <c r="T7" s="3500"/>
      <c r="U7" s="3500"/>
      <c r="V7" s="3499" t="s">
        <v>347</v>
      </c>
      <c r="W7" s="3499"/>
      <c r="X7" s="3499"/>
      <c r="Y7" s="3499"/>
      <c r="Z7" s="3499"/>
      <c r="AA7" s="3500"/>
      <c r="AB7" s="3500"/>
      <c r="AC7" s="3500"/>
      <c r="AD7" s="3500"/>
      <c r="AE7" s="3500"/>
      <c r="AF7" s="3500"/>
      <c r="AG7" s="3500"/>
      <c r="AH7" s="3500"/>
      <c r="AI7" s="3501"/>
    </row>
    <row r="8" spans="1:37" ht="21" customHeight="1" thickBot="1">
      <c r="A8" s="3549"/>
      <c r="B8" s="3550"/>
      <c r="C8" s="3550"/>
      <c r="D8" s="3550"/>
      <c r="E8" s="3550"/>
      <c r="F8" s="3553" t="s">
        <v>348</v>
      </c>
      <c r="G8" s="3553"/>
      <c r="H8" s="3553"/>
      <c r="I8" s="3553"/>
      <c r="J8" s="3553"/>
      <c r="K8" s="3553"/>
      <c r="L8" s="3551"/>
      <c r="M8" s="3551"/>
      <c r="N8" s="3551"/>
      <c r="O8" s="3551"/>
      <c r="P8" s="3551"/>
      <c r="Q8" s="3551"/>
      <c r="R8" s="3551"/>
      <c r="S8" s="3551"/>
      <c r="T8" s="3551"/>
      <c r="U8" s="3551"/>
      <c r="V8" s="3550"/>
      <c r="W8" s="3550"/>
      <c r="X8" s="3550"/>
      <c r="Y8" s="3550"/>
      <c r="Z8" s="3550"/>
      <c r="AA8" s="3551"/>
      <c r="AB8" s="3551"/>
      <c r="AC8" s="3551"/>
      <c r="AD8" s="3551"/>
      <c r="AE8" s="3551"/>
      <c r="AF8" s="3551"/>
      <c r="AG8" s="3551"/>
      <c r="AH8" s="3551"/>
      <c r="AI8" s="3552"/>
    </row>
    <row r="9" spans="1:37" ht="21" customHeight="1" thickTop="1">
      <c r="A9" s="3528" t="s">
        <v>497</v>
      </c>
      <c r="B9" s="3529"/>
      <c r="C9" s="3532" t="s">
        <v>352</v>
      </c>
      <c r="D9" s="3533"/>
      <c r="E9" s="3533"/>
      <c r="F9" s="3533"/>
      <c r="G9" s="3533"/>
      <c r="H9" s="3533"/>
      <c r="I9" s="3533"/>
      <c r="J9" s="3533"/>
      <c r="K9" s="3533"/>
      <c r="L9" s="3533"/>
      <c r="M9" s="3533"/>
      <c r="N9" s="3533"/>
      <c r="O9" s="3533"/>
      <c r="P9" s="3533"/>
      <c r="Q9" s="3533"/>
      <c r="R9" s="3533"/>
      <c r="S9" s="3533"/>
      <c r="T9" s="3533"/>
      <c r="U9" s="3534"/>
      <c r="V9" s="3535" t="s">
        <v>16</v>
      </c>
      <c r="W9" s="3536"/>
      <c r="X9" s="3536"/>
      <c r="Y9" s="3536"/>
      <c r="Z9" s="3536"/>
      <c r="AA9" s="3536"/>
      <c r="AB9" s="3536"/>
      <c r="AC9" s="3536"/>
      <c r="AD9" s="3536"/>
      <c r="AE9" s="3536"/>
      <c r="AF9" s="3536"/>
      <c r="AG9" s="3536"/>
      <c r="AH9" s="3536"/>
      <c r="AI9" s="3537"/>
    </row>
    <row r="10" spans="1:37" ht="21" customHeight="1">
      <c r="A10" s="3528"/>
      <c r="B10" s="3529"/>
      <c r="C10" s="3538"/>
      <c r="D10" s="3499" t="s">
        <v>498</v>
      </c>
      <c r="E10" s="3499"/>
      <c r="F10" s="3499"/>
      <c r="G10" s="3499"/>
      <c r="H10" s="3499"/>
      <c r="I10" s="3499"/>
      <c r="J10" s="3499"/>
      <c r="K10" s="3499"/>
      <c r="L10" s="3499"/>
      <c r="M10" s="3499"/>
      <c r="N10" s="3499"/>
      <c r="O10" s="3499"/>
      <c r="P10" s="3499"/>
      <c r="Q10" s="3499"/>
      <c r="R10" s="3499"/>
      <c r="S10" s="3499"/>
      <c r="T10" s="3499"/>
      <c r="U10" s="3499"/>
      <c r="V10" s="3499" t="s">
        <v>499</v>
      </c>
      <c r="W10" s="3499"/>
      <c r="X10" s="3499"/>
      <c r="Y10" s="3499"/>
      <c r="Z10" s="3499"/>
      <c r="AA10" s="3499"/>
      <c r="AB10" s="3499"/>
      <c r="AC10" s="3499"/>
      <c r="AD10" s="3499"/>
      <c r="AE10" s="3499"/>
      <c r="AF10" s="3499"/>
      <c r="AG10" s="3499"/>
      <c r="AH10" s="3499"/>
      <c r="AI10" s="3502"/>
    </row>
    <row r="11" spans="1:37" ht="21" customHeight="1">
      <c r="A11" s="3530"/>
      <c r="B11" s="3531"/>
      <c r="C11" s="3538"/>
      <c r="D11" s="3515" t="s">
        <v>500</v>
      </c>
      <c r="E11" s="3516"/>
      <c r="F11" s="3516"/>
      <c r="G11" s="3516"/>
      <c r="H11" s="3516"/>
      <c r="I11" s="3516"/>
      <c r="J11" s="3516"/>
      <c r="K11" s="3516"/>
      <c r="L11" s="3540" t="s">
        <v>501</v>
      </c>
      <c r="M11" s="3541"/>
      <c r="N11" s="3541"/>
      <c r="O11" s="3541"/>
      <c r="P11" s="3541"/>
      <c r="Q11" s="3541"/>
      <c r="R11" s="3541"/>
      <c r="S11" s="3541"/>
      <c r="T11" s="3541"/>
      <c r="U11" s="3542"/>
      <c r="V11" s="3540" t="s">
        <v>502</v>
      </c>
      <c r="W11" s="3541"/>
      <c r="X11" s="3541"/>
      <c r="Y11" s="3541"/>
      <c r="Z11" s="3541"/>
      <c r="AA11" s="3541"/>
      <c r="AB11" s="3541"/>
      <c r="AC11" s="3541"/>
      <c r="AD11" s="3541"/>
      <c r="AE11" s="3541"/>
      <c r="AF11" s="3541"/>
      <c r="AG11" s="3541"/>
      <c r="AH11" s="3541"/>
      <c r="AI11" s="3543"/>
    </row>
    <row r="12" spans="1:37" ht="21" customHeight="1">
      <c r="A12" s="3530"/>
      <c r="B12" s="3531"/>
      <c r="C12" s="3538"/>
      <c r="D12" s="3515" t="s">
        <v>503</v>
      </c>
      <c r="E12" s="3516"/>
      <c r="F12" s="3516"/>
      <c r="G12" s="3516"/>
      <c r="H12" s="3516"/>
      <c r="I12" s="3516"/>
      <c r="J12" s="3516"/>
      <c r="K12" s="3516"/>
      <c r="L12" s="3500"/>
      <c r="M12" s="3500"/>
      <c r="N12" s="3500"/>
      <c r="O12" s="3500"/>
      <c r="P12" s="3500"/>
      <c r="Q12" s="3500"/>
      <c r="R12" s="3500"/>
      <c r="S12" s="3500"/>
      <c r="T12" s="3500"/>
      <c r="U12" s="3500"/>
      <c r="V12" s="3500"/>
      <c r="W12" s="3500"/>
      <c r="X12" s="3500"/>
      <c r="Y12" s="3500"/>
      <c r="Z12" s="3500"/>
      <c r="AA12" s="3500"/>
      <c r="AB12" s="3500"/>
      <c r="AC12" s="3500"/>
      <c r="AD12" s="3500"/>
      <c r="AE12" s="3500"/>
      <c r="AF12" s="3500"/>
      <c r="AG12" s="3500"/>
      <c r="AH12" s="3500"/>
      <c r="AI12" s="3501"/>
    </row>
    <row r="13" spans="1:37" ht="21" customHeight="1">
      <c r="A13" s="3530"/>
      <c r="B13" s="3531"/>
      <c r="C13" s="3538"/>
      <c r="D13" s="3515" t="s">
        <v>504</v>
      </c>
      <c r="E13" s="3516"/>
      <c r="F13" s="3516"/>
      <c r="G13" s="3516"/>
      <c r="H13" s="3516"/>
      <c r="I13" s="3516"/>
      <c r="J13" s="3516"/>
      <c r="K13" s="3516"/>
      <c r="L13" s="3500"/>
      <c r="M13" s="3500"/>
      <c r="N13" s="3500"/>
      <c r="O13" s="3500"/>
      <c r="P13" s="3500"/>
      <c r="Q13" s="3500"/>
      <c r="R13" s="3500"/>
      <c r="S13" s="3500"/>
      <c r="T13" s="3500"/>
      <c r="U13" s="3500"/>
      <c r="V13" s="3500"/>
      <c r="W13" s="3500"/>
      <c r="X13" s="3500"/>
      <c r="Y13" s="3500"/>
      <c r="Z13" s="3500"/>
      <c r="AA13" s="3500"/>
      <c r="AB13" s="3500"/>
      <c r="AC13" s="3500"/>
      <c r="AD13" s="3500"/>
      <c r="AE13" s="3500"/>
      <c r="AF13" s="3500"/>
      <c r="AG13" s="3500"/>
      <c r="AH13" s="3500"/>
      <c r="AI13" s="3501"/>
    </row>
    <row r="14" spans="1:37" ht="21" customHeight="1">
      <c r="A14" s="3530"/>
      <c r="B14" s="3531"/>
      <c r="C14" s="3538"/>
      <c r="D14" s="3515" t="s">
        <v>505</v>
      </c>
      <c r="E14" s="3516"/>
      <c r="F14" s="3516"/>
      <c r="G14" s="3516"/>
      <c r="H14" s="3516"/>
      <c r="I14" s="3516"/>
      <c r="J14" s="3516"/>
      <c r="K14" s="3516"/>
      <c r="L14" s="3500"/>
      <c r="M14" s="3500"/>
      <c r="N14" s="3500"/>
      <c r="O14" s="3500"/>
      <c r="P14" s="3500"/>
      <c r="Q14" s="3500"/>
      <c r="R14" s="3500"/>
      <c r="S14" s="3500"/>
      <c r="T14" s="3500"/>
      <c r="U14" s="3500"/>
      <c r="V14" s="3500"/>
      <c r="W14" s="3500"/>
      <c r="X14" s="3500"/>
      <c r="Y14" s="3500"/>
      <c r="Z14" s="3500"/>
      <c r="AA14" s="3500"/>
      <c r="AB14" s="3500"/>
      <c r="AC14" s="3500"/>
      <c r="AD14" s="3500"/>
      <c r="AE14" s="3500"/>
      <c r="AF14" s="3500"/>
      <c r="AG14" s="3500"/>
      <c r="AH14" s="3500"/>
      <c r="AI14" s="3501"/>
    </row>
    <row r="15" spans="1:37" ht="21" customHeight="1">
      <c r="A15" s="3530"/>
      <c r="B15" s="3531"/>
      <c r="C15" s="3539"/>
      <c r="D15" s="3515" t="s">
        <v>506</v>
      </c>
      <c r="E15" s="3516"/>
      <c r="F15" s="3516"/>
      <c r="G15" s="3516"/>
      <c r="H15" s="3516"/>
      <c r="I15" s="3516"/>
      <c r="J15" s="3516"/>
      <c r="K15" s="3516"/>
      <c r="L15" s="3500"/>
      <c r="M15" s="3500"/>
      <c r="N15" s="3500"/>
      <c r="O15" s="3500"/>
      <c r="P15" s="3500"/>
      <c r="Q15" s="3500"/>
      <c r="R15" s="3500"/>
      <c r="S15" s="3500"/>
      <c r="T15" s="3500"/>
      <c r="U15" s="3500"/>
      <c r="V15" s="3500"/>
      <c r="W15" s="3500"/>
      <c r="X15" s="3500"/>
      <c r="Y15" s="3500"/>
      <c r="Z15" s="3500"/>
      <c r="AA15" s="3500"/>
      <c r="AB15" s="3500"/>
      <c r="AC15" s="3500"/>
      <c r="AD15" s="3500"/>
      <c r="AE15" s="3500"/>
      <c r="AF15" s="3500"/>
      <c r="AG15" s="3500"/>
      <c r="AH15" s="3500"/>
      <c r="AI15" s="3501"/>
    </row>
    <row r="16" spans="1:37" ht="21" customHeight="1">
      <c r="A16" s="3530"/>
      <c r="B16" s="3531"/>
      <c r="C16" s="3499" t="s">
        <v>507</v>
      </c>
      <c r="D16" s="3499"/>
      <c r="E16" s="3499"/>
      <c r="F16" s="3499"/>
      <c r="G16" s="3499"/>
      <c r="H16" s="3499"/>
      <c r="I16" s="3499"/>
      <c r="J16" s="3499"/>
      <c r="K16" s="3499"/>
      <c r="L16" s="3499"/>
      <c r="M16" s="3499"/>
      <c r="N16" s="3499"/>
      <c r="O16" s="3499"/>
      <c r="P16" s="3499"/>
      <c r="Q16" s="3499"/>
      <c r="R16" s="3499"/>
      <c r="S16" s="3499"/>
      <c r="T16" s="3499"/>
      <c r="U16" s="3499"/>
      <c r="V16" s="3499"/>
      <c r="W16" s="3499"/>
      <c r="X16" s="3499"/>
      <c r="Y16" s="3499"/>
      <c r="Z16" s="3499"/>
      <c r="AA16" s="3499"/>
      <c r="AB16" s="3499"/>
      <c r="AC16" s="3499"/>
      <c r="AD16" s="3499"/>
      <c r="AE16" s="3499"/>
      <c r="AF16" s="3499"/>
      <c r="AG16" s="3499"/>
      <c r="AH16" s="3499"/>
      <c r="AI16" s="3502"/>
    </row>
    <row r="17" spans="1:35" ht="21" customHeight="1">
      <c r="A17" s="3530"/>
      <c r="B17" s="3531"/>
      <c r="C17" s="3519" t="s">
        <v>508</v>
      </c>
      <c r="D17" s="3520"/>
      <c r="E17" s="3520"/>
      <c r="F17" s="3520"/>
      <c r="G17" s="3520"/>
      <c r="H17" s="3520"/>
      <c r="I17" s="3520"/>
      <c r="J17" s="3520"/>
      <c r="K17" s="3520"/>
      <c r="L17" s="3520"/>
      <c r="M17" s="3520"/>
      <c r="N17" s="3520"/>
      <c r="O17" s="3520"/>
      <c r="P17" s="3520"/>
      <c r="Q17" s="3520"/>
      <c r="R17" s="3520"/>
      <c r="S17" s="3520"/>
      <c r="T17" s="3520"/>
      <c r="U17" s="3520"/>
      <c r="V17" s="3520"/>
      <c r="W17" s="3520"/>
      <c r="X17" s="3520"/>
      <c r="Y17" s="3520"/>
      <c r="Z17" s="3520"/>
      <c r="AA17" s="3520"/>
      <c r="AB17" s="3520"/>
      <c r="AC17" s="3520"/>
      <c r="AD17" s="3520"/>
      <c r="AE17" s="3520"/>
      <c r="AF17" s="3520"/>
      <c r="AG17" s="3520"/>
      <c r="AH17" s="3520"/>
      <c r="AI17" s="3521"/>
    </row>
    <row r="18" spans="1:35" ht="21" customHeight="1">
      <c r="A18" s="3530"/>
      <c r="B18" s="3531"/>
      <c r="C18" s="3522"/>
      <c r="D18" s="3523"/>
      <c r="E18" s="3523"/>
      <c r="F18" s="3523"/>
      <c r="G18" s="3523"/>
      <c r="H18" s="3523"/>
      <c r="I18" s="3523"/>
      <c r="J18" s="3523"/>
      <c r="K18" s="3523"/>
      <c r="L18" s="3523"/>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4"/>
    </row>
    <row r="19" spans="1:35" ht="21" customHeight="1">
      <c r="A19" s="3530"/>
      <c r="B19" s="3531"/>
      <c r="C19" s="3525"/>
      <c r="D19" s="3526"/>
      <c r="E19" s="3526"/>
      <c r="F19" s="3526"/>
      <c r="G19" s="3526"/>
      <c r="H19" s="3526"/>
      <c r="I19" s="3526"/>
      <c r="J19" s="3526"/>
      <c r="K19" s="3526"/>
      <c r="L19" s="3526"/>
      <c r="M19" s="3526"/>
      <c r="N19" s="3526"/>
      <c r="O19" s="3526"/>
      <c r="P19" s="3526"/>
      <c r="Q19" s="3526"/>
      <c r="R19" s="3526"/>
      <c r="S19" s="3526"/>
      <c r="T19" s="3526"/>
      <c r="U19" s="3526"/>
      <c r="V19" s="3526"/>
      <c r="W19" s="3526"/>
      <c r="X19" s="3526"/>
      <c r="Y19" s="3526"/>
      <c r="Z19" s="3526"/>
      <c r="AA19" s="3526"/>
      <c r="AB19" s="3526"/>
      <c r="AC19" s="3526"/>
      <c r="AD19" s="3526"/>
      <c r="AE19" s="3526"/>
      <c r="AF19" s="3526"/>
      <c r="AG19" s="3526"/>
      <c r="AH19" s="3526"/>
      <c r="AI19" s="3527"/>
    </row>
    <row r="20" spans="1:35" ht="21" customHeight="1">
      <c r="A20" s="3509" t="s">
        <v>509</v>
      </c>
      <c r="B20" s="3510"/>
      <c r="C20" s="3515" t="s">
        <v>510</v>
      </c>
      <c r="D20" s="3516"/>
      <c r="E20" s="3516"/>
      <c r="F20" s="3516"/>
      <c r="G20" s="3516"/>
      <c r="H20" s="3516"/>
      <c r="I20" s="3516"/>
      <c r="J20" s="3516"/>
      <c r="K20" s="3516"/>
      <c r="L20" s="3517"/>
      <c r="M20" s="3499" t="s">
        <v>332</v>
      </c>
      <c r="N20" s="3499"/>
      <c r="O20" s="3499"/>
      <c r="P20" s="3499"/>
      <c r="Q20" s="3499"/>
      <c r="R20" s="3499"/>
      <c r="S20" s="3499"/>
      <c r="T20" s="3499"/>
      <c r="U20" s="3499"/>
      <c r="V20" s="3499"/>
      <c r="W20" s="3499"/>
      <c r="X20" s="3499"/>
      <c r="Y20" s="3499"/>
      <c r="Z20" s="3516" t="s">
        <v>511</v>
      </c>
      <c r="AA20" s="3516"/>
      <c r="AB20" s="3516"/>
      <c r="AC20" s="3516"/>
      <c r="AD20" s="3516"/>
      <c r="AE20" s="3516"/>
      <c r="AF20" s="3516"/>
      <c r="AG20" s="3516"/>
      <c r="AH20" s="3516"/>
      <c r="AI20" s="3518"/>
    </row>
    <row r="21" spans="1:35" ht="21" customHeight="1">
      <c r="A21" s="3511"/>
      <c r="B21" s="3512"/>
      <c r="C21" s="3499" t="s">
        <v>27</v>
      </c>
      <c r="D21" s="3499"/>
      <c r="E21" s="3499"/>
      <c r="F21" s="3499"/>
      <c r="G21" s="3499"/>
      <c r="H21" s="3499" t="s">
        <v>512</v>
      </c>
      <c r="I21" s="3499"/>
      <c r="J21" s="3499"/>
      <c r="K21" s="3499"/>
      <c r="L21" s="3499"/>
      <c r="M21" s="3500"/>
      <c r="N21" s="3500"/>
      <c r="O21" s="3500"/>
      <c r="P21" s="3500"/>
      <c r="Q21" s="3500"/>
      <c r="R21" s="3500"/>
      <c r="S21" s="3500"/>
      <c r="T21" s="3500"/>
      <c r="U21" s="3500"/>
      <c r="V21" s="3500"/>
      <c r="W21" s="3500"/>
      <c r="X21" s="3500"/>
      <c r="Y21" s="3500"/>
      <c r="Z21" s="3500"/>
      <c r="AA21" s="3500"/>
      <c r="AB21" s="3500"/>
      <c r="AC21" s="3500"/>
      <c r="AD21" s="3500"/>
      <c r="AE21" s="3500"/>
      <c r="AF21" s="3500"/>
      <c r="AG21" s="3507"/>
      <c r="AH21" s="254" t="s">
        <v>16</v>
      </c>
      <c r="AI21" s="255"/>
    </row>
    <row r="22" spans="1:35" ht="21" customHeight="1">
      <c r="A22" s="3511"/>
      <c r="B22" s="3512"/>
      <c r="C22" s="3499"/>
      <c r="D22" s="3499"/>
      <c r="E22" s="3499"/>
      <c r="F22" s="3499"/>
      <c r="G22" s="3499"/>
      <c r="H22" s="3499" t="s">
        <v>513</v>
      </c>
      <c r="I22" s="3499"/>
      <c r="J22" s="3499"/>
      <c r="K22" s="3499"/>
      <c r="L22" s="3499"/>
      <c r="M22" s="3500"/>
      <c r="N22" s="3500"/>
      <c r="O22" s="3500"/>
      <c r="P22" s="3500"/>
      <c r="Q22" s="3500"/>
      <c r="R22" s="3500"/>
      <c r="S22" s="3500"/>
      <c r="T22" s="3500"/>
      <c r="U22" s="3500"/>
      <c r="V22" s="3500"/>
      <c r="W22" s="3500"/>
      <c r="X22" s="3500"/>
      <c r="Y22" s="3500"/>
      <c r="Z22" s="3500"/>
      <c r="AA22" s="3500"/>
      <c r="AB22" s="3500"/>
      <c r="AC22" s="3500"/>
      <c r="AD22" s="3500"/>
      <c r="AE22" s="3500"/>
      <c r="AF22" s="3500"/>
      <c r="AG22" s="3507"/>
      <c r="AH22" s="254" t="s">
        <v>16</v>
      </c>
      <c r="AI22" s="255"/>
    </row>
    <row r="23" spans="1:35" ht="21" customHeight="1">
      <c r="A23" s="3511"/>
      <c r="B23" s="3512"/>
      <c r="C23" s="3499" t="s">
        <v>28</v>
      </c>
      <c r="D23" s="3499"/>
      <c r="E23" s="3499"/>
      <c r="F23" s="3499"/>
      <c r="G23" s="3499"/>
      <c r="H23" s="3499" t="s">
        <v>512</v>
      </c>
      <c r="I23" s="3499"/>
      <c r="J23" s="3499"/>
      <c r="K23" s="3499"/>
      <c r="L23" s="3499"/>
      <c r="M23" s="3500"/>
      <c r="N23" s="3500"/>
      <c r="O23" s="3500"/>
      <c r="P23" s="3500"/>
      <c r="Q23" s="3500"/>
      <c r="R23" s="3500"/>
      <c r="S23" s="3500"/>
      <c r="T23" s="3500"/>
      <c r="U23" s="3500"/>
      <c r="V23" s="3500"/>
      <c r="W23" s="3500"/>
      <c r="X23" s="3500"/>
      <c r="Y23" s="3500"/>
      <c r="Z23" s="3500"/>
      <c r="AA23" s="3500"/>
      <c r="AB23" s="3500"/>
      <c r="AC23" s="3500"/>
      <c r="AD23" s="3500"/>
      <c r="AE23" s="3500"/>
      <c r="AF23" s="3500"/>
      <c r="AG23" s="3507"/>
      <c r="AH23" s="254" t="s">
        <v>16</v>
      </c>
      <c r="AI23" s="255"/>
    </row>
    <row r="24" spans="1:35" ht="21" customHeight="1">
      <c r="A24" s="3511"/>
      <c r="B24" s="3512"/>
      <c r="C24" s="3499"/>
      <c r="D24" s="3499"/>
      <c r="E24" s="3499"/>
      <c r="F24" s="3499"/>
      <c r="G24" s="3499"/>
      <c r="H24" s="3499" t="s">
        <v>513</v>
      </c>
      <c r="I24" s="3499"/>
      <c r="J24" s="3499"/>
      <c r="K24" s="3499"/>
      <c r="L24" s="3499"/>
      <c r="M24" s="3500"/>
      <c r="N24" s="3500"/>
      <c r="O24" s="3500"/>
      <c r="P24" s="3500"/>
      <c r="Q24" s="3500"/>
      <c r="R24" s="3500"/>
      <c r="S24" s="3500"/>
      <c r="T24" s="3500"/>
      <c r="U24" s="3500"/>
      <c r="V24" s="3500"/>
      <c r="W24" s="3500"/>
      <c r="X24" s="3500"/>
      <c r="Y24" s="3500"/>
      <c r="Z24" s="3500"/>
      <c r="AA24" s="3500"/>
      <c r="AB24" s="3500"/>
      <c r="AC24" s="3500"/>
      <c r="AD24" s="3500"/>
      <c r="AE24" s="3500"/>
      <c r="AF24" s="3500"/>
      <c r="AG24" s="3507"/>
      <c r="AH24" s="254" t="s">
        <v>16</v>
      </c>
      <c r="AI24" s="255"/>
    </row>
    <row r="25" spans="1:35" ht="21" customHeight="1">
      <c r="A25" s="3511"/>
      <c r="B25" s="3512"/>
      <c r="C25" s="3499" t="s">
        <v>514</v>
      </c>
      <c r="D25" s="3499"/>
      <c r="E25" s="3499"/>
      <c r="F25" s="3499"/>
      <c r="G25" s="3499"/>
      <c r="H25" s="3499"/>
      <c r="I25" s="3499"/>
      <c r="J25" s="3499"/>
      <c r="K25" s="3499"/>
      <c r="L25" s="3499"/>
      <c r="M25" s="3499"/>
      <c r="N25" s="3499"/>
      <c r="O25" s="3499"/>
      <c r="P25" s="3499"/>
      <c r="Q25" s="3499"/>
      <c r="R25" s="3499"/>
      <c r="S25" s="3499"/>
      <c r="T25" s="3499"/>
      <c r="U25" s="3499"/>
      <c r="V25" s="3500"/>
      <c r="W25" s="3500"/>
      <c r="X25" s="3500"/>
      <c r="Y25" s="3500"/>
      <c r="Z25" s="3500"/>
      <c r="AA25" s="3500"/>
      <c r="AB25" s="3500"/>
      <c r="AC25" s="3500"/>
      <c r="AD25" s="3500"/>
      <c r="AE25" s="3500"/>
      <c r="AF25" s="3500"/>
      <c r="AG25" s="3500"/>
      <c r="AH25" s="3500"/>
      <c r="AI25" s="3501"/>
    </row>
    <row r="26" spans="1:35" ht="21" customHeight="1">
      <c r="A26" s="3511"/>
      <c r="B26" s="3512"/>
      <c r="C26" s="3499" t="s">
        <v>515</v>
      </c>
      <c r="D26" s="3499"/>
      <c r="E26" s="3499"/>
      <c r="F26" s="3499"/>
      <c r="G26" s="3499"/>
      <c r="H26" s="3499"/>
      <c r="I26" s="3499"/>
      <c r="J26" s="3499"/>
      <c r="K26" s="3499"/>
      <c r="L26" s="3499"/>
      <c r="M26" s="3499"/>
      <c r="N26" s="3499"/>
      <c r="O26" s="3499"/>
      <c r="P26" s="3499"/>
      <c r="Q26" s="3499"/>
      <c r="R26" s="3499"/>
      <c r="S26" s="3499"/>
      <c r="T26" s="3499"/>
      <c r="U26" s="3499"/>
      <c r="V26" s="3499"/>
      <c r="W26" s="3499"/>
      <c r="X26" s="3499"/>
      <c r="Y26" s="3499"/>
      <c r="Z26" s="3499"/>
      <c r="AA26" s="3499"/>
      <c r="AB26" s="3499"/>
      <c r="AC26" s="3499"/>
      <c r="AD26" s="3499"/>
      <c r="AE26" s="3499"/>
      <c r="AF26" s="3499"/>
      <c r="AG26" s="3499"/>
      <c r="AH26" s="3499"/>
      <c r="AI26" s="3502"/>
    </row>
    <row r="27" spans="1:35" ht="21" customHeight="1">
      <c r="A27" s="3511"/>
      <c r="B27" s="3512"/>
      <c r="C27" s="3500"/>
      <c r="D27" s="3500"/>
      <c r="E27" s="3500"/>
      <c r="F27" s="3500"/>
      <c r="G27" s="3500"/>
      <c r="H27" s="3500"/>
      <c r="I27" s="3500"/>
      <c r="J27" s="3500"/>
      <c r="K27" s="3500"/>
      <c r="L27" s="3500"/>
      <c r="M27" s="3500"/>
      <c r="N27" s="3500"/>
      <c r="O27" s="3500"/>
      <c r="P27" s="3500"/>
      <c r="Q27" s="3500"/>
      <c r="R27" s="3500"/>
      <c r="S27" s="3500"/>
      <c r="T27" s="3500"/>
      <c r="U27" s="3500"/>
      <c r="V27" s="3500"/>
      <c r="W27" s="3500"/>
      <c r="X27" s="3500"/>
      <c r="Y27" s="3500"/>
      <c r="Z27" s="3500"/>
      <c r="AA27" s="3500"/>
      <c r="AB27" s="3500"/>
      <c r="AC27" s="3500"/>
      <c r="AD27" s="3500"/>
      <c r="AE27" s="3500"/>
      <c r="AF27" s="3500"/>
      <c r="AG27" s="3500"/>
      <c r="AH27" s="3500"/>
      <c r="AI27" s="3501"/>
    </row>
    <row r="28" spans="1:35" ht="21" customHeight="1">
      <c r="A28" s="3511"/>
      <c r="B28" s="3512"/>
      <c r="C28" s="3500"/>
      <c r="D28" s="3500"/>
      <c r="E28" s="3500"/>
      <c r="F28" s="3500"/>
      <c r="G28" s="3500"/>
      <c r="H28" s="3500"/>
      <c r="I28" s="3500"/>
      <c r="J28" s="3500"/>
      <c r="K28" s="3500"/>
      <c r="L28" s="3500"/>
      <c r="M28" s="3500"/>
      <c r="N28" s="3500"/>
      <c r="O28" s="3500"/>
      <c r="P28" s="3500"/>
      <c r="Q28" s="3500"/>
      <c r="R28" s="3500"/>
      <c r="S28" s="3500"/>
      <c r="T28" s="3500"/>
      <c r="U28" s="3500"/>
      <c r="V28" s="3500"/>
      <c r="W28" s="3500"/>
      <c r="X28" s="3500"/>
      <c r="Y28" s="3500"/>
      <c r="Z28" s="3500"/>
      <c r="AA28" s="3500"/>
      <c r="AB28" s="3500"/>
      <c r="AC28" s="3500"/>
      <c r="AD28" s="3500"/>
      <c r="AE28" s="3500"/>
      <c r="AF28" s="3500"/>
      <c r="AG28" s="3500"/>
      <c r="AH28" s="3500"/>
      <c r="AI28" s="3501"/>
    </row>
    <row r="29" spans="1:35" ht="21" customHeight="1" thickBot="1">
      <c r="A29" s="3513"/>
      <c r="B29" s="3514"/>
      <c r="C29" s="3503"/>
      <c r="D29" s="3503"/>
      <c r="E29" s="3503"/>
      <c r="F29" s="3503"/>
      <c r="G29" s="3503"/>
      <c r="H29" s="3503"/>
      <c r="I29" s="3503"/>
      <c r="J29" s="3503"/>
      <c r="K29" s="3503"/>
      <c r="L29" s="3503"/>
      <c r="M29" s="3503"/>
      <c r="N29" s="3503"/>
      <c r="O29" s="3503"/>
      <c r="P29" s="3503"/>
      <c r="Q29" s="3503"/>
      <c r="R29" s="3503"/>
      <c r="S29" s="3503"/>
      <c r="T29" s="3503"/>
      <c r="U29" s="3503"/>
      <c r="V29" s="3503"/>
      <c r="W29" s="3503"/>
      <c r="X29" s="3503"/>
      <c r="Y29" s="3503"/>
      <c r="Z29" s="3503"/>
      <c r="AA29" s="3503"/>
      <c r="AB29" s="3503"/>
      <c r="AC29" s="3503"/>
      <c r="AD29" s="3503"/>
      <c r="AE29" s="3503"/>
      <c r="AF29" s="3503"/>
      <c r="AG29" s="3503"/>
      <c r="AH29" s="3503"/>
      <c r="AI29" s="3504"/>
    </row>
    <row r="30" spans="1:35" ht="23.25" customHeight="1">
      <c r="A30" s="3505" t="s">
        <v>516</v>
      </c>
      <c r="B30" s="3505"/>
      <c r="C30" s="3505"/>
      <c r="D30" s="3505"/>
      <c r="E30" s="3505"/>
      <c r="F30" s="3505"/>
      <c r="G30" s="3505"/>
      <c r="H30" s="3505"/>
      <c r="I30" s="3505"/>
      <c r="J30" s="3505"/>
      <c r="K30" s="3505"/>
      <c r="L30" s="3505"/>
      <c r="M30" s="3505"/>
      <c r="N30" s="3505"/>
      <c r="O30" s="3505"/>
      <c r="P30" s="3505"/>
      <c r="Q30" s="3505"/>
      <c r="R30" s="3505"/>
      <c r="S30" s="3505"/>
      <c r="T30" s="3505"/>
      <c r="U30" s="3505"/>
      <c r="V30" s="3505"/>
      <c r="W30" s="3505"/>
      <c r="X30" s="3505"/>
      <c r="Y30" s="3505"/>
      <c r="Z30" s="3505"/>
      <c r="AA30" s="3505"/>
      <c r="AB30" s="3505"/>
      <c r="AC30" s="3505"/>
      <c r="AD30" s="3505"/>
      <c r="AE30" s="3505"/>
      <c r="AF30" s="3505"/>
      <c r="AG30" s="3505"/>
      <c r="AH30" s="3505"/>
      <c r="AI30" s="3505"/>
    </row>
    <row r="31" spans="1:35" ht="14.25" customHeight="1">
      <c r="A31" s="3506"/>
      <c r="B31" s="3506"/>
      <c r="C31" s="3506"/>
      <c r="D31" s="3506"/>
      <c r="E31" s="3506"/>
      <c r="F31" s="3506"/>
      <c r="G31" s="3506"/>
      <c r="H31" s="3506"/>
      <c r="I31" s="3506"/>
      <c r="J31" s="3506"/>
      <c r="K31" s="3506"/>
      <c r="L31" s="3506"/>
      <c r="M31" s="3506"/>
      <c r="N31" s="3506"/>
      <c r="O31" s="3506"/>
      <c r="P31" s="3506"/>
      <c r="Q31" s="3506"/>
      <c r="R31" s="3506"/>
      <c r="S31" s="3506"/>
      <c r="T31" s="3506"/>
      <c r="U31" s="3506"/>
      <c r="V31" s="3506"/>
      <c r="W31" s="3506"/>
      <c r="X31" s="3506"/>
      <c r="Y31" s="3506"/>
      <c r="Z31" s="3506"/>
      <c r="AA31" s="3506"/>
      <c r="AB31" s="3506"/>
      <c r="AC31" s="3506"/>
      <c r="AD31" s="3506"/>
      <c r="AE31" s="3506"/>
      <c r="AF31" s="3506"/>
      <c r="AG31" s="3506"/>
      <c r="AH31" s="3506"/>
      <c r="AI31" s="3506"/>
    </row>
    <row r="32" spans="1:35" ht="14.25" customHeight="1">
      <c r="A32" s="256" t="s">
        <v>517</v>
      </c>
    </row>
    <row r="33" spans="1:35" ht="14.25" customHeight="1">
      <c r="A33" s="3506" t="s">
        <v>518</v>
      </c>
      <c r="B33" s="3508"/>
      <c r="C33" s="3508"/>
      <c r="D33" s="3508"/>
      <c r="E33" s="3508"/>
      <c r="F33" s="3508"/>
      <c r="G33" s="3508"/>
      <c r="H33" s="3508"/>
      <c r="I33" s="3508"/>
      <c r="J33" s="3508"/>
      <c r="K33" s="3508"/>
      <c r="L33" s="3508"/>
      <c r="M33" s="3508"/>
      <c r="N33" s="3508"/>
      <c r="O33" s="3508"/>
      <c r="P33" s="3508"/>
      <c r="Q33" s="3508"/>
      <c r="R33" s="3508"/>
      <c r="S33" s="3508"/>
      <c r="T33" s="3508"/>
      <c r="U33" s="3508"/>
      <c r="V33" s="3508"/>
      <c r="W33" s="3508"/>
      <c r="X33" s="3508"/>
      <c r="Y33" s="3508"/>
      <c r="Z33" s="3508"/>
      <c r="AA33" s="3508"/>
      <c r="AB33" s="3508"/>
      <c r="AC33" s="3508"/>
      <c r="AD33" s="3508"/>
      <c r="AE33" s="3508"/>
      <c r="AF33" s="3508"/>
      <c r="AG33" s="3508"/>
      <c r="AH33" s="3508"/>
      <c r="AI33" s="3508"/>
    </row>
    <row r="34" spans="1:35" ht="14.25" customHeight="1">
      <c r="A34" s="3508"/>
      <c r="B34" s="3508"/>
      <c r="C34" s="3508"/>
      <c r="D34" s="3508"/>
      <c r="E34" s="3508"/>
      <c r="F34" s="3508"/>
      <c r="G34" s="3508"/>
      <c r="H34" s="3508"/>
      <c r="I34" s="3508"/>
      <c r="J34" s="3508"/>
      <c r="K34" s="3508"/>
      <c r="L34" s="3508"/>
      <c r="M34" s="3508"/>
      <c r="N34" s="3508"/>
      <c r="O34" s="3508"/>
      <c r="P34" s="3508"/>
      <c r="Q34" s="3508"/>
      <c r="R34" s="3508"/>
      <c r="S34" s="3508"/>
      <c r="T34" s="3508"/>
      <c r="U34" s="3508"/>
      <c r="V34" s="3508"/>
      <c r="W34" s="3508"/>
      <c r="X34" s="3508"/>
      <c r="Y34" s="3508"/>
      <c r="Z34" s="3508"/>
      <c r="AA34" s="3508"/>
      <c r="AB34" s="3508"/>
      <c r="AC34" s="3508"/>
      <c r="AD34" s="3508"/>
      <c r="AE34" s="3508"/>
      <c r="AF34" s="3508"/>
      <c r="AG34" s="3508"/>
      <c r="AH34" s="3508"/>
      <c r="AI34" s="3508"/>
    </row>
    <row r="35" spans="1:35" ht="15" customHeight="1">
      <c r="A35" s="256"/>
    </row>
    <row r="36" spans="1:35" ht="14.25" customHeight="1">
      <c r="A36" s="256"/>
    </row>
    <row r="37" spans="1:35" ht="21" customHeight="1">
      <c r="A37" s="257"/>
    </row>
  </sheetData>
  <mergeCells count="63">
    <mergeCell ref="A5:K5"/>
    <mergeCell ref="L5:AI5"/>
    <mergeCell ref="A1:D1"/>
    <mergeCell ref="A2:AI2"/>
    <mergeCell ref="A3:AI3"/>
    <mergeCell ref="A4:K4"/>
    <mergeCell ref="L4:AI4"/>
    <mergeCell ref="A6:K6"/>
    <mergeCell ref="L6:AI6"/>
    <mergeCell ref="A7:E8"/>
    <mergeCell ref="F7:K7"/>
    <mergeCell ref="L7:U7"/>
    <mergeCell ref="V7:Z8"/>
    <mergeCell ref="AA7:AI8"/>
    <mergeCell ref="F8:K8"/>
    <mergeCell ref="L8:U8"/>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L15:U15"/>
    <mergeCell ref="V15:AI15"/>
    <mergeCell ref="D14:K14"/>
    <mergeCell ref="L14:U14"/>
    <mergeCell ref="V14:AI14"/>
    <mergeCell ref="C16:AI16"/>
    <mergeCell ref="C17:AI19"/>
    <mergeCell ref="H21:L21"/>
    <mergeCell ref="M21:Y21"/>
    <mergeCell ref="Z21:AG2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25:U25"/>
    <mergeCell ref="V25:AI25"/>
    <mergeCell ref="C26:AI26"/>
    <mergeCell ref="C27:AI29"/>
    <mergeCell ref="A30:AI31"/>
  </mergeCells>
  <phoneticPr fontId="2"/>
  <hyperlinks>
    <hyperlink ref="AK2" location="加算等について体制の届出が必要なサービス一覧!A1" display="一覧へ戻る"/>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J32"/>
  <sheetViews>
    <sheetView view="pageBreakPreview" zoomScaleNormal="100" zoomScaleSheetLayoutView="100" workbookViewId="0">
      <selection activeCell="A4" sqref="A4:H4"/>
    </sheetView>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10" ht="20.100000000000001" customHeight="1"/>
    <row r="2" spans="1:10" ht="20.100000000000001" customHeight="1">
      <c r="A2" s="3566" t="s">
        <v>546</v>
      </c>
      <c r="B2" s="3566"/>
      <c r="F2" s="3585" t="s">
        <v>1661</v>
      </c>
      <c r="G2" s="3585"/>
      <c r="H2" s="3585"/>
      <c r="J2" s="1667" t="s">
        <v>2163</v>
      </c>
    </row>
    <row r="3" spans="1:10" ht="20.100000000000001" customHeight="1"/>
    <row r="4" spans="1:10" s="1020" customFormat="1" ht="20.100000000000001" customHeight="1">
      <c r="A4" s="3586" t="s">
        <v>520</v>
      </c>
      <c r="B4" s="3587"/>
      <c r="C4" s="3587"/>
      <c r="D4" s="3587"/>
      <c r="E4" s="3587"/>
      <c r="F4" s="3587"/>
      <c r="G4" s="3587"/>
      <c r="H4" s="3587"/>
    </row>
    <row r="5" spans="1:10" ht="20.100000000000001" customHeight="1">
      <c r="A5" s="1021"/>
      <c r="B5" s="1021"/>
      <c r="C5" s="1021"/>
      <c r="D5" s="1021"/>
      <c r="E5" s="1021"/>
      <c r="F5" s="1021"/>
      <c r="G5" s="1021"/>
      <c r="H5" s="1021"/>
    </row>
    <row r="6" spans="1:10" ht="45" customHeight="1">
      <c r="A6" s="3588" t="s">
        <v>303</v>
      </c>
      <c r="B6" s="3588"/>
      <c r="C6" s="3589"/>
      <c r="D6" s="3590"/>
      <c r="E6" s="3590"/>
      <c r="F6" s="3590"/>
      <c r="G6" s="3590"/>
      <c r="H6" s="3591"/>
    </row>
    <row r="7" spans="1:10" ht="45" customHeight="1">
      <c r="A7" s="3592" t="s">
        <v>521</v>
      </c>
      <c r="B7" s="3592"/>
      <c r="C7" s="3593" t="s">
        <v>522</v>
      </c>
      <c r="D7" s="3593"/>
      <c r="E7" s="3593"/>
      <c r="F7" s="3593"/>
      <c r="G7" s="3593"/>
      <c r="H7" s="3593"/>
    </row>
    <row r="8" spans="1:10" ht="26.25" customHeight="1">
      <c r="A8" s="3597" t="s">
        <v>523</v>
      </c>
      <c r="B8" s="3598"/>
      <c r="C8" s="3603" t="s">
        <v>524</v>
      </c>
      <c r="D8" s="3604"/>
      <c r="E8" s="3567" t="s">
        <v>525</v>
      </c>
      <c r="F8" s="3568"/>
      <c r="G8" s="3569"/>
      <c r="H8" s="1022"/>
    </row>
    <row r="9" spans="1:10" ht="26.25" customHeight="1">
      <c r="A9" s="3599"/>
      <c r="B9" s="3600"/>
      <c r="C9" s="3605" t="s">
        <v>526</v>
      </c>
      <c r="D9" s="3605"/>
      <c r="E9" s="3567" t="s">
        <v>527</v>
      </c>
      <c r="F9" s="3568"/>
      <c r="G9" s="3569"/>
      <c r="H9" s="1022"/>
    </row>
    <row r="10" spans="1:10" ht="26.25" customHeight="1">
      <c r="A10" s="3599"/>
      <c r="B10" s="3600"/>
      <c r="C10" s="3605" t="s">
        <v>528</v>
      </c>
      <c r="D10" s="3605"/>
      <c r="E10" s="3567" t="s">
        <v>529</v>
      </c>
      <c r="F10" s="3568"/>
      <c r="G10" s="3569"/>
      <c r="H10" s="1022"/>
    </row>
    <row r="11" spans="1:10" ht="26.25" customHeight="1">
      <c r="A11" s="3599"/>
      <c r="B11" s="3600"/>
      <c r="C11" s="3605" t="s">
        <v>530</v>
      </c>
      <c r="D11" s="3605"/>
      <c r="E11" s="3567" t="s">
        <v>531</v>
      </c>
      <c r="F11" s="3568"/>
      <c r="G11" s="3569"/>
      <c r="H11" s="1022"/>
    </row>
    <row r="12" spans="1:10" ht="26.25" customHeight="1">
      <c r="A12" s="3601"/>
      <c r="B12" s="3602"/>
      <c r="C12" s="3605" t="s">
        <v>532</v>
      </c>
      <c r="D12" s="3605"/>
      <c r="E12" s="3567" t="s">
        <v>533</v>
      </c>
      <c r="F12" s="3568"/>
      <c r="G12" s="3569"/>
      <c r="H12" s="1022"/>
    </row>
    <row r="13" spans="1:10" ht="14.25" customHeight="1" thickBot="1">
      <c r="A13" s="1020"/>
      <c r="B13" s="1020"/>
      <c r="C13" s="1020"/>
      <c r="D13" s="1020"/>
      <c r="E13" s="1020"/>
      <c r="F13" s="1020"/>
      <c r="G13" s="1021"/>
      <c r="H13" s="1020"/>
    </row>
    <row r="14" spans="1:10" ht="45" customHeight="1" thickTop="1">
      <c r="A14" s="3570" t="s">
        <v>534</v>
      </c>
      <c r="B14" s="3571"/>
      <c r="C14" s="1023" t="s">
        <v>535</v>
      </c>
      <c r="D14" s="1024"/>
      <c r="E14" s="1025" t="s">
        <v>16</v>
      </c>
      <c r="F14" s="3576" t="s">
        <v>1662</v>
      </c>
      <c r="G14" s="3577"/>
      <c r="H14" s="3582" t="s">
        <v>536</v>
      </c>
    </row>
    <row r="15" spans="1:10" ht="45" customHeight="1">
      <c r="A15" s="3572"/>
      <c r="B15" s="3573"/>
      <c r="C15" s="1023" t="s">
        <v>372</v>
      </c>
      <c r="D15" s="1026"/>
      <c r="E15" s="1027" t="s">
        <v>16</v>
      </c>
      <c r="F15" s="3578"/>
      <c r="G15" s="3579"/>
      <c r="H15" s="3583"/>
    </row>
    <row r="16" spans="1:10" ht="45" customHeight="1" thickBot="1">
      <c r="A16" s="3574"/>
      <c r="B16" s="3575"/>
      <c r="C16" s="1028" t="s">
        <v>537</v>
      </c>
      <c r="D16" s="1029"/>
      <c r="E16" s="1030" t="s">
        <v>16</v>
      </c>
      <c r="F16" s="3580"/>
      <c r="G16" s="3581"/>
      <c r="H16" s="3584"/>
    </row>
    <row r="17" spans="1:8" ht="21" customHeight="1" thickTop="1">
      <c r="A17" s="1021"/>
      <c r="B17" s="1021"/>
      <c r="C17" s="1021"/>
      <c r="D17" s="1020"/>
      <c r="E17" s="1020"/>
      <c r="F17" s="1031"/>
      <c r="G17" s="1031"/>
      <c r="H17" s="1021"/>
    </row>
    <row r="18" spans="1:8" ht="45" customHeight="1">
      <c r="A18" s="3570" t="s">
        <v>538</v>
      </c>
      <c r="B18" s="3571"/>
      <c r="C18" s="1032" t="s">
        <v>539</v>
      </c>
      <c r="D18" s="1033"/>
      <c r="E18" s="1034" t="s">
        <v>16</v>
      </c>
      <c r="F18" s="3594" t="s">
        <v>1663</v>
      </c>
      <c r="G18" s="3594"/>
      <c r="H18" s="3595" t="s">
        <v>540</v>
      </c>
    </row>
    <row r="19" spans="1:8" ht="51.75" customHeight="1">
      <c r="A19" s="3574"/>
      <c r="B19" s="3575"/>
      <c r="C19" s="1035" t="s">
        <v>541</v>
      </c>
      <c r="D19" s="1036" t="str">
        <f>IF(ROUNDDOWN(D18/20,1)=0,"",ROUNDDOWN(D18/20,1))</f>
        <v/>
      </c>
      <c r="E19" s="1034" t="s">
        <v>16</v>
      </c>
      <c r="F19" s="3594"/>
      <c r="G19" s="3594"/>
      <c r="H19" s="3596"/>
    </row>
    <row r="20" spans="1:8" ht="15" customHeight="1">
      <c r="A20" s="1037"/>
      <c r="B20" s="1020"/>
      <c r="C20" s="1020"/>
      <c r="D20" s="1020"/>
      <c r="E20" s="1020"/>
      <c r="F20" s="1020"/>
      <c r="G20" s="1020"/>
      <c r="H20" s="1020"/>
    </row>
    <row r="21" spans="1:8" ht="57.75" customHeight="1">
      <c r="A21" s="3561" t="s">
        <v>269</v>
      </c>
      <c r="B21" s="3561"/>
      <c r="C21" s="3562" t="s">
        <v>542</v>
      </c>
      <c r="D21" s="3563"/>
      <c r="E21" s="3563"/>
      <c r="F21" s="3563"/>
      <c r="G21" s="3563"/>
      <c r="H21" s="3564"/>
    </row>
    <row r="22" spans="1:8" ht="15" customHeight="1"/>
    <row r="23" spans="1:8" ht="52.5" customHeight="1">
      <c r="A23" s="3565" t="s">
        <v>543</v>
      </c>
      <c r="B23" s="3565"/>
      <c r="C23" s="3565"/>
      <c r="D23" s="3565"/>
      <c r="E23" s="3565"/>
      <c r="F23" s="3565"/>
      <c r="G23" s="3565"/>
      <c r="H23" s="3565"/>
    </row>
    <row r="24" spans="1:8" ht="39" customHeight="1">
      <c r="A24" s="3565" t="s">
        <v>544</v>
      </c>
      <c r="B24" s="3565"/>
      <c r="C24" s="3565"/>
      <c r="D24" s="3565"/>
      <c r="E24" s="3565"/>
      <c r="F24" s="3565"/>
      <c r="G24" s="3565"/>
      <c r="H24" s="3565"/>
    </row>
    <row r="25" spans="1:8" ht="38.25" customHeight="1">
      <c r="A25" s="3565" t="s">
        <v>545</v>
      </c>
      <c r="B25" s="3565"/>
      <c r="C25" s="3565"/>
      <c r="D25" s="3565"/>
      <c r="E25" s="3565"/>
      <c r="F25" s="3565"/>
      <c r="G25" s="3565"/>
      <c r="H25" s="3565"/>
    </row>
    <row r="26" spans="1:8" ht="19.5" customHeight="1"/>
    <row r="27" spans="1:8" ht="19.5" customHeight="1"/>
    <row r="28" spans="1:8" ht="19.5" customHeight="1"/>
    <row r="31" spans="1:8" ht="17.25" customHeight="1"/>
    <row r="32" spans="1:8" ht="17.25" customHeight="1"/>
  </sheetData>
  <mergeCells count="29">
    <mergeCell ref="A18:B19"/>
    <mergeCell ref="F18:G19"/>
    <mergeCell ref="H18:H19"/>
    <mergeCell ref="A8:B12"/>
    <mergeCell ref="C8:D8"/>
    <mergeCell ref="E8:G8"/>
    <mergeCell ref="C9:D9"/>
    <mergeCell ref="E9:G9"/>
    <mergeCell ref="C10:D10"/>
    <mergeCell ref="E10:G10"/>
    <mergeCell ref="C11:D11"/>
    <mergeCell ref="E11:G11"/>
    <mergeCell ref="C12:D12"/>
    <mergeCell ref="A2:B2"/>
    <mergeCell ref="E12:G12"/>
    <mergeCell ref="A14:B16"/>
    <mergeCell ref="F14:G16"/>
    <mergeCell ref="H14:H16"/>
    <mergeCell ref="F2:H2"/>
    <mergeCell ref="A4:H4"/>
    <mergeCell ref="A6:B6"/>
    <mergeCell ref="C6:H6"/>
    <mergeCell ref="A7:B7"/>
    <mergeCell ref="C7:H7"/>
    <mergeCell ref="A21:B21"/>
    <mergeCell ref="C21:H21"/>
    <mergeCell ref="A23:H23"/>
    <mergeCell ref="A24:H24"/>
    <mergeCell ref="A25:H25"/>
  </mergeCells>
  <phoneticPr fontId="2"/>
  <dataValidations count="1">
    <dataValidation type="list" allowBlank="1" showInputMessage="1" showErrorMessage="1" sqref="H8:H12">
      <formula1>"○"</formula1>
    </dataValidation>
  </dataValidations>
  <hyperlinks>
    <hyperlink ref="J2" location="加算等について体制の届出が必要なサービス一覧!A1" display="一覧へ戻る"/>
  </hyperlink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A4" sqref="A4:H4"/>
    </sheetView>
  </sheetViews>
  <sheetFormatPr defaultRowHeight="13.5"/>
  <cols>
    <col min="1" max="1" width="9" style="3"/>
    <col min="2" max="2" width="11.125" style="3" customWidth="1"/>
    <col min="3" max="6" width="9" style="3"/>
    <col min="7" max="8" width="11.5" style="3" customWidth="1"/>
    <col min="9" max="16384" width="9" style="3"/>
  </cols>
  <sheetData>
    <row r="1" spans="1:10" ht="21.75" customHeight="1">
      <c r="A1" s="3651" t="s">
        <v>559</v>
      </c>
      <c r="B1" s="3651"/>
    </row>
    <row r="2" spans="1:10" ht="15" customHeight="1">
      <c r="G2" s="3652" t="s">
        <v>374</v>
      </c>
      <c r="H2" s="3652"/>
      <c r="J2" s="1667" t="s">
        <v>2163</v>
      </c>
    </row>
    <row r="3" spans="1:10" ht="8.25" customHeight="1">
      <c r="G3" s="131"/>
      <c r="H3" s="131"/>
    </row>
    <row r="4" spans="1:10" s="212" customFormat="1" ht="34.5" customHeight="1">
      <c r="A4" s="3653" t="s">
        <v>558</v>
      </c>
      <c r="B4" s="3654"/>
      <c r="C4" s="3654"/>
      <c r="D4" s="3654"/>
      <c r="E4" s="3654"/>
      <c r="F4" s="3654"/>
      <c r="G4" s="3654"/>
      <c r="H4" s="3654"/>
    </row>
    <row r="5" spans="1:10" ht="14.25" thickBot="1"/>
    <row r="6" spans="1:10" ht="18.75" customHeight="1" thickBot="1">
      <c r="A6" s="3655" t="s">
        <v>469</v>
      </c>
      <c r="B6" s="3656"/>
      <c r="C6" s="3657"/>
      <c r="D6" s="3658"/>
      <c r="E6" s="3658"/>
      <c r="F6" s="3658"/>
      <c r="G6" s="3658"/>
      <c r="H6" s="3659"/>
    </row>
    <row r="7" spans="1:10" ht="18.75" customHeight="1">
      <c r="A7" s="3655" t="s">
        <v>328</v>
      </c>
      <c r="B7" s="3656"/>
      <c r="C7" s="3657"/>
      <c r="D7" s="3658"/>
      <c r="E7" s="3658"/>
      <c r="F7" s="3658"/>
      <c r="G7" s="3658"/>
      <c r="H7" s="3659"/>
    </row>
    <row r="8" spans="1:10" ht="18.75" customHeight="1">
      <c r="A8" s="3668" t="s">
        <v>344</v>
      </c>
      <c r="B8" s="3669"/>
      <c r="C8" s="3622"/>
      <c r="D8" s="3608"/>
      <c r="E8" s="3608"/>
      <c r="F8" s="3608"/>
      <c r="G8" s="3608"/>
      <c r="H8" s="3609"/>
    </row>
    <row r="9" spans="1:10" ht="18.75" customHeight="1">
      <c r="A9" s="3668" t="s">
        <v>329</v>
      </c>
      <c r="B9" s="3669"/>
      <c r="C9" s="3622" t="s">
        <v>470</v>
      </c>
      <c r="D9" s="3670"/>
      <c r="E9" s="3670"/>
      <c r="F9" s="3670"/>
      <c r="G9" s="3670"/>
      <c r="H9" s="3623"/>
    </row>
    <row r="10" spans="1:10" ht="18.75" customHeight="1">
      <c r="A10" s="3649" t="s">
        <v>471</v>
      </c>
      <c r="B10" s="213" t="s">
        <v>346</v>
      </c>
      <c r="C10" s="3606"/>
      <c r="D10" s="3608"/>
      <c r="E10" s="3607"/>
      <c r="F10" s="3660" t="s">
        <v>472</v>
      </c>
      <c r="G10" s="3662"/>
      <c r="H10" s="3663"/>
    </row>
    <row r="11" spans="1:10" ht="18.75" customHeight="1" thickBot="1">
      <c r="A11" s="3650"/>
      <c r="B11" s="214" t="s">
        <v>473</v>
      </c>
      <c r="C11" s="3662"/>
      <c r="D11" s="3666"/>
      <c r="E11" s="3667"/>
      <c r="F11" s="3661"/>
      <c r="G11" s="3664"/>
      <c r="H11" s="3665"/>
    </row>
    <row r="12" spans="1:10" ht="18.75" customHeight="1" thickTop="1" thickBot="1">
      <c r="A12" s="3624" t="s">
        <v>474</v>
      </c>
      <c r="B12" s="3625"/>
      <c r="C12" s="3625"/>
      <c r="D12" s="3625"/>
      <c r="E12" s="3626"/>
      <c r="F12" s="3627"/>
      <c r="G12" s="3627"/>
      <c r="H12" s="3628"/>
    </row>
    <row r="13" spans="1:10" ht="18.75" customHeight="1" thickTop="1">
      <c r="A13" s="3629" t="s">
        <v>557</v>
      </c>
      <c r="B13" s="3632" t="s">
        <v>556</v>
      </c>
      <c r="C13" s="3633"/>
      <c r="D13" s="3633"/>
      <c r="E13" s="3633"/>
      <c r="F13" s="3634"/>
      <c r="G13" s="3635" t="s">
        <v>555</v>
      </c>
      <c r="H13" s="3636"/>
    </row>
    <row r="14" spans="1:10" ht="18.75" customHeight="1">
      <c r="A14" s="3630"/>
      <c r="B14" s="3614"/>
      <c r="C14" s="3616" t="s">
        <v>554</v>
      </c>
      <c r="D14" s="3617"/>
      <c r="E14" s="3620" t="s">
        <v>553</v>
      </c>
      <c r="F14" s="3621"/>
      <c r="G14" s="3622"/>
      <c r="H14" s="3623"/>
    </row>
    <row r="15" spans="1:10" ht="18.75" customHeight="1">
      <c r="A15" s="3630"/>
      <c r="B15" s="3614"/>
      <c r="C15" s="3618"/>
      <c r="D15" s="3619"/>
      <c r="E15" s="3620" t="s">
        <v>552</v>
      </c>
      <c r="F15" s="3621"/>
      <c r="G15" s="3622"/>
      <c r="H15" s="3623"/>
    </row>
    <row r="16" spans="1:10" ht="18.75" customHeight="1">
      <c r="A16" s="3630"/>
      <c r="B16" s="3614"/>
      <c r="C16" s="3620" t="s">
        <v>551</v>
      </c>
      <c r="D16" s="3637"/>
      <c r="E16" s="3637"/>
      <c r="F16" s="3621"/>
      <c r="G16" s="3622"/>
      <c r="H16" s="3623"/>
    </row>
    <row r="17" spans="1:8" ht="18.75" customHeight="1" thickBot="1">
      <c r="A17" s="3631"/>
      <c r="B17" s="3615"/>
      <c r="C17" s="3638" t="s">
        <v>550</v>
      </c>
      <c r="D17" s="3639"/>
      <c r="E17" s="3639"/>
      <c r="F17" s="3640"/>
      <c r="G17" s="3641"/>
      <c r="H17" s="3642"/>
    </row>
    <row r="18" spans="1:8" ht="18.75" customHeight="1" thickTop="1">
      <c r="A18" s="3629" t="s">
        <v>475</v>
      </c>
      <c r="B18" s="3644" t="s">
        <v>549</v>
      </c>
      <c r="C18" s="3645"/>
      <c r="D18" s="3645"/>
      <c r="E18" s="3645"/>
      <c r="F18" s="3645"/>
      <c r="G18" s="3646" t="str">
        <f>IF(E12*0.5=0,"",E12*0.5)</f>
        <v/>
      </c>
      <c r="H18" s="3647"/>
    </row>
    <row r="19" spans="1:8" ht="15" customHeight="1">
      <c r="A19" s="3630"/>
      <c r="B19" s="3620" t="s">
        <v>476</v>
      </c>
      <c r="C19" s="3637"/>
      <c r="D19" s="3621"/>
      <c r="E19" s="3620" t="s">
        <v>477</v>
      </c>
      <c r="F19" s="3637"/>
      <c r="G19" s="3637"/>
      <c r="H19" s="3648"/>
    </row>
    <row r="20" spans="1:8" ht="15" customHeight="1">
      <c r="A20" s="3630"/>
      <c r="B20" s="215">
        <v>1</v>
      </c>
      <c r="C20" s="3606"/>
      <c r="D20" s="3607"/>
      <c r="E20" s="3606"/>
      <c r="F20" s="3608"/>
      <c r="G20" s="3608"/>
      <c r="H20" s="3609"/>
    </row>
    <row r="21" spans="1:8" ht="15" customHeight="1">
      <c r="A21" s="3630"/>
      <c r="B21" s="215">
        <v>2</v>
      </c>
      <c r="C21" s="3606"/>
      <c r="D21" s="3607"/>
      <c r="E21" s="3606"/>
      <c r="F21" s="3608"/>
      <c r="G21" s="3608"/>
      <c r="H21" s="3609"/>
    </row>
    <row r="22" spans="1:8" ht="15" customHeight="1">
      <c r="A22" s="3630"/>
      <c r="B22" s="215">
        <v>3</v>
      </c>
      <c r="C22" s="3606"/>
      <c r="D22" s="3607"/>
      <c r="E22" s="3606"/>
      <c r="F22" s="3608"/>
      <c r="G22" s="3608"/>
      <c r="H22" s="3609"/>
    </row>
    <row r="23" spans="1:8" ht="15" customHeight="1">
      <c r="A23" s="3630"/>
      <c r="B23" s="215">
        <v>4</v>
      </c>
      <c r="C23" s="3606"/>
      <c r="D23" s="3607"/>
      <c r="E23" s="3606"/>
      <c r="F23" s="3608"/>
      <c r="G23" s="3608"/>
      <c r="H23" s="3609"/>
    </row>
    <row r="24" spans="1:8" ht="15" customHeight="1">
      <c r="A24" s="3630"/>
      <c r="B24" s="215">
        <v>5</v>
      </c>
      <c r="C24" s="3606"/>
      <c r="D24" s="3607"/>
      <c r="E24" s="3606"/>
      <c r="F24" s="3608"/>
      <c r="G24" s="3608"/>
      <c r="H24" s="3609"/>
    </row>
    <row r="25" spans="1:8" ht="15" customHeight="1">
      <c r="A25" s="3630"/>
      <c r="B25" s="215">
        <v>6</v>
      </c>
      <c r="C25" s="3606"/>
      <c r="D25" s="3607"/>
      <c r="E25" s="3606"/>
      <c r="F25" s="3608"/>
      <c r="G25" s="3608"/>
      <c r="H25" s="3609"/>
    </row>
    <row r="26" spans="1:8" ht="15" customHeight="1">
      <c r="A26" s="3630"/>
      <c r="B26" s="215">
        <v>7</v>
      </c>
      <c r="C26" s="3606"/>
      <c r="D26" s="3607"/>
      <c r="E26" s="3606"/>
      <c r="F26" s="3608"/>
      <c r="G26" s="3608"/>
      <c r="H26" s="3609"/>
    </row>
    <row r="27" spans="1:8" ht="15" customHeight="1">
      <c r="A27" s="3630"/>
      <c r="B27" s="215">
        <v>8</v>
      </c>
      <c r="C27" s="3606"/>
      <c r="D27" s="3607"/>
      <c r="E27" s="3606"/>
      <c r="F27" s="3608"/>
      <c r="G27" s="3608"/>
      <c r="H27" s="3609"/>
    </row>
    <row r="28" spans="1:8" ht="15" customHeight="1">
      <c r="A28" s="3630"/>
      <c r="B28" s="215">
        <v>9</v>
      </c>
      <c r="C28" s="3606"/>
      <c r="D28" s="3607"/>
      <c r="E28" s="3606"/>
      <c r="F28" s="3608"/>
      <c r="G28" s="3608"/>
      <c r="H28" s="3609"/>
    </row>
    <row r="29" spans="1:8" ht="15" customHeight="1">
      <c r="A29" s="3630"/>
      <c r="B29" s="215">
        <v>10</v>
      </c>
      <c r="C29" s="3606"/>
      <c r="D29" s="3607"/>
      <c r="E29" s="3606"/>
      <c r="F29" s="3608"/>
      <c r="G29" s="3608"/>
      <c r="H29" s="3609"/>
    </row>
    <row r="30" spans="1:8" ht="15" customHeight="1">
      <c r="A30" s="3630"/>
      <c r="B30" s="215">
        <v>11</v>
      </c>
      <c r="C30" s="3606"/>
      <c r="D30" s="3607"/>
      <c r="E30" s="3606"/>
      <c r="F30" s="3608"/>
      <c r="G30" s="3608"/>
      <c r="H30" s="3609"/>
    </row>
    <row r="31" spans="1:8" ht="15" customHeight="1">
      <c r="A31" s="3630"/>
      <c r="B31" s="215">
        <v>12</v>
      </c>
      <c r="C31" s="3606"/>
      <c r="D31" s="3607"/>
      <c r="E31" s="3606"/>
      <c r="F31" s="3608"/>
      <c r="G31" s="3608"/>
      <c r="H31" s="3609"/>
    </row>
    <row r="32" spans="1:8" ht="15" customHeight="1">
      <c r="A32" s="3630"/>
      <c r="B32" s="215">
        <v>13</v>
      </c>
      <c r="C32" s="3606"/>
      <c r="D32" s="3607"/>
      <c r="E32" s="3606"/>
      <c r="F32" s="3608"/>
      <c r="G32" s="3608"/>
      <c r="H32" s="3609"/>
    </row>
    <row r="33" spans="1:8" ht="15" customHeight="1">
      <c r="A33" s="3630"/>
      <c r="B33" s="215">
        <v>14</v>
      </c>
      <c r="C33" s="3606"/>
      <c r="D33" s="3607"/>
      <c r="E33" s="3606"/>
      <c r="F33" s="3608"/>
      <c r="G33" s="3608"/>
      <c r="H33" s="3609"/>
    </row>
    <row r="34" spans="1:8" ht="15" customHeight="1">
      <c r="A34" s="3630"/>
      <c r="B34" s="215">
        <v>15</v>
      </c>
      <c r="C34" s="3606"/>
      <c r="D34" s="3607"/>
      <c r="E34" s="3606"/>
      <c r="F34" s="3608"/>
      <c r="G34" s="3608"/>
      <c r="H34" s="3609"/>
    </row>
    <row r="35" spans="1:8" ht="15" customHeight="1">
      <c r="A35" s="3630"/>
      <c r="B35" s="215">
        <v>16</v>
      </c>
      <c r="C35" s="3606"/>
      <c r="D35" s="3607"/>
      <c r="E35" s="3606"/>
      <c r="F35" s="3608"/>
      <c r="G35" s="3608"/>
      <c r="H35" s="3609"/>
    </row>
    <row r="36" spans="1:8" ht="15" customHeight="1">
      <c r="A36" s="3630"/>
      <c r="B36" s="215">
        <v>17</v>
      </c>
      <c r="C36" s="3606"/>
      <c r="D36" s="3607"/>
      <c r="E36" s="3606"/>
      <c r="F36" s="3608"/>
      <c r="G36" s="3608"/>
      <c r="H36" s="3609"/>
    </row>
    <row r="37" spans="1:8" ht="15" customHeight="1">
      <c r="A37" s="3630"/>
      <c r="B37" s="215">
        <v>18</v>
      </c>
      <c r="C37" s="3606"/>
      <c r="D37" s="3607"/>
      <c r="E37" s="3606"/>
      <c r="F37" s="3608"/>
      <c r="G37" s="3608"/>
      <c r="H37" s="3609"/>
    </row>
    <row r="38" spans="1:8" ht="15" customHeight="1">
      <c r="A38" s="3630"/>
      <c r="B38" s="215">
        <v>19</v>
      </c>
      <c r="C38" s="3606"/>
      <c r="D38" s="3607"/>
      <c r="E38" s="3606"/>
      <c r="F38" s="3608"/>
      <c r="G38" s="3608"/>
      <c r="H38" s="3609"/>
    </row>
    <row r="39" spans="1:8" ht="15" customHeight="1">
      <c r="A39" s="3630"/>
      <c r="B39" s="215">
        <v>20</v>
      </c>
      <c r="C39" s="3606"/>
      <c r="D39" s="3607"/>
      <c r="E39" s="3606"/>
      <c r="F39" s="3608"/>
      <c r="G39" s="3608"/>
      <c r="H39" s="3609"/>
    </row>
    <row r="40" spans="1:8" ht="15" customHeight="1">
      <c r="A40" s="3630"/>
      <c r="B40" s="215">
        <v>21</v>
      </c>
      <c r="C40" s="3606"/>
      <c r="D40" s="3607"/>
      <c r="E40" s="3606"/>
      <c r="F40" s="3608"/>
      <c r="G40" s="3608"/>
      <c r="H40" s="3609"/>
    </row>
    <row r="41" spans="1:8" ht="15" customHeight="1">
      <c r="A41" s="3630"/>
      <c r="B41" s="215">
        <v>22</v>
      </c>
      <c r="C41" s="3606"/>
      <c r="D41" s="3607"/>
      <c r="E41" s="3606"/>
      <c r="F41" s="3608"/>
      <c r="G41" s="3608"/>
      <c r="H41" s="3609"/>
    </row>
    <row r="42" spans="1:8" ht="15" customHeight="1">
      <c r="A42" s="3630"/>
      <c r="B42" s="215">
        <v>23</v>
      </c>
      <c r="C42" s="3606"/>
      <c r="D42" s="3607"/>
      <c r="E42" s="3606"/>
      <c r="F42" s="3608"/>
      <c r="G42" s="3608"/>
      <c r="H42" s="3609"/>
    </row>
    <row r="43" spans="1:8" ht="15" customHeight="1">
      <c r="A43" s="3630"/>
      <c r="B43" s="215">
        <v>24</v>
      </c>
      <c r="C43" s="3606"/>
      <c r="D43" s="3607"/>
      <c r="E43" s="3606"/>
      <c r="F43" s="3608"/>
      <c r="G43" s="3608"/>
      <c r="H43" s="3609"/>
    </row>
    <row r="44" spans="1:8" ht="15" customHeight="1">
      <c r="A44" s="3630"/>
      <c r="B44" s="215">
        <v>25</v>
      </c>
      <c r="C44" s="3606"/>
      <c r="D44" s="3607"/>
      <c r="E44" s="3606"/>
      <c r="F44" s="3608"/>
      <c r="G44" s="3608"/>
      <c r="H44" s="3609"/>
    </row>
    <row r="45" spans="1:8" ht="15" customHeight="1">
      <c r="A45" s="3630"/>
      <c r="B45" s="215">
        <v>26</v>
      </c>
      <c r="C45" s="3606"/>
      <c r="D45" s="3607"/>
      <c r="E45" s="3606"/>
      <c r="F45" s="3608"/>
      <c r="G45" s="3608"/>
      <c r="H45" s="3609"/>
    </row>
    <row r="46" spans="1:8" ht="15" customHeight="1">
      <c r="A46" s="3630"/>
      <c r="B46" s="215">
        <v>27</v>
      </c>
      <c r="C46" s="3606"/>
      <c r="D46" s="3607"/>
      <c r="E46" s="3606"/>
      <c r="F46" s="3608"/>
      <c r="G46" s="3608"/>
      <c r="H46" s="3609"/>
    </row>
    <row r="47" spans="1:8" ht="15" customHeight="1">
      <c r="A47" s="3630"/>
      <c r="B47" s="215">
        <v>28</v>
      </c>
      <c r="C47" s="3606"/>
      <c r="D47" s="3607"/>
      <c r="E47" s="3606"/>
      <c r="F47" s="3608"/>
      <c r="G47" s="3608"/>
      <c r="H47" s="3609"/>
    </row>
    <row r="48" spans="1:8" ht="15" customHeight="1">
      <c r="A48" s="3630"/>
      <c r="B48" s="215">
        <v>29</v>
      </c>
      <c r="C48" s="3606"/>
      <c r="D48" s="3607"/>
      <c r="E48" s="3606"/>
      <c r="F48" s="3608"/>
      <c r="G48" s="3608"/>
      <c r="H48" s="3609"/>
    </row>
    <row r="49" spans="1:8" ht="15" customHeight="1" thickBot="1">
      <c r="A49" s="3643"/>
      <c r="B49" s="216">
        <v>30</v>
      </c>
      <c r="C49" s="3610"/>
      <c r="D49" s="3611"/>
      <c r="E49" s="3610"/>
      <c r="F49" s="3612"/>
      <c r="G49" s="3612"/>
      <c r="H49" s="3613"/>
    </row>
    <row r="50" spans="1:8" ht="15" customHeight="1">
      <c r="A50" s="217" t="s">
        <v>560</v>
      </c>
    </row>
    <row r="51" spans="1:8" ht="15" customHeight="1">
      <c r="A51" s="217" t="s">
        <v>478</v>
      </c>
    </row>
    <row r="52" spans="1:8" ht="15" customHeight="1">
      <c r="A52" s="217" t="s">
        <v>548</v>
      </c>
    </row>
    <row r="53" spans="1:8" ht="15" customHeight="1">
      <c r="A53" s="217" t="s">
        <v>547</v>
      </c>
    </row>
  </sheetData>
  <mergeCells count="96">
    <mergeCell ref="A10:A11"/>
    <mergeCell ref="A1:B1"/>
    <mergeCell ref="G2:H2"/>
    <mergeCell ref="A4:H4"/>
    <mergeCell ref="A6:B6"/>
    <mergeCell ref="C6:H6"/>
    <mergeCell ref="C10:E10"/>
    <mergeCell ref="F10:F11"/>
    <mergeCell ref="G10:H11"/>
    <mergeCell ref="C11:E11"/>
    <mergeCell ref="A7:B7"/>
    <mergeCell ref="C7:H7"/>
    <mergeCell ref="A8:B8"/>
    <mergeCell ref="C8:H8"/>
    <mergeCell ref="A9:B9"/>
    <mergeCell ref="C9:H9"/>
    <mergeCell ref="C25:D25"/>
    <mergeCell ref="A18:A49"/>
    <mergeCell ref="B18:F18"/>
    <mergeCell ref="G18:H18"/>
    <mergeCell ref="B19:D19"/>
    <mergeCell ref="E19:H19"/>
    <mergeCell ref="C23:D23"/>
    <mergeCell ref="E23:H23"/>
    <mergeCell ref="C20:D20"/>
    <mergeCell ref="E20:H20"/>
    <mergeCell ref="C21:D21"/>
    <mergeCell ref="E25:H25"/>
    <mergeCell ref="E21:H21"/>
    <mergeCell ref="C22:D22"/>
    <mergeCell ref="E22:H22"/>
    <mergeCell ref="C24:D24"/>
    <mergeCell ref="A12:D12"/>
    <mergeCell ref="E12:H12"/>
    <mergeCell ref="A13:A17"/>
    <mergeCell ref="B13:F13"/>
    <mergeCell ref="G13:H13"/>
    <mergeCell ref="G15:H15"/>
    <mergeCell ref="C16:F16"/>
    <mergeCell ref="G16:H16"/>
    <mergeCell ref="C17:F17"/>
    <mergeCell ref="G17:H17"/>
    <mergeCell ref="E24:H24"/>
    <mergeCell ref="B14:B17"/>
    <mergeCell ref="C14:D15"/>
    <mergeCell ref="E14:F14"/>
    <mergeCell ref="G14:H14"/>
    <mergeCell ref="E15:F15"/>
    <mergeCell ref="C27:D27"/>
    <mergeCell ref="E27:H27"/>
    <mergeCell ref="C26:D26"/>
    <mergeCell ref="E26:H26"/>
    <mergeCell ref="C28:D28"/>
    <mergeCell ref="E28:H28"/>
    <mergeCell ref="C30:D30"/>
    <mergeCell ref="E30:H30"/>
    <mergeCell ref="C29:D29"/>
    <mergeCell ref="E29:H29"/>
    <mergeCell ref="C31:D31"/>
    <mergeCell ref="E31:H31"/>
    <mergeCell ref="C33:D33"/>
    <mergeCell ref="E33:H33"/>
    <mergeCell ref="C32:D32"/>
    <mergeCell ref="E32:H32"/>
    <mergeCell ref="C34:D34"/>
    <mergeCell ref="E34:H34"/>
    <mergeCell ref="C36:D36"/>
    <mergeCell ref="E36:H36"/>
    <mergeCell ref="C35:D35"/>
    <mergeCell ref="E35:H35"/>
    <mergeCell ref="C37:D37"/>
    <mergeCell ref="E37:H37"/>
    <mergeCell ref="C39:D39"/>
    <mergeCell ref="E39:H39"/>
    <mergeCell ref="C38:D38"/>
    <mergeCell ref="E38:H38"/>
    <mergeCell ref="C40:D40"/>
    <mergeCell ref="E40:H40"/>
    <mergeCell ref="C42:D42"/>
    <mergeCell ref="E42:H42"/>
    <mergeCell ref="C41:D41"/>
    <mergeCell ref="E41:H41"/>
    <mergeCell ref="C43:D43"/>
    <mergeCell ref="E43:H43"/>
    <mergeCell ref="C45:D45"/>
    <mergeCell ref="E45:H45"/>
    <mergeCell ref="C44:D44"/>
    <mergeCell ref="E44:H44"/>
    <mergeCell ref="C49:D49"/>
    <mergeCell ref="E49:H49"/>
    <mergeCell ref="C46:D46"/>
    <mergeCell ref="E46:H46"/>
    <mergeCell ref="C47:D47"/>
    <mergeCell ref="E47:H47"/>
    <mergeCell ref="C48:D48"/>
    <mergeCell ref="E48:H48"/>
  </mergeCells>
  <phoneticPr fontId="2"/>
  <hyperlinks>
    <hyperlink ref="J2" location="加算等について体制の届出が必要なサービス一覧!A1" display="一覧へ戻る"/>
  </hyperlinks>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257175</xdr:colOff>
                    <xdr:row>7</xdr:row>
                    <xdr:rowOff>190500</xdr:rowOff>
                  </from>
                  <to>
                    <xdr:col>6</xdr:col>
                    <xdr:colOff>581025</xdr:colOff>
                    <xdr:row>9</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504825</xdr:colOff>
                    <xdr:row>7</xdr:row>
                    <xdr:rowOff>190500</xdr:rowOff>
                  </from>
                  <to>
                    <xdr:col>3</xdr:col>
                    <xdr:colOff>142875</xdr:colOff>
                    <xdr:row>9</xdr:row>
                    <xdr:rowOff>57150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7</xdr:row>
                    <xdr:rowOff>190500</xdr:rowOff>
                  </from>
                  <to>
                    <xdr:col>5</xdr:col>
                    <xdr:colOff>9525</xdr:colOff>
                    <xdr:row>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9"/>
  <sheetViews>
    <sheetView showZeros="0" view="pageBreakPreview" zoomScaleNormal="100" zoomScaleSheetLayoutView="100" workbookViewId="0">
      <selection activeCell="A3" sqref="A3:AM4"/>
    </sheetView>
  </sheetViews>
  <sheetFormatPr defaultColWidth="2.25" defaultRowHeight="13.5"/>
  <cols>
    <col min="1" max="1" width="2.375" style="258" customWidth="1"/>
    <col min="2" max="2" width="2.375" style="259" customWidth="1"/>
    <col min="3" max="38" width="2.375" style="258" customWidth="1"/>
    <col min="39" max="41" width="2.25" style="258"/>
    <col min="42" max="42" width="0" style="258" hidden="1" customWidth="1"/>
    <col min="43" max="44" width="2.25" style="258"/>
    <col min="45" max="45" width="2.25" style="258" customWidth="1"/>
    <col min="46" max="16384" width="2.25" style="258"/>
  </cols>
  <sheetData>
    <row r="1" spans="1:42" ht="21" customHeight="1">
      <c r="A1" s="258" t="s">
        <v>561</v>
      </c>
      <c r="AB1" s="3740" t="s">
        <v>171</v>
      </c>
      <c r="AC1" s="3740"/>
      <c r="AD1" s="3740"/>
      <c r="AE1" s="3740"/>
      <c r="AF1" s="3740"/>
      <c r="AG1" s="3740"/>
      <c r="AH1" s="3740"/>
      <c r="AI1" s="3740"/>
      <c r="AK1" s="3741" t="s">
        <v>562</v>
      </c>
      <c r="AL1" s="3741"/>
    </row>
    <row r="2" spans="1:42" ht="20.25" customHeight="1">
      <c r="AN2" s="1667" t="s">
        <v>2163</v>
      </c>
    </row>
    <row r="3" spans="1:42" ht="20.25" customHeight="1">
      <c r="A3" s="3742" t="s">
        <v>563</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3743"/>
    </row>
    <row r="4" spans="1:42" ht="20.25" customHeight="1">
      <c r="A4" s="3743"/>
      <c r="B4" s="3743"/>
      <c r="C4" s="3743"/>
      <c r="D4" s="3743"/>
      <c r="E4" s="3743"/>
      <c r="F4" s="3743"/>
      <c r="G4" s="3743"/>
      <c r="H4" s="3743"/>
      <c r="I4" s="3743"/>
      <c r="J4" s="3743"/>
      <c r="K4" s="3743"/>
      <c r="L4" s="3743"/>
      <c r="M4" s="3743"/>
      <c r="N4" s="3743"/>
      <c r="O4" s="3743"/>
      <c r="P4" s="3743"/>
      <c r="Q4" s="3743"/>
      <c r="R4" s="3743"/>
      <c r="S4" s="3743"/>
      <c r="T4" s="3743"/>
      <c r="U4" s="3743"/>
      <c r="V4" s="3743"/>
      <c r="W4" s="3743"/>
      <c r="X4" s="3743"/>
      <c r="Y4" s="3743"/>
      <c r="Z4" s="3743"/>
      <c r="AA4" s="3743"/>
      <c r="AB4" s="3743"/>
      <c r="AC4" s="3743"/>
      <c r="AD4" s="3743"/>
      <c r="AE4" s="3743"/>
      <c r="AF4" s="3743"/>
      <c r="AG4" s="3743"/>
      <c r="AH4" s="3743"/>
      <c r="AI4" s="3743"/>
      <c r="AJ4" s="3743"/>
      <c r="AK4" s="3743"/>
      <c r="AL4" s="3743"/>
      <c r="AM4" s="3743"/>
    </row>
    <row r="5" spans="1:42" ht="20.25" customHeight="1"/>
    <row r="6" spans="1:42" ht="25.5" customHeight="1">
      <c r="B6" s="3744" t="s">
        <v>564</v>
      </c>
      <c r="C6" s="3745"/>
      <c r="D6" s="3745"/>
      <c r="E6" s="3745"/>
      <c r="F6" s="3745"/>
      <c r="G6" s="3745"/>
      <c r="H6" s="3745"/>
      <c r="I6" s="3745"/>
      <c r="J6" s="3745"/>
      <c r="K6" s="3746"/>
      <c r="L6" s="3747"/>
      <c r="M6" s="3748"/>
      <c r="N6" s="3748"/>
      <c r="O6" s="3748"/>
      <c r="P6" s="3748"/>
      <c r="Q6" s="3748"/>
      <c r="R6" s="3748"/>
      <c r="S6" s="3748"/>
      <c r="T6" s="3748"/>
      <c r="U6" s="3748"/>
      <c r="V6" s="3748"/>
      <c r="W6" s="3748"/>
      <c r="X6" s="3748"/>
      <c r="Y6" s="3748"/>
      <c r="Z6" s="3748"/>
      <c r="AA6" s="3748"/>
      <c r="AB6" s="3748"/>
      <c r="AC6" s="3748"/>
      <c r="AD6" s="3748"/>
      <c r="AE6" s="3748"/>
      <c r="AF6" s="3748"/>
      <c r="AG6" s="3748"/>
      <c r="AH6" s="3748"/>
      <c r="AI6" s="3748"/>
      <c r="AJ6" s="3748"/>
      <c r="AK6" s="3748"/>
      <c r="AL6" s="3749"/>
    </row>
    <row r="7" spans="1:42" ht="13.5" customHeight="1">
      <c r="B7" s="3734" t="s">
        <v>565</v>
      </c>
      <c r="C7" s="3735"/>
      <c r="D7" s="260"/>
      <c r="E7" s="260"/>
      <c r="F7" s="260"/>
      <c r="G7" s="260"/>
      <c r="H7" s="260"/>
      <c r="I7" s="260"/>
      <c r="J7" s="260"/>
      <c r="K7" s="260"/>
      <c r="L7" s="260"/>
      <c r="M7" s="260"/>
      <c r="N7" s="260"/>
      <c r="O7" s="260"/>
      <c r="P7" s="260"/>
      <c r="Q7" s="3734" t="s">
        <v>566</v>
      </c>
      <c r="R7" s="3735"/>
      <c r="S7" s="587"/>
      <c r="T7" s="260"/>
      <c r="U7" s="260"/>
      <c r="V7" s="260"/>
      <c r="W7" s="260"/>
      <c r="X7" s="260"/>
      <c r="Y7" s="260"/>
      <c r="Z7" s="260"/>
      <c r="AA7" s="260"/>
      <c r="AB7" s="260"/>
      <c r="AC7" s="260"/>
      <c r="AD7" s="260"/>
      <c r="AE7" s="260"/>
      <c r="AF7" s="260"/>
      <c r="AG7" s="260"/>
      <c r="AH7" s="260"/>
      <c r="AI7" s="260"/>
      <c r="AJ7" s="260"/>
      <c r="AK7" s="260"/>
      <c r="AL7" s="262"/>
    </row>
    <row r="8" spans="1:42">
      <c r="B8" s="3736"/>
      <c r="C8" s="3737"/>
      <c r="Q8" s="3736"/>
      <c r="R8" s="3737"/>
      <c r="S8" s="3671" t="s">
        <v>32</v>
      </c>
      <c r="T8" s="3672"/>
      <c r="U8" s="3733">
        <v>1</v>
      </c>
      <c r="W8" s="3732" t="s">
        <v>567</v>
      </c>
      <c r="X8" s="3732"/>
      <c r="Y8" s="3732"/>
      <c r="Z8" s="3732"/>
      <c r="AA8" s="3732"/>
      <c r="AB8" s="3732"/>
      <c r="AC8" s="3732"/>
      <c r="AD8" s="3732"/>
      <c r="AE8" s="3732"/>
      <c r="AF8" s="3732"/>
      <c r="AG8" s="3732"/>
      <c r="AH8" s="3732"/>
      <c r="AI8" s="3732"/>
      <c r="AJ8" s="3732"/>
      <c r="AK8" s="3732"/>
      <c r="AL8" s="264"/>
    </row>
    <row r="9" spans="1:42">
      <c r="B9" s="3736"/>
      <c r="C9" s="3737"/>
      <c r="F9" s="575"/>
      <c r="Q9" s="3736"/>
      <c r="R9" s="3737"/>
      <c r="S9" s="3671"/>
      <c r="T9" s="3672"/>
      <c r="U9" s="3733"/>
      <c r="W9" s="3732"/>
      <c r="X9" s="3732"/>
      <c r="Y9" s="3732"/>
      <c r="Z9" s="3732"/>
      <c r="AA9" s="3732"/>
      <c r="AB9" s="3732"/>
      <c r="AC9" s="3732"/>
      <c r="AD9" s="3732"/>
      <c r="AE9" s="3732"/>
      <c r="AF9" s="3732"/>
      <c r="AG9" s="3732"/>
      <c r="AH9" s="3732"/>
      <c r="AI9" s="3732"/>
      <c r="AJ9" s="3732"/>
      <c r="AK9" s="3732"/>
      <c r="AL9" s="264"/>
      <c r="AP9" s="258" t="s">
        <v>1577</v>
      </c>
    </row>
    <row r="10" spans="1:42">
      <c r="B10" s="3736"/>
      <c r="C10" s="3737"/>
      <c r="D10" s="3671" t="s">
        <v>32</v>
      </c>
      <c r="E10" s="3672"/>
      <c r="F10" s="3733">
        <v>1</v>
      </c>
      <c r="G10" s="265"/>
      <c r="H10" s="3732" t="s">
        <v>568</v>
      </c>
      <c r="I10" s="3732"/>
      <c r="J10" s="3732"/>
      <c r="K10" s="3732"/>
      <c r="L10" s="3732"/>
      <c r="M10" s="3732"/>
      <c r="N10" s="3732"/>
      <c r="O10" s="3732"/>
      <c r="Q10" s="3736"/>
      <c r="R10" s="3737"/>
      <c r="S10" s="3671" t="s">
        <v>32</v>
      </c>
      <c r="T10" s="3672"/>
      <c r="U10" s="3733">
        <v>2</v>
      </c>
      <c r="W10" s="3732" t="s">
        <v>569</v>
      </c>
      <c r="X10" s="3732"/>
      <c r="Y10" s="3732"/>
      <c r="Z10" s="3732"/>
      <c r="AA10" s="3732"/>
      <c r="AB10" s="3732"/>
      <c r="AC10" s="3732"/>
      <c r="AD10" s="3732"/>
      <c r="AE10" s="3732"/>
      <c r="AF10" s="3732"/>
      <c r="AG10" s="3732"/>
      <c r="AH10" s="3732"/>
      <c r="AI10" s="3732"/>
      <c r="AJ10" s="3732"/>
      <c r="AK10" s="3732"/>
      <c r="AL10" s="266"/>
      <c r="AP10" s="258" t="s">
        <v>1578</v>
      </c>
    </row>
    <row r="11" spans="1:42">
      <c r="B11" s="3736"/>
      <c r="C11" s="3737"/>
      <c r="D11" s="3671"/>
      <c r="E11" s="3672"/>
      <c r="F11" s="3733"/>
      <c r="G11" s="265"/>
      <c r="H11" s="3732"/>
      <c r="I11" s="3732"/>
      <c r="J11" s="3732"/>
      <c r="K11" s="3732"/>
      <c r="L11" s="3732"/>
      <c r="M11" s="3732"/>
      <c r="N11" s="3732"/>
      <c r="O11" s="3732"/>
      <c r="Q11" s="3736"/>
      <c r="R11" s="3737"/>
      <c r="S11" s="3671"/>
      <c r="T11" s="3672"/>
      <c r="U11" s="3733"/>
      <c r="W11" s="3732"/>
      <c r="X11" s="3732"/>
      <c r="Y11" s="3732"/>
      <c r="Z11" s="3732"/>
      <c r="AA11" s="3732"/>
      <c r="AB11" s="3732"/>
      <c r="AC11" s="3732"/>
      <c r="AD11" s="3732"/>
      <c r="AE11" s="3732"/>
      <c r="AF11" s="3732"/>
      <c r="AG11" s="3732"/>
      <c r="AH11" s="3732"/>
      <c r="AI11" s="3732"/>
      <c r="AJ11" s="3732"/>
      <c r="AK11" s="3732"/>
      <c r="AL11" s="266"/>
    </row>
    <row r="12" spans="1:42">
      <c r="B12" s="3736"/>
      <c r="C12" s="3737"/>
      <c r="D12" s="3671" t="s">
        <v>32</v>
      </c>
      <c r="E12" s="3672"/>
      <c r="F12" s="3733">
        <v>2</v>
      </c>
      <c r="G12" s="265"/>
      <c r="H12" s="3732" t="s">
        <v>570</v>
      </c>
      <c r="I12" s="3732"/>
      <c r="J12" s="3732"/>
      <c r="K12" s="3732"/>
      <c r="L12" s="3732"/>
      <c r="M12" s="3732"/>
      <c r="N12" s="3732"/>
      <c r="O12" s="3732"/>
      <c r="Q12" s="3736"/>
      <c r="R12" s="3737"/>
      <c r="S12" s="3671" t="s">
        <v>32</v>
      </c>
      <c r="T12" s="3672"/>
      <c r="U12" s="3733">
        <v>3</v>
      </c>
      <c r="W12" s="3732" t="s">
        <v>571</v>
      </c>
      <c r="X12" s="3732"/>
      <c r="Y12" s="3732"/>
      <c r="Z12" s="3732"/>
      <c r="AA12" s="3732"/>
      <c r="AB12" s="3732"/>
      <c r="AC12" s="3732"/>
      <c r="AD12" s="3732"/>
      <c r="AE12" s="3732"/>
      <c r="AF12" s="3732"/>
      <c r="AG12" s="3732"/>
      <c r="AH12" s="3732"/>
      <c r="AI12" s="3732"/>
      <c r="AJ12" s="3732"/>
      <c r="AK12" s="3732"/>
      <c r="AL12" s="264"/>
    </row>
    <row r="13" spans="1:42">
      <c r="B13" s="3736"/>
      <c r="C13" s="3737"/>
      <c r="D13" s="3671"/>
      <c r="E13" s="3672"/>
      <c r="F13" s="3733"/>
      <c r="G13" s="265"/>
      <c r="H13" s="3732"/>
      <c r="I13" s="3732"/>
      <c r="J13" s="3732"/>
      <c r="K13" s="3732"/>
      <c r="L13" s="3732"/>
      <c r="M13" s="3732"/>
      <c r="N13" s="3732"/>
      <c r="O13" s="3732"/>
      <c r="Q13" s="3736"/>
      <c r="R13" s="3737"/>
      <c r="S13" s="3671"/>
      <c r="T13" s="3672"/>
      <c r="U13" s="3733"/>
      <c r="W13" s="3732"/>
      <c r="X13" s="3732"/>
      <c r="Y13" s="3732"/>
      <c r="Z13" s="3732"/>
      <c r="AA13" s="3732"/>
      <c r="AB13" s="3732"/>
      <c r="AC13" s="3732"/>
      <c r="AD13" s="3732"/>
      <c r="AE13" s="3732"/>
      <c r="AF13" s="3732"/>
      <c r="AG13" s="3732"/>
      <c r="AH13" s="3732"/>
      <c r="AI13" s="3732"/>
      <c r="AJ13" s="3732"/>
      <c r="AK13" s="3732"/>
      <c r="AL13" s="264"/>
    </row>
    <row r="14" spans="1:42">
      <c r="B14" s="3736"/>
      <c r="C14" s="3737"/>
      <c r="D14" s="3671" t="s">
        <v>32</v>
      </c>
      <c r="E14" s="3672"/>
      <c r="F14" s="3733">
        <v>3</v>
      </c>
      <c r="G14" s="265"/>
      <c r="H14" s="3732" t="s">
        <v>572</v>
      </c>
      <c r="I14" s="3732"/>
      <c r="J14" s="3732"/>
      <c r="K14" s="3732"/>
      <c r="L14" s="3732"/>
      <c r="M14" s="3732"/>
      <c r="N14" s="3732"/>
      <c r="O14" s="3732"/>
      <c r="Q14" s="3736"/>
      <c r="R14" s="3737"/>
      <c r="S14" s="3671" t="s">
        <v>32</v>
      </c>
      <c r="T14" s="3672"/>
      <c r="U14" s="3733">
        <v>4</v>
      </c>
      <c r="W14" s="3732" t="s">
        <v>573</v>
      </c>
      <c r="X14" s="3732"/>
      <c r="Y14" s="3732"/>
      <c r="Z14" s="3732"/>
      <c r="AA14" s="3732"/>
      <c r="AB14" s="3732"/>
      <c r="AC14" s="3732"/>
      <c r="AD14" s="3732"/>
      <c r="AE14" s="3732"/>
      <c r="AF14" s="3732"/>
      <c r="AG14" s="3732"/>
      <c r="AH14" s="3732"/>
      <c r="AI14" s="3732"/>
      <c r="AJ14" s="3732"/>
      <c r="AK14" s="3732"/>
      <c r="AL14" s="264"/>
    </row>
    <row r="15" spans="1:42">
      <c r="B15" s="3736"/>
      <c r="C15" s="3737"/>
      <c r="D15" s="3671"/>
      <c r="E15" s="3672"/>
      <c r="F15" s="3733"/>
      <c r="G15" s="265"/>
      <c r="H15" s="3732"/>
      <c r="I15" s="3732"/>
      <c r="J15" s="3732"/>
      <c r="K15" s="3732"/>
      <c r="L15" s="3732"/>
      <c r="M15" s="3732"/>
      <c r="N15" s="3732"/>
      <c r="O15" s="3732"/>
      <c r="Q15" s="3736"/>
      <c r="R15" s="3737"/>
      <c r="S15" s="3671"/>
      <c r="T15" s="3672"/>
      <c r="U15" s="3733"/>
      <c r="W15" s="3732"/>
      <c r="X15" s="3732"/>
      <c r="Y15" s="3732"/>
      <c r="Z15" s="3732"/>
      <c r="AA15" s="3732"/>
      <c r="AB15" s="3732"/>
      <c r="AC15" s="3732"/>
      <c r="AD15" s="3732"/>
      <c r="AE15" s="3732"/>
      <c r="AF15" s="3732"/>
      <c r="AG15" s="3732"/>
      <c r="AH15" s="3732"/>
      <c r="AI15" s="3732"/>
      <c r="AJ15" s="3732"/>
      <c r="AK15" s="3732"/>
      <c r="AL15" s="264"/>
    </row>
    <row r="16" spans="1:42">
      <c r="B16" s="3736"/>
      <c r="C16" s="3737"/>
      <c r="D16" s="3671" t="s">
        <v>32</v>
      </c>
      <c r="E16" s="3672"/>
      <c r="F16" s="3733">
        <v>4</v>
      </c>
      <c r="G16" s="265"/>
      <c r="H16" s="3732" t="s">
        <v>574</v>
      </c>
      <c r="I16" s="3732"/>
      <c r="J16" s="3732"/>
      <c r="K16" s="3732"/>
      <c r="L16" s="3732"/>
      <c r="M16" s="3732"/>
      <c r="N16" s="3732"/>
      <c r="O16" s="3732"/>
      <c r="Q16" s="3736"/>
      <c r="R16" s="3737"/>
      <c r="S16" s="3671" t="s">
        <v>32</v>
      </c>
      <c r="T16" s="3672"/>
      <c r="U16" s="3733">
        <v>5</v>
      </c>
      <c r="W16" s="3732" t="s">
        <v>575</v>
      </c>
      <c r="X16" s="3732"/>
      <c r="Y16" s="3732"/>
      <c r="Z16" s="3732"/>
      <c r="AA16" s="3732"/>
      <c r="AB16" s="3732"/>
      <c r="AC16" s="3732"/>
      <c r="AD16" s="3732"/>
      <c r="AE16" s="3732"/>
      <c r="AF16" s="3732"/>
      <c r="AG16" s="3732"/>
      <c r="AH16" s="3732"/>
      <c r="AI16" s="3732"/>
      <c r="AJ16" s="3732"/>
      <c r="AK16" s="3732"/>
      <c r="AL16" s="264"/>
    </row>
    <row r="17" spans="2:48">
      <c r="B17" s="3736"/>
      <c r="C17" s="3737"/>
      <c r="D17" s="3671"/>
      <c r="E17" s="3672"/>
      <c r="F17" s="3733"/>
      <c r="G17" s="265"/>
      <c r="H17" s="3732"/>
      <c r="I17" s="3732"/>
      <c r="J17" s="3732"/>
      <c r="K17" s="3732"/>
      <c r="L17" s="3732"/>
      <c r="M17" s="3732"/>
      <c r="N17" s="3732"/>
      <c r="O17" s="3732"/>
      <c r="Q17" s="3736"/>
      <c r="R17" s="3737"/>
      <c r="S17" s="3671"/>
      <c r="T17" s="3672"/>
      <c r="U17" s="3733"/>
      <c r="W17" s="3732"/>
      <c r="X17" s="3732"/>
      <c r="Y17" s="3732"/>
      <c r="Z17" s="3732"/>
      <c r="AA17" s="3732"/>
      <c r="AB17" s="3732"/>
      <c r="AC17" s="3732"/>
      <c r="AD17" s="3732"/>
      <c r="AE17" s="3732"/>
      <c r="AF17" s="3732"/>
      <c r="AG17" s="3732"/>
      <c r="AH17" s="3732"/>
      <c r="AI17" s="3732"/>
      <c r="AJ17" s="3732"/>
      <c r="AK17" s="3732"/>
      <c r="AL17" s="264"/>
    </row>
    <row r="18" spans="2:48">
      <c r="B18" s="3736"/>
      <c r="C18" s="3737"/>
      <c r="D18" s="3671" t="s">
        <v>32</v>
      </c>
      <c r="E18" s="3672"/>
      <c r="F18" s="3733">
        <v>5</v>
      </c>
      <c r="G18" s="265"/>
      <c r="H18" s="3732" t="s">
        <v>576</v>
      </c>
      <c r="I18" s="3732"/>
      <c r="J18" s="3732"/>
      <c r="K18" s="3732"/>
      <c r="L18" s="3732"/>
      <c r="M18" s="3732"/>
      <c r="N18" s="3732"/>
      <c r="O18" s="3732"/>
      <c r="Q18" s="3736"/>
      <c r="R18" s="3737"/>
      <c r="S18" s="3671" t="s">
        <v>32</v>
      </c>
      <c r="T18" s="3672"/>
      <c r="U18" s="3733">
        <v>6</v>
      </c>
      <c r="W18" s="3732" t="s">
        <v>577</v>
      </c>
      <c r="X18" s="3732"/>
      <c r="Y18" s="3732"/>
      <c r="Z18" s="3732"/>
      <c r="AA18" s="3732"/>
      <c r="AB18" s="3732"/>
      <c r="AC18" s="3732"/>
      <c r="AD18" s="3732"/>
      <c r="AE18" s="3732"/>
      <c r="AF18" s="3732"/>
      <c r="AG18" s="3732"/>
      <c r="AH18" s="3732"/>
      <c r="AI18" s="3732"/>
      <c r="AJ18" s="3732"/>
      <c r="AK18" s="3732"/>
      <c r="AL18" s="264"/>
    </row>
    <row r="19" spans="2:48">
      <c r="B19" s="3736"/>
      <c r="C19" s="3737"/>
      <c r="D19" s="3671"/>
      <c r="E19" s="3672"/>
      <c r="F19" s="3733"/>
      <c r="G19" s="265"/>
      <c r="H19" s="3732"/>
      <c r="I19" s="3732"/>
      <c r="J19" s="3732"/>
      <c r="K19" s="3732"/>
      <c r="L19" s="3732"/>
      <c r="M19" s="3732"/>
      <c r="N19" s="3732"/>
      <c r="O19" s="3732"/>
      <c r="Q19" s="3736"/>
      <c r="R19" s="3737"/>
      <c r="S19" s="3671"/>
      <c r="T19" s="3672"/>
      <c r="U19" s="3733"/>
      <c r="W19" s="3732"/>
      <c r="X19" s="3732"/>
      <c r="Y19" s="3732"/>
      <c r="Z19" s="3732"/>
      <c r="AA19" s="3732"/>
      <c r="AB19" s="3732"/>
      <c r="AC19" s="3732"/>
      <c r="AD19" s="3732"/>
      <c r="AE19" s="3732"/>
      <c r="AF19" s="3732"/>
      <c r="AG19" s="3732"/>
      <c r="AH19" s="3732"/>
      <c r="AI19" s="3732"/>
      <c r="AJ19" s="3732"/>
      <c r="AK19" s="3732"/>
      <c r="AL19" s="264"/>
    </row>
    <row r="20" spans="2:48">
      <c r="B20" s="3736"/>
      <c r="C20" s="3737"/>
      <c r="Q20" s="3736"/>
      <c r="R20" s="3737"/>
      <c r="S20" s="3671" t="s">
        <v>32</v>
      </c>
      <c r="T20" s="3672"/>
      <c r="U20" s="3733">
        <v>7</v>
      </c>
      <c r="W20" s="3732" t="s">
        <v>578</v>
      </c>
      <c r="X20" s="3732"/>
      <c r="Y20" s="3732"/>
      <c r="Z20" s="3732"/>
      <c r="AA20" s="3732"/>
      <c r="AB20" s="3732"/>
      <c r="AC20" s="3732"/>
      <c r="AD20" s="3732"/>
      <c r="AE20" s="3732"/>
      <c r="AF20" s="3732"/>
      <c r="AG20" s="3732"/>
      <c r="AH20" s="3732"/>
      <c r="AI20" s="3732"/>
      <c r="AJ20" s="3732"/>
      <c r="AK20" s="3732"/>
      <c r="AL20" s="264"/>
    </row>
    <row r="21" spans="2:48">
      <c r="B21" s="3736"/>
      <c r="C21" s="3737"/>
      <c r="Q21" s="3736"/>
      <c r="R21" s="3737"/>
      <c r="S21" s="3671"/>
      <c r="T21" s="3672"/>
      <c r="U21" s="3733"/>
      <c r="W21" s="3732"/>
      <c r="X21" s="3732"/>
      <c r="Y21" s="3732"/>
      <c r="Z21" s="3732"/>
      <c r="AA21" s="3732"/>
      <c r="AB21" s="3732"/>
      <c r="AC21" s="3732"/>
      <c r="AD21" s="3732"/>
      <c r="AE21" s="3732"/>
      <c r="AF21" s="3732"/>
      <c r="AG21" s="3732"/>
      <c r="AH21" s="3732"/>
      <c r="AI21" s="3732"/>
      <c r="AJ21" s="3732"/>
      <c r="AK21" s="3732"/>
      <c r="AL21" s="264"/>
    </row>
    <row r="22" spans="2:48">
      <c r="B22" s="3736"/>
      <c r="C22" s="3737"/>
      <c r="Q22" s="3736"/>
      <c r="R22" s="3737"/>
      <c r="S22" s="3671" t="s">
        <v>32</v>
      </c>
      <c r="T22" s="3672"/>
      <c r="U22" s="3733">
        <v>8</v>
      </c>
      <c r="W22" s="3732" t="s">
        <v>579</v>
      </c>
      <c r="X22" s="3732"/>
      <c r="Y22" s="3732"/>
      <c r="Z22" s="3732"/>
      <c r="AA22" s="3732"/>
      <c r="AB22" s="3732"/>
      <c r="AC22" s="3732"/>
      <c r="AD22" s="3732"/>
      <c r="AE22" s="3732"/>
      <c r="AF22" s="3732"/>
      <c r="AG22" s="3732"/>
      <c r="AH22" s="3732"/>
      <c r="AI22" s="3732"/>
      <c r="AJ22" s="3732"/>
      <c r="AK22" s="3732"/>
      <c r="AL22" s="264"/>
    </row>
    <row r="23" spans="2:48">
      <c r="B23" s="3736"/>
      <c r="C23" s="3737"/>
      <c r="Q23" s="3736"/>
      <c r="R23" s="3737"/>
      <c r="S23" s="3671"/>
      <c r="T23" s="3672"/>
      <c r="U23" s="3733"/>
      <c r="W23" s="3732"/>
      <c r="X23" s="3732"/>
      <c r="Y23" s="3732"/>
      <c r="Z23" s="3732"/>
      <c r="AA23" s="3732"/>
      <c r="AB23" s="3732"/>
      <c r="AC23" s="3732"/>
      <c r="AD23" s="3732"/>
      <c r="AE23" s="3732"/>
      <c r="AF23" s="3732"/>
      <c r="AG23" s="3732"/>
      <c r="AH23" s="3732"/>
      <c r="AI23" s="3732"/>
      <c r="AJ23" s="3732"/>
      <c r="AK23" s="3732"/>
      <c r="AL23" s="264"/>
    </row>
    <row r="24" spans="2:48">
      <c r="B24" s="3738"/>
      <c r="C24" s="3739"/>
      <c r="D24" s="267"/>
      <c r="E24" s="267"/>
      <c r="F24" s="267"/>
      <c r="G24" s="267"/>
      <c r="H24" s="267"/>
      <c r="I24" s="267"/>
      <c r="J24" s="267"/>
      <c r="K24" s="267"/>
      <c r="L24" s="267"/>
      <c r="M24" s="267"/>
      <c r="N24" s="267"/>
      <c r="O24" s="267"/>
      <c r="P24" s="267"/>
      <c r="Q24" s="3738"/>
      <c r="R24" s="3739"/>
      <c r="S24" s="588"/>
      <c r="T24" s="267"/>
      <c r="U24" s="267"/>
      <c r="V24" s="267"/>
      <c r="W24" s="267"/>
      <c r="X24" s="267"/>
      <c r="Y24" s="267"/>
      <c r="Z24" s="267"/>
      <c r="AA24" s="267"/>
      <c r="AB24" s="267"/>
      <c r="AC24" s="267"/>
      <c r="AD24" s="267"/>
      <c r="AE24" s="267"/>
      <c r="AF24" s="267"/>
      <c r="AG24" s="267"/>
      <c r="AH24" s="267"/>
      <c r="AI24" s="267"/>
      <c r="AJ24" s="267"/>
      <c r="AK24" s="267"/>
      <c r="AL24" s="269"/>
    </row>
    <row r="25" spans="2:48" ht="13.5" customHeight="1">
      <c r="B25" s="3722" t="s">
        <v>580</v>
      </c>
      <c r="C25" s="3723"/>
      <c r="D25" s="260"/>
      <c r="E25" s="260"/>
      <c r="F25" s="260"/>
      <c r="G25" s="260"/>
      <c r="H25" s="260"/>
      <c r="I25" s="260"/>
      <c r="J25" s="260"/>
      <c r="K25" s="260"/>
      <c r="L25" s="260"/>
      <c r="M25" s="260"/>
      <c r="N25" s="260"/>
      <c r="O25" s="260"/>
      <c r="P25" s="260"/>
      <c r="Q25" s="260"/>
      <c r="R25" s="270"/>
      <c r="S25" s="270"/>
      <c r="T25" s="260"/>
      <c r="U25" s="260"/>
      <c r="V25" s="260"/>
      <c r="W25" s="271"/>
      <c r="X25" s="271"/>
      <c r="Y25" s="271"/>
      <c r="Z25" s="271"/>
      <c r="AA25" s="271"/>
      <c r="AB25" s="271"/>
      <c r="AC25" s="271"/>
      <c r="AD25" s="271"/>
      <c r="AE25" s="271"/>
      <c r="AF25" s="271"/>
      <c r="AG25" s="271"/>
      <c r="AH25" s="271"/>
      <c r="AI25" s="271"/>
      <c r="AJ25" s="271"/>
      <c r="AK25" s="271"/>
      <c r="AL25" s="262"/>
    </row>
    <row r="26" spans="2:48">
      <c r="B26" s="3724"/>
      <c r="C26" s="3725"/>
      <c r="E26" s="3728"/>
      <c r="F26" s="3728"/>
      <c r="G26" s="3729" t="s">
        <v>581</v>
      </c>
      <c r="H26" s="3730"/>
      <c r="I26" s="3730"/>
      <c r="J26" s="3730"/>
      <c r="K26" s="3730"/>
      <c r="L26" s="3730"/>
      <c r="M26" s="3730"/>
      <c r="N26" s="3731"/>
      <c r="O26" s="272"/>
      <c r="Q26" s="575"/>
      <c r="R26" s="575"/>
      <c r="S26" s="575"/>
      <c r="T26" s="575"/>
      <c r="U26" s="575"/>
      <c r="V26" s="575"/>
      <c r="W26" s="575"/>
      <c r="X26" s="575"/>
      <c r="Y26" s="575"/>
      <c r="Z26" s="575"/>
      <c r="AA26" s="575"/>
      <c r="AB26" s="575"/>
      <c r="AC26" s="575"/>
      <c r="AD26" s="575"/>
      <c r="AE26" s="575"/>
      <c r="AF26" s="575"/>
      <c r="AG26" s="575"/>
      <c r="AH26" s="575"/>
      <c r="AI26" s="575"/>
      <c r="AL26" s="266"/>
    </row>
    <row r="27" spans="2:48" ht="18.75">
      <c r="B27" s="3724"/>
      <c r="C27" s="3725"/>
      <c r="E27" s="3728"/>
      <c r="F27" s="3728"/>
      <c r="G27" s="3699" t="s">
        <v>582</v>
      </c>
      <c r="H27" s="3700"/>
      <c r="I27" s="3700"/>
      <c r="J27" s="3701"/>
      <c r="K27" s="3699" t="s">
        <v>583</v>
      </c>
      <c r="L27" s="3700"/>
      <c r="M27" s="3700"/>
      <c r="N27" s="3701"/>
      <c r="O27" s="272"/>
      <c r="Q27" s="575"/>
      <c r="R27" s="576"/>
      <c r="S27" s="576"/>
      <c r="T27" s="576"/>
      <c r="U27" s="576"/>
      <c r="V27" s="576"/>
      <c r="W27" s="576"/>
      <c r="X27" s="576"/>
      <c r="Y27" s="576"/>
      <c r="Z27" s="576"/>
      <c r="AA27" s="576"/>
      <c r="AB27" s="576"/>
      <c r="AC27" s="576"/>
      <c r="AD27" s="576"/>
      <c r="AE27" s="576"/>
      <c r="AF27" s="576"/>
      <c r="AG27" s="575"/>
      <c r="AH27" s="575"/>
      <c r="AI27" s="575"/>
      <c r="AL27" s="266"/>
    </row>
    <row r="28" spans="2:48" ht="11.25" customHeight="1">
      <c r="B28" s="3724"/>
      <c r="C28" s="3725"/>
      <c r="E28" s="3728"/>
      <c r="F28" s="3728"/>
      <c r="G28" s="3702" t="s">
        <v>584</v>
      </c>
      <c r="H28" s="3703"/>
      <c r="I28" s="3703"/>
      <c r="J28" s="3704"/>
      <c r="K28" s="3702" t="s">
        <v>584</v>
      </c>
      <c r="L28" s="3703"/>
      <c r="M28" s="3703"/>
      <c r="N28" s="3704"/>
      <c r="O28" s="272"/>
      <c r="Q28" s="575"/>
      <c r="R28" s="576"/>
      <c r="S28" s="576"/>
      <c r="T28" s="576"/>
      <c r="U28" s="576"/>
      <c r="V28" s="576"/>
      <c r="W28" s="576"/>
      <c r="X28" s="576"/>
      <c r="Y28" s="576"/>
      <c r="Z28" s="576"/>
      <c r="AA28" s="576"/>
      <c r="AB28" s="576"/>
      <c r="AC28" s="575"/>
      <c r="AD28" s="576"/>
      <c r="AE28" s="576"/>
      <c r="AF28" s="575"/>
      <c r="AG28" s="575"/>
      <c r="AH28" s="575"/>
      <c r="AI28" s="575"/>
      <c r="AL28" s="266"/>
      <c r="AT28" s="273"/>
      <c r="AU28" s="273"/>
      <c r="AV28" s="273"/>
    </row>
    <row r="29" spans="2:48" ht="11.25" customHeight="1">
      <c r="B29" s="3724"/>
      <c r="C29" s="3725"/>
      <c r="E29" s="3690" t="s">
        <v>585</v>
      </c>
      <c r="F29" s="3690"/>
      <c r="G29" s="3691"/>
      <c r="H29" s="3692"/>
      <c r="I29" s="3693"/>
      <c r="J29" s="3697" t="s">
        <v>16</v>
      </c>
      <c r="K29" s="3691"/>
      <c r="L29" s="3692"/>
      <c r="M29" s="3693"/>
      <c r="N29" s="3697" t="s">
        <v>16</v>
      </c>
      <c r="O29" s="263"/>
      <c r="Q29" s="575"/>
      <c r="R29" s="576"/>
      <c r="S29" s="577"/>
      <c r="T29" s="576"/>
      <c r="U29" s="576"/>
      <c r="V29" s="576"/>
      <c r="W29" s="576"/>
      <c r="X29" s="576"/>
      <c r="Y29" s="576"/>
      <c r="Z29" s="576"/>
      <c r="AA29" s="576"/>
      <c r="AB29" s="576"/>
      <c r="AC29" s="575"/>
      <c r="AD29" s="576"/>
      <c r="AE29" s="576"/>
      <c r="AF29" s="575"/>
      <c r="AG29" s="575"/>
      <c r="AH29" s="575"/>
      <c r="AI29" s="575"/>
      <c r="AL29" s="266"/>
      <c r="AT29" s="274"/>
      <c r="AU29" s="274"/>
      <c r="AV29" s="274"/>
    </row>
    <row r="30" spans="2:48" ht="11.25" customHeight="1">
      <c r="B30" s="3724"/>
      <c r="C30" s="3725"/>
      <c r="E30" s="3690"/>
      <c r="F30" s="3690"/>
      <c r="G30" s="3694"/>
      <c r="H30" s="3695"/>
      <c r="I30" s="3696"/>
      <c r="J30" s="3698"/>
      <c r="K30" s="3694"/>
      <c r="L30" s="3695"/>
      <c r="M30" s="3696"/>
      <c r="N30" s="3698"/>
      <c r="O30" s="263"/>
      <c r="Q30" s="575"/>
      <c r="R30" s="576"/>
      <c r="S30" s="577"/>
      <c r="T30" s="576"/>
      <c r="U30" s="576"/>
      <c r="V30" s="576"/>
      <c r="W30" s="576"/>
      <c r="X30" s="576"/>
      <c r="Y30" s="576"/>
      <c r="Z30" s="576"/>
      <c r="AA30" s="576"/>
      <c r="AB30" s="576"/>
      <c r="AC30" s="576"/>
      <c r="AD30" s="576"/>
      <c r="AE30" s="576"/>
      <c r="AF30" s="575"/>
      <c r="AG30" s="575"/>
      <c r="AH30" s="575"/>
      <c r="AI30" s="575"/>
      <c r="AL30" s="266"/>
      <c r="AT30" s="274"/>
      <c r="AU30" s="274"/>
      <c r="AV30" s="274"/>
    </row>
    <row r="31" spans="2:48" ht="11.25" customHeight="1">
      <c r="B31" s="3724"/>
      <c r="C31" s="3725"/>
      <c r="E31" s="3690" t="s">
        <v>586</v>
      </c>
      <c r="F31" s="3690"/>
      <c r="G31" s="3691"/>
      <c r="H31" s="3692"/>
      <c r="I31" s="3693"/>
      <c r="J31" s="3697" t="s">
        <v>16</v>
      </c>
      <c r="K31" s="3691"/>
      <c r="L31" s="3692"/>
      <c r="M31" s="3693"/>
      <c r="N31" s="3697" t="s">
        <v>16</v>
      </c>
      <c r="O31" s="263"/>
      <c r="Q31" s="579"/>
      <c r="R31" s="580"/>
      <c r="S31" s="580"/>
      <c r="T31" s="580"/>
      <c r="U31" s="580"/>
      <c r="V31" s="580"/>
      <c r="W31" s="580"/>
      <c r="X31" s="580"/>
      <c r="Y31" s="580"/>
      <c r="Z31" s="580"/>
      <c r="AA31" s="580"/>
      <c r="AB31" s="580"/>
      <c r="AC31" s="580"/>
      <c r="AD31" s="580"/>
      <c r="AE31" s="579"/>
      <c r="AF31" s="579"/>
      <c r="AG31" s="575"/>
      <c r="AH31" s="575"/>
      <c r="AI31" s="575"/>
      <c r="AL31" s="266"/>
    </row>
    <row r="32" spans="2:48" ht="11.25" customHeight="1">
      <c r="B32" s="3724"/>
      <c r="C32" s="3725"/>
      <c r="E32" s="3690"/>
      <c r="F32" s="3690"/>
      <c r="G32" s="3694"/>
      <c r="H32" s="3695"/>
      <c r="I32" s="3696"/>
      <c r="J32" s="3698"/>
      <c r="K32" s="3694"/>
      <c r="L32" s="3695"/>
      <c r="M32" s="3696"/>
      <c r="N32" s="3698"/>
      <c r="O32" s="263"/>
      <c r="Q32" s="579"/>
      <c r="R32" s="581"/>
      <c r="S32" s="581"/>
      <c r="T32" s="581"/>
      <c r="U32" s="581"/>
      <c r="V32" s="581"/>
      <c r="W32" s="581"/>
      <c r="X32" s="581"/>
      <c r="Y32" s="581"/>
      <c r="Z32" s="581"/>
      <c r="AA32" s="581"/>
      <c r="AB32" s="581"/>
      <c r="AC32" s="581"/>
      <c r="AD32" s="581"/>
      <c r="AE32" s="579"/>
      <c r="AF32" s="579"/>
      <c r="AG32" s="575"/>
      <c r="AH32" s="575"/>
      <c r="AI32" s="575"/>
      <c r="AL32" s="266"/>
    </row>
    <row r="33" spans="2:38" ht="11.25" customHeight="1">
      <c r="B33" s="3724"/>
      <c r="C33" s="3725"/>
      <c r="E33" s="3690" t="s">
        <v>587</v>
      </c>
      <c r="F33" s="3690"/>
      <c r="G33" s="3691"/>
      <c r="H33" s="3692"/>
      <c r="I33" s="3693"/>
      <c r="J33" s="3697" t="s">
        <v>16</v>
      </c>
      <c r="K33" s="3691"/>
      <c r="L33" s="3692"/>
      <c r="M33" s="3693"/>
      <c r="N33" s="3697" t="s">
        <v>16</v>
      </c>
      <c r="O33" s="263"/>
      <c r="Q33" s="579"/>
      <c r="R33" s="581"/>
      <c r="S33" s="581"/>
      <c r="T33" s="581"/>
      <c r="U33" s="581"/>
      <c r="V33" s="581"/>
      <c r="W33" s="581"/>
      <c r="X33" s="581"/>
      <c r="Y33" s="581"/>
      <c r="Z33" s="581"/>
      <c r="AA33" s="581"/>
      <c r="AB33" s="581"/>
      <c r="AC33" s="581"/>
      <c r="AD33" s="581"/>
      <c r="AE33" s="582"/>
      <c r="AF33" s="582"/>
      <c r="AG33" s="578"/>
      <c r="AH33" s="575"/>
      <c r="AI33" s="575"/>
      <c r="AL33" s="266"/>
    </row>
    <row r="34" spans="2:38" ht="11.25" customHeight="1">
      <c r="B34" s="3724"/>
      <c r="C34" s="3725"/>
      <c r="E34" s="3690"/>
      <c r="F34" s="3690"/>
      <c r="G34" s="3694"/>
      <c r="H34" s="3695"/>
      <c r="I34" s="3696"/>
      <c r="J34" s="3698"/>
      <c r="K34" s="3694"/>
      <c r="L34" s="3695"/>
      <c r="M34" s="3696"/>
      <c r="N34" s="3698"/>
      <c r="O34" s="263"/>
      <c r="Q34" s="579"/>
      <c r="R34" s="579"/>
      <c r="S34" s="579"/>
      <c r="T34" s="579"/>
      <c r="U34" s="579"/>
      <c r="V34" s="579"/>
      <c r="W34" s="579"/>
      <c r="X34" s="579"/>
      <c r="Y34" s="579"/>
      <c r="Z34" s="579"/>
      <c r="AA34" s="579"/>
      <c r="AB34" s="579"/>
      <c r="AC34" s="579"/>
      <c r="AD34" s="579"/>
      <c r="AE34" s="579"/>
      <c r="AF34" s="579"/>
      <c r="AG34" s="575"/>
      <c r="AH34" s="575"/>
      <c r="AI34" s="575"/>
      <c r="AL34" s="266"/>
    </row>
    <row r="35" spans="2:38" ht="11.25" customHeight="1">
      <c r="B35" s="3724"/>
      <c r="C35" s="3725"/>
      <c r="E35" s="3690" t="s">
        <v>588</v>
      </c>
      <c r="F35" s="3690"/>
      <c r="G35" s="3691"/>
      <c r="H35" s="3692"/>
      <c r="I35" s="3693"/>
      <c r="J35" s="3697" t="s">
        <v>16</v>
      </c>
      <c r="K35" s="3691"/>
      <c r="L35" s="3692"/>
      <c r="M35" s="3693"/>
      <c r="N35" s="3697" t="s">
        <v>16</v>
      </c>
      <c r="O35" s="263"/>
      <c r="AL35" s="266"/>
    </row>
    <row r="36" spans="2:38" ht="11.25" customHeight="1">
      <c r="B36" s="3724"/>
      <c r="C36" s="3725"/>
      <c r="E36" s="3690"/>
      <c r="F36" s="3690"/>
      <c r="G36" s="3694"/>
      <c r="H36" s="3695"/>
      <c r="I36" s="3696"/>
      <c r="J36" s="3698"/>
      <c r="K36" s="3694"/>
      <c r="L36" s="3695"/>
      <c r="M36" s="3696"/>
      <c r="N36" s="3698"/>
      <c r="O36" s="263"/>
      <c r="AL36" s="266"/>
    </row>
    <row r="37" spans="2:38" ht="11.25" customHeight="1">
      <c r="B37" s="3724"/>
      <c r="C37" s="3725"/>
      <c r="E37" s="3690" t="s">
        <v>589</v>
      </c>
      <c r="F37" s="3690"/>
      <c r="G37" s="3691"/>
      <c r="H37" s="3692"/>
      <c r="I37" s="3693"/>
      <c r="J37" s="3697" t="s">
        <v>16</v>
      </c>
      <c r="K37" s="3691"/>
      <c r="L37" s="3692"/>
      <c r="M37" s="3693"/>
      <c r="N37" s="3697" t="s">
        <v>16</v>
      </c>
      <c r="O37" s="263"/>
      <c r="AL37" s="266"/>
    </row>
    <row r="38" spans="2:38" ht="11.25" customHeight="1">
      <c r="B38" s="3724"/>
      <c r="C38" s="3725"/>
      <c r="E38" s="3690"/>
      <c r="F38" s="3690"/>
      <c r="G38" s="3694"/>
      <c r="H38" s="3695"/>
      <c r="I38" s="3696"/>
      <c r="J38" s="3698"/>
      <c r="K38" s="3694"/>
      <c r="L38" s="3695"/>
      <c r="M38" s="3696"/>
      <c r="N38" s="3698"/>
      <c r="O38" s="263"/>
      <c r="AL38" s="266"/>
    </row>
    <row r="39" spans="2:38" ht="11.25" customHeight="1">
      <c r="B39" s="3724"/>
      <c r="C39" s="3725"/>
      <c r="E39" s="3690" t="s">
        <v>590</v>
      </c>
      <c r="F39" s="3690"/>
      <c r="G39" s="3691"/>
      <c r="H39" s="3692"/>
      <c r="I39" s="3693"/>
      <c r="J39" s="3697" t="s">
        <v>16</v>
      </c>
      <c r="K39" s="3691"/>
      <c r="L39" s="3692"/>
      <c r="M39" s="3693"/>
      <c r="N39" s="3697" t="s">
        <v>16</v>
      </c>
      <c r="O39" s="263"/>
      <c r="AL39" s="266"/>
    </row>
    <row r="40" spans="2:38" ht="11.25" customHeight="1">
      <c r="B40" s="3724"/>
      <c r="C40" s="3725"/>
      <c r="E40" s="3690"/>
      <c r="F40" s="3690"/>
      <c r="G40" s="3694"/>
      <c r="H40" s="3695"/>
      <c r="I40" s="3696"/>
      <c r="J40" s="3698"/>
      <c r="K40" s="3694"/>
      <c r="L40" s="3695"/>
      <c r="M40" s="3696"/>
      <c r="N40" s="3698"/>
      <c r="O40" s="263"/>
      <c r="AL40" s="266"/>
    </row>
    <row r="41" spans="2:38" ht="11.25" customHeight="1">
      <c r="B41" s="3724"/>
      <c r="C41" s="3725"/>
      <c r="E41" s="3690" t="s">
        <v>591</v>
      </c>
      <c r="F41" s="3690"/>
      <c r="G41" s="3691"/>
      <c r="H41" s="3692"/>
      <c r="I41" s="3693"/>
      <c r="J41" s="3697" t="s">
        <v>16</v>
      </c>
      <c r="K41" s="3691"/>
      <c r="L41" s="3692"/>
      <c r="M41" s="3693"/>
      <c r="N41" s="3697" t="s">
        <v>16</v>
      </c>
      <c r="O41" s="263"/>
      <c r="AL41" s="266"/>
    </row>
    <row r="42" spans="2:38" ht="11.25" customHeight="1">
      <c r="B42" s="3724"/>
      <c r="C42" s="3725"/>
      <c r="E42" s="3690"/>
      <c r="F42" s="3690"/>
      <c r="G42" s="3694"/>
      <c r="H42" s="3695"/>
      <c r="I42" s="3696"/>
      <c r="J42" s="3698"/>
      <c r="K42" s="3694"/>
      <c r="L42" s="3695"/>
      <c r="M42" s="3696"/>
      <c r="N42" s="3698"/>
      <c r="O42" s="263"/>
      <c r="AL42" s="266"/>
    </row>
    <row r="43" spans="2:38" ht="11.25" customHeight="1">
      <c r="B43" s="3724"/>
      <c r="C43" s="3725"/>
      <c r="E43" s="3690" t="s">
        <v>592</v>
      </c>
      <c r="F43" s="3690"/>
      <c r="G43" s="3691"/>
      <c r="H43" s="3692"/>
      <c r="I43" s="3693"/>
      <c r="J43" s="3697" t="s">
        <v>16</v>
      </c>
      <c r="K43" s="3691"/>
      <c r="L43" s="3692"/>
      <c r="M43" s="3693"/>
      <c r="N43" s="3697" t="s">
        <v>16</v>
      </c>
      <c r="O43" s="263"/>
      <c r="AL43" s="266"/>
    </row>
    <row r="44" spans="2:38" ht="11.25" customHeight="1">
      <c r="B44" s="3724"/>
      <c r="C44" s="3725"/>
      <c r="E44" s="3690"/>
      <c r="F44" s="3690"/>
      <c r="G44" s="3694"/>
      <c r="H44" s="3695"/>
      <c r="I44" s="3696"/>
      <c r="J44" s="3698"/>
      <c r="K44" s="3694"/>
      <c r="L44" s="3695"/>
      <c r="M44" s="3696"/>
      <c r="N44" s="3698"/>
      <c r="O44" s="263"/>
      <c r="AL44" s="266"/>
    </row>
    <row r="45" spans="2:38" ht="11.25" customHeight="1">
      <c r="B45" s="3724"/>
      <c r="C45" s="3725"/>
      <c r="E45" s="3690" t="s">
        <v>593</v>
      </c>
      <c r="F45" s="3690"/>
      <c r="G45" s="3691"/>
      <c r="H45" s="3692"/>
      <c r="I45" s="3693"/>
      <c r="J45" s="3697" t="s">
        <v>16</v>
      </c>
      <c r="K45" s="3691"/>
      <c r="L45" s="3692"/>
      <c r="M45" s="3693"/>
      <c r="N45" s="3697" t="s">
        <v>16</v>
      </c>
      <c r="O45" s="263"/>
      <c r="AL45" s="266"/>
    </row>
    <row r="46" spans="2:38" ht="11.25" customHeight="1">
      <c r="B46" s="3724"/>
      <c r="C46" s="3725"/>
      <c r="E46" s="3690"/>
      <c r="F46" s="3690"/>
      <c r="G46" s="3694"/>
      <c r="H46" s="3695"/>
      <c r="I46" s="3696"/>
      <c r="J46" s="3698"/>
      <c r="K46" s="3694"/>
      <c r="L46" s="3695"/>
      <c r="M46" s="3696"/>
      <c r="N46" s="3698"/>
      <c r="O46" s="263"/>
      <c r="AL46" s="266"/>
    </row>
    <row r="47" spans="2:38" ht="11.25" customHeight="1">
      <c r="B47" s="3724"/>
      <c r="C47" s="3725"/>
      <c r="E47" s="3690" t="s">
        <v>594</v>
      </c>
      <c r="F47" s="3690"/>
      <c r="G47" s="3691"/>
      <c r="H47" s="3692"/>
      <c r="I47" s="3693"/>
      <c r="J47" s="3697" t="s">
        <v>16</v>
      </c>
      <c r="K47" s="3691"/>
      <c r="L47" s="3692"/>
      <c r="M47" s="3693"/>
      <c r="N47" s="3697" t="s">
        <v>16</v>
      </c>
      <c r="O47" s="263"/>
      <c r="S47" s="3705"/>
      <c r="T47" s="3705"/>
      <c r="U47" s="3684" t="s">
        <v>595</v>
      </c>
      <c r="V47" s="3685"/>
      <c r="W47" s="3685"/>
      <c r="X47" s="3685"/>
      <c r="Y47" s="3685"/>
      <c r="Z47" s="3686"/>
      <c r="AL47" s="266"/>
    </row>
    <row r="48" spans="2:38" ht="11.25" customHeight="1">
      <c r="B48" s="3724"/>
      <c r="C48" s="3725"/>
      <c r="E48" s="3690"/>
      <c r="F48" s="3690"/>
      <c r="G48" s="3694"/>
      <c r="H48" s="3695"/>
      <c r="I48" s="3696"/>
      <c r="J48" s="3698"/>
      <c r="K48" s="3694"/>
      <c r="L48" s="3695"/>
      <c r="M48" s="3696"/>
      <c r="N48" s="3698"/>
      <c r="O48" s="263"/>
      <c r="S48" s="3705"/>
      <c r="T48" s="3705"/>
      <c r="U48" s="3687"/>
      <c r="V48" s="3688"/>
      <c r="W48" s="3688"/>
      <c r="X48" s="3688"/>
      <c r="Y48" s="3688"/>
      <c r="Z48" s="3689"/>
      <c r="AL48" s="266"/>
    </row>
    <row r="49" spans="2:38" ht="11.25" customHeight="1">
      <c r="B49" s="3724"/>
      <c r="C49" s="3725"/>
      <c r="E49" s="3690" t="s">
        <v>596</v>
      </c>
      <c r="F49" s="3690"/>
      <c r="G49" s="3691"/>
      <c r="H49" s="3692"/>
      <c r="I49" s="3693"/>
      <c r="J49" s="3697" t="s">
        <v>16</v>
      </c>
      <c r="K49" s="3691"/>
      <c r="L49" s="3692"/>
      <c r="M49" s="3693"/>
      <c r="N49" s="3697" t="s">
        <v>16</v>
      </c>
      <c r="O49" s="263"/>
      <c r="S49" s="3699" t="s">
        <v>582</v>
      </c>
      <c r="T49" s="3700"/>
      <c r="U49" s="3700"/>
      <c r="V49" s="3701"/>
      <c r="W49" s="3699" t="s">
        <v>583</v>
      </c>
      <c r="X49" s="3700"/>
      <c r="Y49" s="3700"/>
      <c r="Z49" s="3701"/>
      <c r="AL49" s="266"/>
    </row>
    <row r="50" spans="2:38" ht="11.25" customHeight="1" thickBot="1">
      <c r="B50" s="3724"/>
      <c r="C50" s="3725"/>
      <c r="E50" s="3690"/>
      <c r="F50" s="3690"/>
      <c r="G50" s="3694"/>
      <c r="H50" s="3695"/>
      <c r="I50" s="3696"/>
      <c r="J50" s="3698"/>
      <c r="K50" s="3694"/>
      <c r="L50" s="3695"/>
      <c r="M50" s="3696"/>
      <c r="N50" s="3698"/>
      <c r="O50" s="263"/>
      <c r="S50" s="3702" t="s">
        <v>584</v>
      </c>
      <c r="T50" s="3703"/>
      <c r="U50" s="3703"/>
      <c r="V50" s="3704"/>
      <c r="W50" s="3702" t="s">
        <v>584</v>
      </c>
      <c r="X50" s="3703"/>
      <c r="Y50" s="3703"/>
      <c r="Z50" s="3704"/>
      <c r="AL50" s="266"/>
    </row>
    <row r="51" spans="2:38" ht="11.25" customHeight="1">
      <c r="B51" s="3724"/>
      <c r="C51" s="3725"/>
      <c r="E51" s="3690" t="s">
        <v>597</v>
      </c>
      <c r="F51" s="3690"/>
      <c r="G51" s="3691"/>
      <c r="H51" s="3692"/>
      <c r="I51" s="3693"/>
      <c r="J51" s="3697" t="s">
        <v>16</v>
      </c>
      <c r="K51" s="3691"/>
      <c r="L51" s="3692"/>
      <c r="M51" s="3693"/>
      <c r="N51" s="3697" t="s">
        <v>16</v>
      </c>
      <c r="O51" s="263"/>
      <c r="S51" s="3691"/>
      <c r="T51" s="3692"/>
      <c r="U51" s="3693"/>
      <c r="V51" s="3697" t="s">
        <v>16</v>
      </c>
      <c r="W51" s="3691"/>
      <c r="X51" s="3692"/>
      <c r="Y51" s="3693"/>
      <c r="Z51" s="3697" t="s">
        <v>16</v>
      </c>
      <c r="AE51" s="3707" t="s">
        <v>598</v>
      </c>
      <c r="AF51" s="3708"/>
      <c r="AG51" s="3708"/>
      <c r="AH51" s="3708"/>
      <c r="AI51" s="3708"/>
      <c r="AJ51" s="3708"/>
      <c r="AK51" s="3709"/>
      <c r="AL51" s="266"/>
    </row>
    <row r="52" spans="2:38" ht="11.25" customHeight="1" thickBot="1">
      <c r="B52" s="3724"/>
      <c r="C52" s="3725"/>
      <c r="E52" s="3721"/>
      <c r="F52" s="3721"/>
      <c r="G52" s="3694"/>
      <c r="H52" s="3695"/>
      <c r="I52" s="3696"/>
      <c r="J52" s="3698"/>
      <c r="K52" s="3694"/>
      <c r="L52" s="3695"/>
      <c r="M52" s="3696"/>
      <c r="N52" s="3698"/>
      <c r="O52" s="263"/>
      <c r="S52" s="3694"/>
      <c r="T52" s="3695"/>
      <c r="U52" s="3696"/>
      <c r="V52" s="3698"/>
      <c r="W52" s="3694"/>
      <c r="X52" s="3695"/>
      <c r="Y52" s="3696"/>
      <c r="Z52" s="3698"/>
      <c r="AE52" s="3710"/>
      <c r="AF52" s="3680"/>
      <c r="AG52" s="3680"/>
      <c r="AH52" s="3680"/>
      <c r="AI52" s="3680"/>
      <c r="AJ52" s="3680"/>
      <c r="AK52" s="3681"/>
      <c r="AL52" s="266"/>
    </row>
    <row r="53" spans="2:38" ht="11.25" customHeight="1">
      <c r="B53" s="3724"/>
      <c r="C53" s="3725"/>
      <c r="E53" s="3711" t="s">
        <v>182</v>
      </c>
      <c r="F53" s="3712"/>
      <c r="G53" s="3708">
        <f>SUM(G29:I52,K29:M52)</f>
        <v>0</v>
      </c>
      <c r="H53" s="3708"/>
      <c r="I53" s="3708"/>
      <c r="J53" s="3708"/>
      <c r="K53" s="3708"/>
      <c r="L53" s="3708"/>
      <c r="M53" s="3708"/>
      <c r="N53" s="3673" t="s">
        <v>16</v>
      </c>
      <c r="O53" s="275"/>
      <c r="P53" s="3675" t="s">
        <v>599</v>
      </c>
      <c r="Q53" s="3675"/>
      <c r="R53" s="275"/>
      <c r="S53" s="3711" t="s">
        <v>182</v>
      </c>
      <c r="T53" s="3712"/>
      <c r="U53" s="3715">
        <f>S51+W51</f>
        <v>0</v>
      </c>
      <c r="V53" s="3716"/>
      <c r="W53" s="3716"/>
      <c r="X53" s="3716"/>
      <c r="Y53" s="3717"/>
      <c r="Z53" s="3673" t="s">
        <v>16</v>
      </c>
      <c r="AB53" s="3675" t="s">
        <v>600</v>
      </c>
      <c r="AC53" s="3675"/>
      <c r="AE53" s="3676" t="str">
        <f>IFERROR(G53/U53, "")</f>
        <v/>
      </c>
      <c r="AF53" s="3677"/>
      <c r="AG53" s="3677"/>
      <c r="AH53" s="3677"/>
      <c r="AI53" s="3677"/>
      <c r="AJ53" s="3680" t="s">
        <v>313</v>
      </c>
      <c r="AK53" s="3681"/>
      <c r="AL53" s="266"/>
    </row>
    <row r="54" spans="2:38" ht="14.25" thickBot="1">
      <c r="B54" s="3724"/>
      <c r="C54" s="3725"/>
      <c r="E54" s="3713"/>
      <c r="F54" s="3714"/>
      <c r="G54" s="3682"/>
      <c r="H54" s="3682"/>
      <c r="I54" s="3682"/>
      <c r="J54" s="3682"/>
      <c r="K54" s="3682"/>
      <c r="L54" s="3682"/>
      <c r="M54" s="3682"/>
      <c r="N54" s="3674"/>
      <c r="O54" s="275"/>
      <c r="P54" s="3675"/>
      <c r="Q54" s="3675"/>
      <c r="R54" s="275"/>
      <c r="S54" s="3713"/>
      <c r="T54" s="3714"/>
      <c r="U54" s="3718"/>
      <c r="V54" s="3719"/>
      <c r="W54" s="3719"/>
      <c r="X54" s="3719"/>
      <c r="Y54" s="3720"/>
      <c r="Z54" s="3674"/>
      <c r="AB54" s="3675"/>
      <c r="AC54" s="3675"/>
      <c r="AE54" s="3678"/>
      <c r="AF54" s="3679"/>
      <c r="AG54" s="3679"/>
      <c r="AH54" s="3679"/>
      <c r="AI54" s="3679"/>
      <c r="AJ54" s="3682"/>
      <c r="AK54" s="3683"/>
      <c r="AL54" s="266"/>
    </row>
    <row r="55" spans="2:38">
      <c r="B55" s="3726"/>
      <c r="C55" s="372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76"/>
    </row>
    <row r="56" spans="2:38" ht="180.75" customHeight="1">
      <c r="B56" s="3706" t="s">
        <v>601</v>
      </c>
      <c r="C56" s="3706"/>
      <c r="D56" s="3706"/>
      <c r="E56" s="3706"/>
      <c r="F56" s="3706"/>
      <c r="G56" s="3706"/>
      <c r="H56" s="3706"/>
      <c r="I56" s="3706"/>
      <c r="J56" s="3706"/>
      <c r="K56" s="3706"/>
      <c r="L56" s="3706"/>
      <c r="M56" s="3706"/>
      <c r="N56" s="3706"/>
      <c r="O56" s="3706"/>
      <c r="P56" s="3706"/>
      <c r="Q56" s="3706"/>
      <c r="R56" s="3706"/>
      <c r="S56" s="3706"/>
      <c r="T56" s="3706"/>
      <c r="U56" s="3706"/>
      <c r="V56" s="3706"/>
      <c r="W56" s="3706"/>
      <c r="X56" s="3706"/>
      <c r="Y56" s="3706"/>
      <c r="Z56" s="3706"/>
      <c r="AA56" s="3706"/>
      <c r="AB56" s="3706"/>
      <c r="AC56" s="3706"/>
      <c r="AD56" s="3706"/>
      <c r="AE56" s="3706"/>
      <c r="AF56" s="3706"/>
      <c r="AG56" s="3706"/>
      <c r="AH56" s="3706"/>
      <c r="AI56" s="3706"/>
      <c r="AJ56" s="3706"/>
      <c r="AK56" s="3706"/>
      <c r="AL56" s="3706"/>
    </row>
    <row r="57" spans="2:38">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2:38">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row r="59" spans="2:38">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row>
  </sheetData>
  <mergeCells count="135">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Q7:R24"/>
    <mergeCell ref="S8:T9"/>
    <mergeCell ref="S10:T11"/>
    <mergeCell ref="S12:T13"/>
    <mergeCell ref="S14:T15"/>
    <mergeCell ref="S16:T17"/>
    <mergeCell ref="S18:T19"/>
    <mergeCell ref="S20:T21"/>
    <mergeCell ref="S22:T23"/>
    <mergeCell ref="W12:AK13"/>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G35:I36"/>
    <mergeCell ref="J35:J36"/>
    <mergeCell ref="K35:M36"/>
    <mergeCell ref="N35:N36"/>
    <mergeCell ref="E37:F38"/>
    <mergeCell ref="G37:I38"/>
    <mergeCell ref="J37:J38"/>
    <mergeCell ref="K37:M38"/>
    <mergeCell ref="N37:N38"/>
    <mergeCell ref="E35:F36"/>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s>
  <phoneticPr fontId="2"/>
  <dataValidations count="1">
    <dataValidation type="list" allowBlank="1" showInputMessage="1" showErrorMessage="1" sqref="S8:T23 D10:E19">
      <formula1>$AP$9:$AP$10</formula1>
    </dataValidation>
  </dataValidations>
  <hyperlinks>
    <hyperlink ref="AN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view="pageBreakPreview" zoomScaleNormal="100" zoomScaleSheetLayoutView="100" workbookViewId="0">
      <selection activeCell="B2" sqref="B2:K2"/>
    </sheetView>
  </sheetViews>
  <sheetFormatPr defaultRowHeight="13.5"/>
  <cols>
    <col min="1" max="1" width="1.625" style="258" customWidth="1"/>
    <col min="2" max="2" width="3.5" style="258" customWidth="1"/>
    <col min="3" max="4" width="9" style="258"/>
    <col min="5" max="6" width="8.5" style="258" customWidth="1"/>
    <col min="7" max="7" width="8.375" style="258" customWidth="1"/>
    <col min="8" max="8" width="7.375" style="258" customWidth="1"/>
    <col min="9" max="10" width="10" style="258" customWidth="1"/>
    <col min="11" max="11" width="17.125" style="258" customWidth="1"/>
    <col min="12" max="16384" width="9" style="258"/>
  </cols>
  <sheetData>
    <row r="1" spans="1:256" ht="27.75" customHeight="1" thickBot="1">
      <c r="B1" s="3778" t="s">
        <v>602</v>
      </c>
      <c r="C1" s="3779"/>
      <c r="D1" s="258" t="s">
        <v>603</v>
      </c>
      <c r="H1" s="3740" t="s">
        <v>604</v>
      </c>
      <c r="I1" s="3740"/>
      <c r="J1" s="3740"/>
      <c r="K1" s="3740"/>
    </row>
    <row r="2" spans="1:256" ht="84.75" customHeight="1">
      <c r="B2" s="3742" t="s">
        <v>605</v>
      </c>
      <c r="C2" s="3743"/>
      <c r="D2" s="3743"/>
      <c r="E2" s="3743"/>
      <c r="F2" s="3743"/>
      <c r="G2" s="3743"/>
      <c r="H2" s="3743"/>
      <c r="I2" s="3743"/>
      <c r="J2" s="3743"/>
      <c r="K2" s="3743"/>
      <c r="M2" s="1667" t="s">
        <v>2163</v>
      </c>
    </row>
    <row r="3" spans="1:256" ht="15.75" customHeight="1">
      <c r="B3" s="3780"/>
      <c r="C3" s="3780"/>
      <c r="D3" s="3780"/>
      <c r="E3" s="3781"/>
      <c r="F3" s="3741"/>
      <c r="G3" s="259"/>
    </row>
    <row r="4" spans="1:256" ht="15.75" customHeight="1">
      <c r="B4" s="3780"/>
      <c r="C4" s="3780"/>
      <c r="D4" s="3780"/>
      <c r="E4" s="3781"/>
      <c r="F4" s="3741"/>
      <c r="G4" s="259"/>
      <c r="H4" s="3782" t="s">
        <v>606</v>
      </c>
      <c r="I4" s="3782"/>
      <c r="J4" s="3783"/>
      <c r="K4" s="3783"/>
    </row>
    <row r="5" spans="1:256" ht="17.25" customHeight="1">
      <c r="B5" s="3780"/>
      <c r="C5" s="3780"/>
      <c r="D5" s="3780"/>
      <c r="E5" s="3781"/>
      <c r="F5" s="3741"/>
      <c r="G5" s="278"/>
      <c r="H5" s="3782"/>
      <c r="I5" s="3782"/>
      <c r="J5" s="3783"/>
      <c r="K5" s="3783"/>
    </row>
    <row r="6" spans="1:256" ht="17.25" customHeight="1" thickBot="1">
      <c r="B6" s="279"/>
      <c r="C6" s="279"/>
      <c r="D6" s="279"/>
      <c r="E6" s="279"/>
      <c r="F6" s="279"/>
      <c r="G6" s="279"/>
      <c r="H6" s="279"/>
      <c r="I6" s="279"/>
      <c r="J6" s="279"/>
      <c r="K6" s="279"/>
    </row>
    <row r="7" spans="1:256" ht="31.5" customHeight="1">
      <c r="A7" s="279"/>
      <c r="B7" s="280"/>
      <c r="C7" s="3690" t="s">
        <v>333</v>
      </c>
      <c r="D7" s="3690"/>
      <c r="E7" s="3690" t="s">
        <v>607</v>
      </c>
      <c r="F7" s="3690"/>
      <c r="G7" s="3690" t="s">
        <v>608</v>
      </c>
      <c r="H7" s="3775"/>
      <c r="I7" s="3776" t="s">
        <v>609</v>
      </c>
      <c r="J7" s="3777"/>
      <c r="K7" s="281" t="s">
        <v>610</v>
      </c>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c r="FL7" s="279"/>
      <c r="FM7" s="279"/>
      <c r="FN7" s="279"/>
      <c r="FO7" s="279"/>
      <c r="FP7" s="279"/>
      <c r="FQ7" s="279"/>
      <c r="FR7" s="279"/>
      <c r="FS7" s="279"/>
      <c r="FT7" s="279"/>
      <c r="FU7" s="279"/>
      <c r="FV7" s="279"/>
      <c r="FW7" s="279"/>
      <c r="FX7" s="279"/>
      <c r="FY7" s="279"/>
      <c r="FZ7" s="279"/>
      <c r="GA7" s="279"/>
      <c r="GB7" s="279"/>
      <c r="GC7" s="279"/>
      <c r="GD7" s="279"/>
      <c r="GE7" s="279"/>
      <c r="GF7" s="279"/>
      <c r="GG7" s="279"/>
      <c r="GH7" s="279"/>
      <c r="GI7" s="279"/>
      <c r="GJ7" s="279"/>
      <c r="GK7" s="279"/>
      <c r="GL7" s="279"/>
      <c r="GM7" s="279"/>
      <c r="GN7" s="279"/>
      <c r="GO7" s="279"/>
      <c r="GP7" s="279"/>
      <c r="GQ7" s="279"/>
      <c r="GR7" s="279"/>
      <c r="GS7" s="279"/>
      <c r="GT7" s="279"/>
      <c r="GU7" s="279"/>
      <c r="GV7" s="279"/>
      <c r="GW7" s="279"/>
      <c r="GX7" s="279"/>
      <c r="GY7" s="279"/>
      <c r="GZ7" s="279"/>
      <c r="HA7" s="279"/>
      <c r="HB7" s="279"/>
      <c r="HC7" s="279"/>
      <c r="HD7" s="279"/>
      <c r="HE7" s="279"/>
      <c r="HF7" s="279"/>
      <c r="HG7" s="279"/>
      <c r="HH7" s="279"/>
      <c r="HI7" s="279"/>
      <c r="HJ7" s="279"/>
      <c r="HK7" s="279"/>
      <c r="HL7" s="279"/>
      <c r="HM7" s="279"/>
      <c r="HN7" s="279"/>
      <c r="HO7" s="279"/>
      <c r="HP7" s="279"/>
      <c r="HQ7" s="279"/>
      <c r="HR7" s="279"/>
      <c r="HS7" s="279"/>
      <c r="HT7" s="279"/>
      <c r="HU7" s="279"/>
      <c r="HV7" s="279"/>
      <c r="HW7" s="279"/>
      <c r="HX7" s="279"/>
      <c r="HY7" s="279"/>
      <c r="HZ7" s="279"/>
      <c r="IA7" s="279"/>
      <c r="IB7" s="279"/>
      <c r="IC7" s="279"/>
      <c r="ID7" s="279"/>
      <c r="IE7" s="279"/>
      <c r="IF7" s="279"/>
      <c r="IG7" s="279"/>
      <c r="IH7" s="279"/>
      <c r="II7" s="279"/>
      <c r="IJ7" s="279"/>
      <c r="IK7" s="279"/>
      <c r="IL7" s="279"/>
      <c r="IM7" s="279"/>
      <c r="IN7" s="279"/>
      <c r="IO7" s="279"/>
      <c r="IP7" s="279"/>
      <c r="IQ7" s="279"/>
      <c r="IR7" s="279"/>
      <c r="IS7" s="279"/>
      <c r="IT7" s="279"/>
      <c r="IU7" s="279"/>
      <c r="IV7" s="279"/>
    </row>
    <row r="8" spans="1:256" ht="15" customHeight="1">
      <c r="A8" s="279"/>
      <c r="B8" s="280">
        <f>ROW()-7</f>
        <v>1</v>
      </c>
      <c r="C8" s="3750"/>
      <c r="D8" s="3750"/>
      <c r="E8" s="3763"/>
      <c r="F8" s="3764"/>
      <c r="G8" s="3750"/>
      <c r="H8" s="3751"/>
      <c r="I8" s="3756"/>
      <c r="J8" s="3757"/>
      <c r="K8" s="583"/>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G8" s="279"/>
      <c r="FH8" s="279"/>
      <c r="FI8" s="279"/>
      <c r="FJ8" s="279"/>
      <c r="FK8" s="279"/>
      <c r="FL8" s="279"/>
      <c r="FM8" s="279"/>
      <c r="FN8" s="279"/>
      <c r="FO8" s="279"/>
      <c r="FP8" s="279"/>
      <c r="FQ8" s="279"/>
      <c r="FR8" s="279"/>
      <c r="FS8" s="279"/>
      <c r="FT8" s="279"/>
      <c r="FU8" s="279"/>
      <c r="FV8" s="279"/>
      <c r="FW8" s="279"/>
      <c r="FX8" s="279"/>
      <c r="FY8" s="279"/>
      <c r="FZ8" s="279"/>
      <c r="GA8" s="279"/>
      <c r="GB8" s="279"/>
      <c r="GC8" s="279"/>
      <c r="GD8" s="279"/>
      <c r="GE8" s="279"/>
      <c r="GF8" s="279"/>
      <c r="GG8" s="279"/>
      <c r="GH8" s="279"/>
      <c r="GI8" s="279"/>
      <c r="GJ8" s="279"/>
      <c r="GK8" s="279"/>
      <c r="GL8" s="279"/>
      <c r="GM8" s="279"/>
      <c r="GN8" s="279"/>
      <c r="GO8" s="279"/>
      <c r="GP8" s="279"/>
      <c r="GQ8" s="279"/>
      <c r="GR8" s="279"/>
      <c r="GS8" s="279"/>
      <c r="GT8" s="279"/>
      <c r="GU8" s="279"/>
      <c r="GV8" s="279"/>
      <c r="GW8" s="279"/>
      <c r="GX8" s="279"/>
      <c r="GY8" s="279"/>
      <c r="GZ8" s="279"/>
      <c r="HA8" s="279"/>
      <c r="HB8" s="279"/>
      <c r="HC8" s="279"/>
      <c r="HD8" s="279"/>
      <c r="HE8" s="279"/>
      <c r="HF8" s="279"/>
      <c r="HG8" s="279"/>
      <c r="HH8" s="279"/>
      <c r="HI8" s="279"/>
      <c r="HJ8" s="279"/>
      <c r="HK8" s="279"/>
      <c r="HL8" s="279"/>
      <c r="HM8" s="279"/>
      <c r="HN8" s="279"/>
      <c r="HO8" s="279"/>
      <c r="HP8" s="279"/>
      <c r="HQ8" s="279"/>
      <c r="HR8" s="279"/>
      <c r="HS8" s="279"/>
      <c r="HT8" s="279"/>
      <c r="HU8" s="279"/>
      <c r="HV8" s="279"/>
      <c r="HW8" s="279"/>
      <c r="HX8" s="279"/>
      <c r="HY8" s="279"/>
      <c r="HZ8" s="279"/>
      <c r="IA8" s="279"/>
      <c r="IB8" s="279"/>
      <c r="IC8" s="279"/>
      <c r="ID8" s="279"/>
      <c r="IE8" s="279"/>
      <c r="IF8" s="279"/>
      <c r="IG8" s="279"/>
      <c r="IH8" s="279"/>
      <c r="II8" s="279"/>
      <c r="IJ8" s="279"/>
      <c r="IK8" s="279"/>
      <c r="IL8" s="279"/>
      <c r="IM8" s="279"/>
      <c r="IN8" s="279"/>
      <c r="IO8" s="279"/>
      <c r="IP8" s="279"/>
      <c r="IQ8" s="279"/>
      <c r="IR8" s="279"/>
      <c r="IS8" s="279"/>
      <c r="IT8" s="279"/>
      <c r="IU8" s="279"/>
      <c r="IV8" s="279"/>
    </row>
    <row r="9" spans="1:256" ht="15" customHeight="1">
      <c r="A9" s="279"/>
      <c r="B9" s="280">
        <f t="shared" ref="B9:B47" si="0">ROW()-7</f>
        <v>2</v>
      </c>
      <c r="C9" s="3750"/>
      <c r="D9" s="3750"/>
      <c r="E9" s="3763"/>
      <c r="F9" s="3764"/>
      <c r="G9" s="3750"/>
      <c r="H9" s="3751"/>
      <c r="I9" s="3756"/>
      <c r="J9" s="3757"/>
      <c r="K9" s="583"/>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row>
    <row r="10" spans="1:256" s="211" customFormat="1" ht="15" customHeight="1">
      <c r="A10" s="279"/>
      <c r="B10" s="280">
        <f t="shared" si="0"/>
        <v>3</v>
      </c>
      <c r="C10" s="3751"/>
      <c r="D10" s="3766"/>
      <c r="E10" s="3765"/>
      <c r="F10" s="3767"/>
      <c r="G10" s="3751"/>
      <c r="H10" s="3768"/>
      <c r="I10" s="3756"/>
      <c r="J10" s="3769"/>
      <c r="K10" s="583"/>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s="211" customFormat="1" ht="15" customHeight="1">
      <c r="A11" s="279"/>
      <c r="B11" s="280">
        <f t="shared" si="0"/>
        <v>4</v>
      </c>
      <c r="C11" s="3751"/>
      <c r="D11" s="3766"/>
      <c r="E11" s="3765"/>
      <c r="F11" s="3767"/>
      <c r="G11" s="3751"/>
      <c r="H11" s="3768"/>
      <c r="I11" s="3756"/>
      <c r="J11" s="3769"/>
      <c r="K11" s="583"/>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s="211" customFormat="1" ht="15" customHeight="1">
      <c r="A12" s="279"/>
      <c r="B12" s="280">
        <f t="shared" si="0"/>
        <v>5</v>
      </c>
      <c r="C12" s="3751"/>
      <c r="D12" s="3766"/>
      <c r="E12" s="3765"/>
      <c r="F12" s="3767"/>
      <c r="G12" s="3751"/>
      <c r="H12" s="3768"/>
      <c r="I12" s="3756"/>
      <c r="J12" s="3769"/>
      <c r="K12" s="583"/>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s="211" customFormat="1" ht="15" customHeight="1">
      <c r="A13" s="279"/>
      <c r="B13" s="280">
        <f t="shared" si="0"/>
        <v>6</v>
      </c>
      <c r="C13" s="3751"/>
      <c r="D13" s="3766"/>
      <c r="E13" s="3765"/>
      <c r="F13" s="3767"/>
      <c r="G13" s="3751"/>
      <c r="H13" s="3768"/>
      <c r="I13" s="3756"/>
      <c r="J13" s="3769"/>
      <c r="K13" s="584"/>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s="211" customFormat="1" ht="15" customHeight="1">
      <c r="A14" s="279"/>
      <c r="B14" s="280">
        <f t="shared" si="0"/>
        <v>7</v>
      </c>
      <c r="C14" s="3750"/>
      <c r="D14" s="3750"/>
      <c r="E14" s="3750"/>
      <c r="F14" s="3750"/>
      <c r="G14" s="3750"/>
      <c r="H14" s="3751"/>
      <c r="I14" s="3773"/>
      <c r="J14" s="3774"/>
      <c r="K14" s="584"/>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s="211" customFormat="1" ht="15" customHeight="1">
      <c r="A15" s="279"/>
      <c r="B15" s="280">
        <f t="shared" si="0"/>
        <v>8</v>
      </c>
      <c r="C15" s="3750"/>
      <c r="D15" s="3750"/>
      <c r="E15" s="3750"/>
      <c r="F15" s="3750"/>
      <c r="G15" s="3750"/>
      <c r="H15" s="3751"/>
      <c r="I15" s="3772"/>
      <c r="J15" s="3757"/>
      <c r="K15" s="584"/>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5" customHeight="1">
      <c r="A16" s="279"/>
      <c r="B16" s="280">
        <f t="shared" si="0"/>
        <v>9</v>
      </c>
      <c r="C16" s="3750"/>
      <c r="D16" s="3750"/>
      <c r="E16" s="3750"/>
      <c r="F16" s="3750"/>
      <c r="G16" s="3750"/>
      <c r="H16" s="3751"/>
      <c r="I16" s="3772"/>
      <c r="J16" s="3757"/>
      <c r="K16" s="584"/>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5" customHeight="1">
      <c r="A17" s="279"/>
      <c r="B17" s="280">
        <f t="shared" si="0"/>
        <v>10</v>
      </c>
      <c r="C17" s="3750"/>
      <c r="D17" s="3750"/>
      <c r="E17" s="3750"/>
      <c r="F17" s="3750"/>
      <c r="G17" s="3750"/>
      <c r="H17" s="3751"/>
      <c r="I17" s="3770"/>
      <c r="J17" s="3771"/>
      <c r="K17" s="584"/>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5" customHeight="1">
      <c r="A18" s="279"/>
      <c r="B18" s="280">
        <f t="shared" si="0"/>
        <v>11</v>
      </c>
      <c r="C18" s="3751"/>
      <c r="D18" s="3766"/>
      <c r="E18" s="3765"/>
      <c r="F18" s="3767"/>
      <c r="G18" s="3750"/>
      <c r="H18" s="3751"/>
      <c r="I18" s="3756"/>
      <c r="J18" s="3769"/>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5" customHeight="1">
      <c r="A19" s="279"/>
      <c r="B19" s="280">
        <f t="shared" si="0"/>
        <v>12</v>
      </c>
      <c r="C19" s="3750"/>
      <c r="D19" s="3750"/>
      <c r="E19" s="3763"/>
      <c r="F19" s="3764"/>
      <c r="G19" s="3750"/>
      <c r="H19" s="3751"/>
      <c r="I19" s="3756"/>
      <c r="J19" s="3757"/>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5" customHeight="1">
      <c r="A20" s="279"/>
      <c r="B20" s="280">
        <f t="shared" si="0"/>
        <v>13</v>
      </c>
      <c r="C20" s="3751"/>
      <c r="D20" s="3766"/>
      <c r="E20" s="3765"/>
      <c r="F20" s="3767"/>
      <c r="G20" s="3751"/>
      <c r="H20" s="3768"/>
      <c r="I20" s="3756"/>
      <c r="J20" s="3769"/>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5" customHeight="1">
      <c r="A21" s="279"/>
      <c r="B21" s="280">
        <f t="shared" si="0"/>
        <v>14</v>
      </c>
      <c r="C21" s="3750"/>
      <c r="D21" s="3750"/>
      <c r="E21" s="3763"/>
      <c r="F21" s="3764"/>
      <c r="G21" s="3750"/>
      <c r="H21" s="3751"/>
      <c r="I21" s="3756"/>
      <c r="J21" s="3757"/>
      <c r="K21" s="583"/>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5" customHeight="1">
      <c r="A22" s="279"/>
      <c r="B22" s="280">
        <f t="shared" si="0"/>
        <v>15</v>
      </c>
      <c r="C22" s="3750"/>
      <c r="D22" s="3750"/>
      <c r="E22" s="3765"/>
      <c r="F22" s="3766"/>
      <c r="G22" s="3750"/>
      <c r="H22" s="3751"/>
      <c r="I22" s="3756"/>
      <c r="J22" s="3757"/>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5" customHeight="1">
      <c r="A23" s="279"/>
      <c r="B23" s="280">
        <f t="shared" si="0"/>
        <v>16</v>
      </c>
      <c r="C23" s="3750"/>
      <c r="D23" s="3750"/>
      <c r="E23" s="3762"/>
      <c r="F23" s="3750"/>
      <c r="G23" s="3750"/>
      <c r="H23" s="3751"/>
      <c r="I23" s="3756"/>
      <c r="J23" s="3757"/>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5" customHeight="1">
      <c r="A24" s="279"/>
      <c r="B24" s="280">
        <f t="shared" si="0"/>
        <v>17</v>
      </c>
      <c r="C24" s="3750"/>
      <c r="D24" s="3750"/>
      <c r="E24" s="3750"/>
      <c r="F24" s="3750"/>
      <c r="G24" s="3750"/>
      <c r="H24" s="3751"/>
      <c r="I24" s="3756"/>
      <c r="J24" s="3757"/>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5" customHeight="1">
      <c r="A25" s="279"/>
      <c r="B25" s="280">
        <f t="shared" si="0"/>
        <v>18</v>
      </c>
      <c r="C25" s="3750"/>
      <c r="D25" s="3750"/>
      <c r="E25" s="3750"/>
      <c r="F25" s="3750"/>
      <c r="G25" s="3750"/>
      <c r="H25" s="3751"/>
      <c r="I25" s="3756"/>
      <c r="J25" s="3757"/>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5" customHeight="1">
      <c r="A26" s="279"/>
      <c r="B26" s="280">
        <f t="shared" si="0"/>
        <v>19</v>
      </c>
      <c r="C26" s="3750"/>
      <c r="D26" s="3750"/>
      <c r="E26" s="3750"/>
      <c r="F26" s="3750"/>
      <c r="G26" s="3750"/>
      <c r="H26" s="3751"/>
      <c r="I26" s="3756"/>
      <c r="J26" s="3757"/>
      <c r="K26" s="584"/>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5" customHeight="1">
      <c r="A27" s="279"/>
      <c r="B27" s="280">
        <f t="shared" si="0"/>
        <v>20</v>
      </c>
      <c r="C27" s="3750"/>
      <c r="D27" s="3750"/>
      <c r="E27" s="3750"/>
      <c r="F27" s="3750"/>
      <c r="G27" s="3750"/>
      <c r="H27" s="3751"/>
      <c r="I27" s="3756"/>
      <c r="J27" s="3757"/>
      <c r="K27" s="584"/>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5" customHeight="1">
      <c r="A28" s="279"/>
      <c r="B28" s="280">
        <f t="shared" si="0"/>
        <v>21</v>
      </c>
      <c r="C28" s="3750"/>
      <c r="D28" s="3750"/>
      <c r="E28" s="3758"/>
      <c r="F28" s="3759"/>
      <c r="G28" s="3750"/>
      <c r="H28" s="3751"/>
      <c r="I28" s="3760"/>
      <c r="J28" s="3761"/>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5" customHeight="1">
      <c r="A29" s="279"/>
      <c r="B29" s="280">
        <f t="shared" si="0"/>
        <v>22</v>
      </c>
      <c r="C29" s="3750"/>
      <c r="D29" s="3750"/>
      <c r="E29" s="3758"/>
      <c r="F29" s="3759"/>
      <c r="G29" s="3750"/>
      <c r="H29" s="3751"/>
      <c r="I29" s="3756"/>
      <c r="J29" s="3757"/>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5" customHeight="1">
      <c r="A30" s="279"/>
      <c r="B30" s="280">
        <f t="shared" si="0"/>
        <v>23</v>
      </c>
      <c r="C30" s="3750"/>
      <c r="D30" s="3750"/>
      <c r="E30" s="3758"/>
      <c r="F30" s="3759"/>
      <c r="G30" s="3750"/>
      <c r="H30" s="3751"/>
      <c r="I30" s="3756"/>
      <c r="J30" s="3757"/>
      <c r="K30" s="583"/>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5" customHeight="1">
      <c r="A31" s="279"/>
      <c r="B31" s="280">
        <f t="shared" si="0"/>
        <v>24</v>
      </c>
      <c r="C31" s="3750"/>
      <c r="D31" s="3750"/>
      <c r="E31" s="3758"/>
      <c r="F31" s="3759"/>
      <c r="G31" s="3750"/>
      <c r="H31" s="3751"/>
      <c r="I31" s="3756"/>
      <c r="J31" s="3757"/>
      <c r="K31" s="583"/>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5" customHeight="1">
      <c r="A32" s="279"/>
      <c r="B32" s="280">
        <f t="shared" si="0"/>
        <v>25</v>
      </c>
      <c r="C32" s="3750"/>
      <c r="D32" s="3750"/>
      <c r="E32" s="3758"/>
      <c r="F32" s="3759"/>
      <c r="G32" s="3750"/>
      <c r="H32" s="3751"/>
      <c r="I32" s="3756"/>
      <c r="J32" s="3757"/>
      <c r="K32" s="583"/>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5" customHeight="1">
      <c r="A33" s="279"/>
      <c r="B33" s="280">
        <f t="shared" si="0"/>
        <v>26</v>
      </c>
      <c r="C33" s="3750"/>
      <c r="D33" s="3750"/>
      <c r="E33" s="3758"/>
      <c r="F33" s="3759"/>
      <c r="G33" s="3750"/>
      <c r="H33" s="3751"/>
      <c r="I33" s="3756"/>
      <c r="J33" s="3757"/>
      <c r="K33" s="583"/>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5" customHeight="1">
      <c r="A34" s="279"/>
      <c r="B34" s="280">
        <f t="shared" si="0"/>
        <v>27</v>
      </c>
      <c r="C34" s="3750"/>
      <c r="D34" s="3750"/>
      <c r="E34" s="3758"/>
      <c r="F34" s="3759"/>
      <c r="G34" s="3750"/>
      <c r="H34" s="3751"/>
      <c r="I34" s="3756"/>
      <c r="J34" s="3757"/>
      <c r="K34" s="583"/>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5" customHeight="1">
      <c r="A35" s="279"/>
      <c r="B35" s="280">
        <f t="shared" si="0"/>
        <v>28</v>
      </c>
      <c r="C35" s="3750"/>
      <c r="D35" s="3750"/>
      <c r="E35" s="3758"/>
      <c r="F35" s="3759"/>
      <c r="G35" s="3750"/>
      <c r="H35" s="3751"/>
      <c r="I35" s="3756"/>
      <c r="J35" s="3757"/>
      <c r="K35" s="583"/>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5" customHeight="1">
      <c r="A36" s="279"/>
      <c r="B36" s="280">
        <f t="shared" si="0"/>
        <v>29</v>
      </c>
      <c r="C36" s="3750"/>
      <c r="D36" s="3750"/>
      <c r="E36" s="3758"/>
      <c r="F36" s="3759"/>
      <c r="G36" s="3750"/>
      <c r="H36" s="3751"/>
      <c r="I36" s="3756"/>
      <c r="J36" s="3757"/>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5" customHeight="1">
      <c r="A37" s="279"/>
      <c r="B37" s="280">
        <f t="shared" si="0"/>
        <v>30</v>
      </c>
      <c r="C37" s="3750"/>
      <c r="D37" s="3750"/>
      <c r="E37" s="3758"/>
      <c r="F37" s="3759"/>
      <c r="G37" s="3750"/>
      <c r="H37" s="3751"/>
      <c r="I37" s="3756"/>
      <c r="J37" s="3757"/>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5" customHeight="1">
      <c r="A38" s="279"/>
      <c r="B38" s="280">
        <f t="shared" si="0"/>
        <v>31</v>
      </c>
      <c r="C38" s="3750"/>
      <c r="D38" s="3750"/>
      <c r="E38" s="3758"/>
      <c r="F38" s="3759"/>
      <c r="G38" s="3750"/>
      <c r="H38" s="3751"/>
      <c r="I38" s="3756"/>
      <c r="J38" s="3757"/>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5" customHeight="1">
      <c r="A39" s="279"/>
      <c r="B39" s="280">
        <f t="shared" si="0"/>
        <v>32</v>
      </c>
      <c r="C39" s="3750"/>
      <c r="D39" s="3750"/>
      <c r="E39" s="3758"/>
      <c r="F39" s="3759"/>
      <c r="G39" s="3750"/>
      <c r="H39" s="3751"/>
      <c r="I39" s="3756"/>
      <c r="J39" s="3757"/>
      <c r="K39" s="583"/>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5" customHeight="1">
      <c r="A40" s="279"/>
      <c r="B40" s="280">
        <f t="shared" si="0"/>
        <v>33</v>
      </c>
      <c r="C40" s="3750"/>
      <c r="D40" s="3750"/>
      <c r="E40" s="3758"/>
      <c r="F40" s="3759"/>
      <c r="G40" s="3750"/>
      <c r="H40" s="3751"/>
      <c r="I40" s="3756"/>
      <c r="J40" s="3757"/>
      <c r="K40" s="583"/>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15" customHeight="1">
      <c r="A41" s="279"/>
      <c r="B41" s="280">
        <f t="shared" si="0"/>
        <v>34</v>
      </c>
      <c r="C41" s="3750"/>
      <c r="D41" s="3750"/>
      <c r="E41" s="3758"/>
      <c r="F41" s="3759"/>
      <c r="G41" s="3750"/>
      <c r="H41" s="3751"/>
      <c r="I41" s="3756"/>
      <c r="J41" s="3757"/>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ht="15" customHeight="1">
      <c r="A42" s="279"/>
      <c r="B42" s="280">
        <f t="shared" si="0"/>
        <v>35</v>
      </c>
      <c r="C42" s="3750"/>
      <c r="D42" s="3750"/>
      <c r="E42" s="3758"/>
      <c r="F42" s="3759"/>
      <c r="G42" s="3750"/>
      <c r="H42" s="3751"/>
      <c r="I42" s="3756"/>
      <c r="J42" s="3757"/>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ht="15" customHeight="1">
      <c r="A43" s="279"/>
      <c r="B43" s="280">
        <f t="shared" si="0"/>
        <v>36</v>
      </c>
      <c r="C43" s="3750"/>
      <c r="D43" s="3750"/>
      <c r="E43" s="3750"/>
      <c r="F43" s="3750"/>
      <c r="G43" s="3750"/>
      <c r="H43" s="3751"/>
      <c r="I43" s="3756"/>
      <c r="J43" s="3757"/>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ht="15" customHeight="1">
      <c r="A44" s="279"/>
      <c r="B44" s="280">
        <f t="shared" si="0"/>
        <v>37</v>
      </c>
      <c r="C44" s="3750"/>
      <c r="D44" s="3750"/>
      <c r="E44" s="3750"/>
      <c r="F44" s="3750"/>
      <c r="G44" s="3750"/>
      <c r="H44" s="3751"/>
      <c r="I44" s="3756"/>
      <c r="J44" s="3757"/>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ht="15" customHeight="1">
      <c r="A45" s="279"/>
      <c r="B45" s="280">
        <f t="shared" si="0"/>
        <v>38</v>
      </c>
      <c r="C45" s="3750"/>
      <c r="D45" s="3750"/>
      <c r="E45" s="3750"/>
      <c r="F45" s="3750"/>
      <c r="G45" s="3750"/>
      <c r="H45" s="3751"/>
      <c r="I45" s="3756"/>
      <c r="J45" s="3757"/>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15" customHeight="1">
      <c r="A46" s="279"/>
      <c r="B46" s="280">
        <f t="shared" si="0"/>
        <v>39</v>
      </c>
      <c r="C46" s="3750"/>
      <c r="D46" s="3750"/>
      <c r="E46" s="3750"/>
      <c r="F46" s="3750"/>
      <c r="G46" s="3750"/>
      <c r="H46" s="3751"/>
      <c r="I46" s="3756"/>
      <c r="J46" s="3757"/>
      <c r="K46" s="584"/>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9"/>
      <c r="FW46" s="279"/>
      <c r="FX46" s="279"/>
      <c r="FY46" s="279"/>
      <c r="FZ46" s="279"/>
      <c r="GA46" s="279"/>
      <c r="GB46" s="279"/>
      <c r="GC46" s="279"/>
      <c r="GD46" s="279"/>
      <c r="GE46" s="279"/>
      <c r="GF46" s="279"/>
      <c r="GG46" s="279"/>
      <c r="GH46" s="279"/>
      <c r="GI46" s="279"/>
      <c r="GJ46" s="279"/>
      <c r="GK46" s="279"/>
      <c r="GL46" s="279"/>
      <c r="GM46" s="279"/>
      <c r="GN46" s="279"/>
      <c r="GO46" s="279"/>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c r="IG46" s="279"/>
      <c r="IH46" s="279"/>
      <c r="II46" s="279"/>
      <c r="IJ46" s="279"/>
      <c r="IK46" s="279"/>
      <c r="IL46" s="279"/>
      <c r="IM46" s="279"/>
      <c r="IN46" s="279"/>
      <c r="IO46" s="279"/>
      <c r="IP46" s="279"/>
      <c r="IQ46" s="279"/>
      <c r="IR46" s="279"/>
      <c r="IS46" s="279"/>
      <c r="IT46" s="279"/>
      <c r="IU46" s="279"/>
      <c r="IV46" s="279"/>
    </row>
    <row r="47" spans="1:256" ht="15" customHeight="1" thickBot="1">
      <c r="A47" s="279"/>
      <c r="B47" s="280">
        <f t="shared" si="0"/>
        <v>40</v>
      </c>
      <c r="C47" s="3750"/>
      <c r="D47" s="3750"/>
      <c r="E47" s="3750"/>
      <c r="F47" s="3750"/>
      <c r="G47" s="3750"/>
      <c r="H47" s="3751"/>
      <c r="I47" s="3752"/>
      <c r="J47" s="3753"/>
      <c r="K47" s="584"/>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row>
    <row r="48" spans="1:256">
      <c r="B48" s="3754" t="s">
        <v>611</v>
      </c>
      <c r="C48" s="3755"/>
      <c r="D48" s="3755"/>
      <c r="E48" s="3755"/>
      <c r="F48" s="3755"/>
      <c r="G48" s="3755"/>
      <c r="H48" s="3755"/>
      <c r="I48" s="3755"/>
      <c r="J48" s="3755"/>
      <c r="K48" s="3755"/>
    </row>
    <row r="49" spans="2:11">
      <c r="B49" s="3755"/>
      <c r="C49" s="3755"/>
      <c r="D49" s="3755"/>
      <c r="E49" s="3755"/>
      <c r="F49" s="3755"/>
      <c r="G49" s="3755"/>
      <c r="H49" s="3755"/>
      <c r="I49" s="3755"/>
      <c r="J49" s="3755"/>
      <c r="K49" s="3755"/>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showZeros="0" view="pageBreakPreview" zoomScaleNormal="100" zoomScaleSheetLayoutView="100" workbookViewId="0">
      <selection activeCell="A3" sqref="A3:AL4"/>
    </sheetView>
  </sheetViews>
  <sheetFormatPr defaultColWidth="2.25" defaultRowHeight="13.5"/>
  <cols>
    <col min="1" max="1" width="2.25" style="258"/>
    <col min="2" max="2" width="2.25" style="259"/>
    <col min="3" max="5" width="2.25" style="258"/>
    <col min="6" max="6" width="2.5" style="258" bestFit="1" customWidth="1"/>
    <col min="7" max="20" width="2.25" style="258"/>
    <col min="21" max="21" width="2.5" style="258" bestFit="1" customWidth="1"/>
    <col min="22" max="22" width="2.25" style="258"/>
    <col min="23" max="34" width="2.75" style="258" customWidth="1"/>
    <col min="35" max="35" width="1.625" style="258" customWidth="1"/>
    <col min="36" max="37" width="2.5" style="258" customWidth="1"/>
    <col min="38" max="42" width="2.25" style="258"/>
    <col min="43" max="43" width="0" style="258" hidden="1" customWidth="1"/>
    <col min="44" max="16384" width="2.25" style="258"/>
  </cols>
  <sheetData>
    <row r="1" spans="1:43">
      <c r="A1" s="258" t="s">
        <v>612</v>
      </c>
      <c r="AB1" s="3795" t="s">
        <v>171</v>
      </c>
      <c r="AC1" s="3795"/>
      <c r="AD1" s="3795"/>
      <c r="AE1" s="3795"/>
      <c r="AF1" s="3795"/>
      <c r="AG1" s="3795"/>
      <c r="AH1" s="3795"/>
      <c r="AI1" s="3795"/>
      <c r="AJ1" s="3795"/>
      <c r="AK1" s="3741" t="s">
        <v>562</v>
      </c>
      <c r="AL1" s="3741"/>
    </row>
    <row r="2" spans="1:43" ht="18.75">
      <c r="AN2" s="1667" t="s">
        <v>2163</v>
      </c>
    </row>
    <row r="3" spans="1:43" ht="18.75">
      <c r="A3" s="3742" t="s">
        <v>613</v>
      </c>
      <c r="B3" s="3742"/>
      <c r="C3" s="3742"/>
      <c r="D3" s="3742"/>
      <c r="E3" s="3742"/>
      <c r="F3" s="3742"/>
      <c r="G3" s="3742"/>
      <c r="H3" s="3742"/>
      <c r="I3" s="3742"/>
      <c r="J3" s="3742"/>
      <c r="K3" s="3742"/>
      <c r="L3" s="3742"/>
      <c r="M3" s="3742"/>
      <c r="N3" s="3742"/>
      <c r="O3" s="3742"/>
      <c r="P3" s="3742"/>
      <c r="Q3" s="3742"/>
      <c r="R3" s="3742"/>
      <c r="S3" s="3742"/>
      <c r="T3" s="3742"/>
      <c r="U3" s="3742"/>
      <c r="V3" s="3742"/>
      <c r="W3" s="3742"/>
      <c r="X3" s="3742"/>
      <c r="Y3" s="3742"/>
      <c r="Z3" s="3742"/>
      <c r="AA3" s="3742"/>
      <c r="AB3" s="3742"/>
      <c r="AC3" s="3742"/>
      <c r="AD3" s="3742"/>
      <c r="AE3" s="3742"/>
      <c r="AF3" s="3742"/>
      <c r="AG3" s="3742"/>
      <c r="AH3" s="3742"/>
      <c r="AI3" s="3742"/>
      <c r="AJ3" s="3742"/>
      <c r="AK3" s="3742"/>
      <c r="AL3" s="3742"/>
      <c r="AM3" s="282"/>
    </row>
    <row r="4" spans="1:43" ht="18.75">
      <c r="A4" s="3742"/>
      <c r="B4" s="3742"/>
      <c r="C4" s="3742"/>
      <c r="D4" s="3742"/>
      <c r="E4" s="3742"/>
      <c r="F4" s="3742"/>
      <c r="G4" s="3742"/>
      <c r="H4" s="3742"/>
      <c r="I4" s="3742"/>
      <c r="J4" s="3742"/>
      <c r="K4" s="3742"/>
      <c r="L4" s="3742"/>
      <c r="M4" s="3742"/>
      <c r="N4" s="3742"/>
      <c r="O4" s="3742"/>
      <c r="P4" s="3742"/>
      <c r="Q4" s="3742"/>
      <c r="R4" s="3742"/>
      <c r="S4" s="3742"/>
      <c r="T4" s="3742"/>
      <c r="U4" s="3742"/>
      <c r="V4" s="3742"/>
      <c r="W4" s="3742"/>
      <c r="X4" s="3742"/>
      <c r="Y4" s="3742"/>
      <c r="Z4" s="3742"/>
      <c r="AA4" s="3742"/>
      <c r="AB4" s="3742"/>
      <c r="AC4" s="3742"/>
      <c r="AD4" s="3742"/>
      <c r="AE4" s="3742"/>
      <c r="AF4" s="3742"/>
      <c r="AG4" s="3742"/>
      <c r="AH4" s="3742"/>
      <c r="AI4" s="3742"/>
      <c r="AJ4" s="3742"/>
      <c r="AK4" s="3742"/>
      <c r="AL4" s="3742"/>
      <c r="AM4" s="282"/>
    </row>
    <row r="6" spans="1:43" ht="27" customHeight="1">
      <c r="B6" s="3744" t="s">
        <v>564</v>
      </c>
      <c r="C6" s="3745"/>
      <c r="D6" s="3745"/>
      <c r="E6" s="3745"/>
      <c r="F6" s="3745"/>
      <c r="G6" s="3745"/>
      <c r="H6" s="3745"/>
      <c r="I6" s="3745"/>
      <c r="J6" s="3745"/>
      <c r="K6" s="3746"/>
      <c r="L6" s="3747"/>
      <c r="M6" s="3748"/>
      <c r="N6" s="3748"/>
      <c r="O6" s="3748"/>
      <c r="P6" s="3748"/>
      <c r="Q6" s="3748"/>
      <c r="R6" s="3748"/>
      <c r="S6" s="3748"/>
      <c r="T6" s="3748"/>
      <c r="U6" s="3748"/>
      <c r="V6" s="3748"/>
      <c r="W6" s="3748"/>
      <c r="X6" s="3748"/>
      <c r="Y6" s="3748"/>
      <c r="Z6" s="3748"/>
      <c r="AA6" s="3748"/>
      <c r="AB6" s="3748"/>
      <c r="AC6" s="3748"/>
      <c r="AD6" s="3748"/>
      <c r="AE6" s="3748"/>
      <c r="AF6" s="3748"/>
      <c r="AG6" s="3748"/>
      <c r="AH6" s="3748"/>
      <c r="AI6" s="3748"/>
      <c r="AJ6" s="3748"/>
      <c r="AK6" s="3748"/>
      <c r="AL6" s="3749"/>
    </row>
    <row r="7" spans="1:43" ht="13.5" customHeight="1">
      <c r="B7" s="3734" t="s">
        <v>565</v>
      </c>
      <c r="C7" s="3735"/>
      <c r="D7" s="260"/>
      <c r="E7" s="260"/>
      <c r="F7" s="260"/>
      <c r="G7" s="260"/>
      <c r="H7" s="260"/>
      <c r="I7" s="260"/>
      <c r="J7" s="260"/>
      <c r="K7" s="260"/>
      <c r="L7" s="260"/>
      <c r="M7" s="260"/>
      <c r="N7" s="260"/>
      <c r="O7" s="260"/>
      <c r="P7" s="260"/>
      <c r="Q7" s="3734" t="s">
        <v>566</v>
      </c>
      <c r="R7" s="3735"/>
      <c r="S7" s="435"/>
      <c r="T7" s="260"/>
      <c r="U7" s="260"/>
      <c r="V7" s="260"/>
      <c r="W7" s="260"/>
      <c r="X7" s="260"/>
      <c r="Y7" s="260"/>
      <c r="Z7" s="260"/>
      <c r="AA7" s="260"/>
      <c r="AB7" s="260"/>
      <c r="AC7" s="260"/>
      <c r="AD7" s="260"/>
      <c r="AE7" s="260"/>
      <c r="AF7" s="260"/>
      <c r="AG7" s="260"/>
      <c r="AH7" s="260"/>
      <c r="AI7" s="260"/>
      <c r="AJ7" s="260"/>
      <c r="AK7" s="260"/>
      <c r="AL7" s="262"/>
    </row>
    <row r="8" spans="1:43">
      <c r="B8" s="3736"/>
      <c r="C8" s="3737"/>
      <c r="Q8" s="3736"/>
      <c r="R8" s="3737"/>
      <c r="S8" s="3671" t="s">
        <v>32</v>
      </c>
      <c r="T8" s="3672"/>
      <c r="U8" s="3733">
        <v>1</v>
      </c>
      <c r="W8" s="3732" t="s">
        <v>567</v>
      </c>
      <c r="X8" s="3732"/>
      <c r="Y8" s="3732"/>
      <c r="Z8" s="3732"/>
      <c r="AA8" s="3732"/>
      <c r="AB8" s="3732"/>
      <c r="AC8" s="3732"/>
      <c r="AD8" s="3732"/>
      <c r="AE8" s="3732"/>
      <c r="AF8" s="3732"/>
      <c r="AG8" s="3732"/>
      <c r="AH8" s="3732"/>
      <c r="AI8" s="3732"/>
      <c r="AJ8" s="3732"/>
      <c r="AK8" s="3732"/>
      <c r="AL8" s="264"/>
    </row>
    <row r="9" spans="1:43">
      <c r="B9" s="3736"/>
      <c r="C9" s="3737"/>
      <c r="Q9" s="3736"/>
      <c r="R9" s="3737"/>
      <c r="S9" s="3671"/>
      <c r="T9" s="3672"/>
      <c r="U9" s="3733"/>
      <c r="W9" s="3732"/>
      <c r="X9" s="3732"/>
      <c r="Y9" s="3732"/>
      <c r="Z9" s="3732"/>
      <c r="AA9" s="3732"/>
      <c r="AB9" s="3732"/>
      <c r="AC9" s="3732"/>
      <c r="AD9" s="3732"/>
      <c r="AE9" s="3732"/>
      <c r="AF9" s="3732"/>
      <c r="AG9" s="3732"/>
      <c r="AH9" s="3732"/>
      <c r="AI9" s="3732"/>
      <c r="AJ9" s="3732"/>
      <c r="AK9" s="3732"/>
      <c r="AL9" s="264"/>
    </row>
    <row r="10" spans="1:43">
      <c r="B10" s="3736"/>
      <c r="C10" s="3737"/>
      <c r="D10" s="3671" t="s">
        <v>32</v>
      </c>
      <c r="E10" s="3672"/>
      <c r="F10" s="3733">
        <v>1</v>
      </c>
      <c r="G10" s="265"/>
      <c r="H10" s="3732" t="s">
        <v>568</v>
      </c>
      <c r="I10" s="3732"/>
      <c r="J10" s="3732"/>
      <c r="K10" s="3732"/>
      <c r="L10" s="3732"/>
      <c r="M10" s="3732"/>
      <c r="N10" s="3732"/>
      <c r="O10" s="3732"/>
      <c r="Q10" s="3736"/>
      <c r="R10" s="3737"/>
      <c r="S10" s="3671" t="s">
        <v>32</v>
      </c>
      <c r="T10" s="3672"/>
      <c r="U10" s="3733">
        <v>2</v>
      </c>
      <c r="W10" s="3732" t="s">
        <v>569</v>
      </c>
      <c r="X10" s="3732"/>
      <c r="Y10" s="3732"/>
      <c r="Z10" s="3732"/>
      <c r="AA10" s="3732"/>
      <c r="AB10" s="3732"/>
      <c r="AC10" s="3732"/>
      <c r="AD10" s="3732"/>
      <c r="AE10" s="3732"/>
      <c r="AF10" s="3732"/>
      <c r="AG10" s="3732"/>
      <c r="AH10" s="3732"/>
      <c r="AI10" s="3732"/>
      <c r="AJ10" s="3732"/>
      <c r="AK10" s="3732"/>
      <c r="AL10" s="266"/>
    </row>
    <row r="11" spans="1:43">
      <c r="B11" s="3736"/>
      <c r="C11" s="3737"/>
      <c r="D11" s="3671"/>
      <c r="E11" s="3672"/>
      <c r="F11" s="3733"/>
      <c r="G11" s="265"/>
      <c r="H11" s="3732"/>
      <c r="I11" s="3732"/>
      <c r="J11" s="3732"/>
      <c r="K11" s="3732"/>
      <c r="L11" s="3732"/>
      <c r="M11" s="3732"/>
      <c r="N11" s="3732"/>
      <c r="O11" s="3732"/>
      <c r="Q11" s="3736"/>
      <c r="R11" s="3737"/>
      <c r="S11" s="3671"/>
      <c r="T11" s="3672"/>
      <c r="U11" s="3733"/>
      <c r="W11" s="3732"/>
      <c r="X11" s="3732"/>
      <c r="Y11" s="3732"/>
      <c r="Z11" s="3732"/>
      <c r="AA11" s="3732"/>
      <c r="AB11" s="3732"/>
      <c r="AC11" s="3732"/>
      <c r="AD11" s="3732"/>
      <c r="AE11" s="3732"/>
      <c r="AF11" s="3732"/>
      <c r="AG11" s="3732"/>
      <c r="AH11" s="3732"/>
      <c r="AI11" s="3732"/>
      <c r="AJ11" s="3732"/>
      <c r="AK11" s="3732"/>
      <c r="AL11" s="266"/>
    </row>
    <row r="12" spans="1:43">
      <c r="B12" s="3736"/>
      <c r="C12" s="3737"/>
      <c r="D12" s="3671" t="s">
        <v>32</v>
      </c>
      <c r="E12" s="3672"/>
      <c r="F12" s="3733">
        <v>2</v>
      </c>
      <c r="G12" s="265"/>
      <c r="H12" s="3732" t="s">
        <v>570</v>
      </c>
      <c r="I12" s="3732"/>
      <c r="J12" s="3732"/>
      <c r="K12" s="3732"/>
      <c r="L12" s="3732"/>
      <c r="M12" s="3732"/>
      <c r="N12" s="3732"/>
      <c r="O12" s="3732"/>
      <c r="Q12" s="3736"/>
      <c r="R12" s="3737"/>
      <c r="S12" s="3671" t="s">
        <v>32</v>
      </c>
      <c r="T12" s="3672"/>
      <c r="U12" s="3733">
        <v>3</v>
      </c>
      <c r="W12" s="3732" t="s">
        <v>571</v>
      </c>
      <c r="X12" s="3732"/>
      <c r="Y12" s="3732"/>
      <c r="Z12" s="3732"/>
      <c r="AA12" s="3732"/>
      <c r="AB12" s="3732"/>
      <c r="AC12" s="3732"/>
      <c r="AD12" s="3732"/>
      <c r="AE12" s="3732"/>
      <c r="AF12" s="3732"/>
      <c r="AG12" s="3732"/>
      <c r="AH12" s="3732"/>
      <c r="AI12" s="3732"/>
      <c r="AJ12" s="3732"/>
      <c r="AK12" s="3732"/>
      <c r="AL12" s="264"/>
      <c r="AQ12" s="258" t="s">
        <v>1577</v>
      </c>
    </row>
    <row r="13" spans="1:43">
      <c r="B13" s="3736"/>
      <c r="C13" s="3737"/>
      <c r="D13" s="3671"/>
      <c r="E13" s="3672"/>
      <c r="F13" s="3733"/>
      <c r="G13" s="265"/>
      <c r="H13" s="3732"/>
      <c r="I13" s="3732"/>
      <c r="J13" s="3732"/>
      <c r="K13" s="3732"/>
      <c r="L13" s="3732"/>
      <c r="M13" s="3732"/>
      <c r="N13" s="3732"/>
      <c r="O13" s="3732"/>
      <c r="Q13" s="3736"/>
      <c r="R13" s="3737"/>
      <c r="S13" s="3671"/>
      <c r="T13" s="3672"/>
      <c r="U13" s="3733"/>
      <c r="W13" s="3732"/>
      <c r="X13" s="3732"/>
      <c r="Y13" s="3732"/>
      <c r="Z13" s="3732"/>
      <c r="AA13" s="3732"/>
      <c r="AB13" s="3732"/>
      <c r="AC13" s="3732"/>
      <c r="AD13" s="3732"/>
      <c r="AE13" s="3732"/>
      <c r="AF13" s="3732"/>
      <c r="AG13" s="3732"/>
      <c r="AH13" s="3732"/>
      <c r="AI13" s="3732"/>
      <c r="AJ13" s="3732"/>
      <c r="AK13" s="3732"/>
      <c r="AL13" s="264"/>
      <c r="AQ13" s="258" t="s">
        <v>1578</v>
      </c>
    </row>
    <row r="14" spans="1:43">
      <c r="B14" s="3736"/>
      <c r="C14" s="3737"/>
      <c r="D14" s="3671" t="s">
        <v>32</v>
      </c>
      <c r="E14" s="3672"/>
      <c r="F14" s="3733">
        <v>3</v>
      </c>
      <c r="G14" s="265"/>
      <c r="H14" s="3732" t="s">
        <v>572</v>
      </c>
      <c r="I14" s="3732"/>
      <c r="J14" s="3732"/>
      <c r="K14" s="3732"/>
      <c r="L14" s="3732"/>
      <c r="M14" s="3732"/>
      <c r="N14" s="3732"/>
      <c r="O14" s="3732"/>
      <c r="Q14" s="3736"/>
      <c r="R14" s="3737"/>
      <c r="S14" s="3671" t="s">
        <v>32</v>
      </c>
      <c r="T14" s="3672"/>
      <c r="U14" s="3733">
        <v>4</v>
      </c>
      <c r="W14" s="3732" t="s">
        <v>573</v>
      </c>
      <c r="X14" s="3732"/>
      <c r="Y14" s="3732"/>
      <c r="Z14" s="3732"/>
      <c r="AA14" s="3732"/>
      <c r="AB14" s="3732"/>
      <c r="AC14" s="3732"/>
      <c r="AD14" s="3732"/>
      <c r="AE14" s="3732"/>
      <c r="AF14" s="3732"/>
      <c r="AG14" s="3732"/>
      <c r="AH14" s="3732"/>
      <c r="AI14" s="3732"/>
      <c r="AJ14" s="3732"/>
      <c r="AK14" s="3732"/>
      <c r="AL14" s="264"/>
    </row>
    <row r="15" spans="1:43">
      <c r="B15" s="3736"/>
      <c r="C15" s="3737"/>
      <c r="D15" s="3671"/>
      <c r="E15" s="3672"/>
      <c r="F15" s="3733"/>
      <c r="G15" s="265"/>
      <c r="H15" s="3732"/>
      <c r="I15" s="3732"/>
      <c r="J15" s="3732"/>
      <c r="K15" s="3732"/>
      <c r="L15" s="3732"/>
      <c r="M15" s="3732"/>
      <c r="N15" s="3732"/>
      <c r="O15" s="3732"/>
      <c r="Q15" s="3736"/>
      <c r="R15" s="3737"/>
      <c r="S15" s="3671"/>
      <c r="T15" s="3672"/>
      <c r="U15" s="3733"/>
      <c r="W15" s="3732"/>
      <c r="X15" s="3732"/>
      <c r="Y15" s="3732"/>
      <c r="Z15" s="3732"/>
      <c r="AA15" s="3732"/>
      <c r="AB15" s="3732"/>
      <c r="AC15" s="3732"/>
      <c r="AD15" s="3732"/>
      <c r="AE15" s="3732"/>
      <c r="AF15" s="3732"/>
      <c r="AG15" s="3732"/>
      <c r="AH15" s="3732"/>
      <c r="AI15" s="3732"/>
      <c r="AJ15" s="3732"/>
      <c r="AK15" s="3732"/>
      <c r="AL15" s="264"/>
    </row>
    <row r="16" spans="1:43">
      <c r="B16" s="3736"/>
      <c r="C16" s="3737"/>
      <c r="D16" s="3671" t="s">
        <v>32</v>
      </c>
      <c r="E16" s="3672"/>
      <c r="F16" s="3733">
        <v>4</v>
      </c>
      <c r="G16" s="265"/>
      <c r="H16" s="3732" t="s">
        <v>574</v>
      </c>
      <c r="I16" s="3732"/>
      <c r="J16" s="3732"/>
      <c r="K16" s="3732"/>
      <c r="L16" s="3732"/>
      <c r="M16" s="3732"/>
      <c r="N16" s="3732"/>
      <c r="O16" s="3732"/>
      <c r="Q16" s="3736"/>
      <c r="R16" s="3737"/>
      <c r="S16" s="3671" t="s">
        <v>32</v>
      </c>
      <c r="T16" s="3672"/>
      <c r="U16" s="3733">
        <v>5</v>
      </c>
      <c r="W16" s="3732" t="s">
        <v>575</v>
      </c>
      <c r="X16" s="3732"/>
      <c r="Y16" s="3732"/>
      <c r="Z16" s="3732"/>
      <c r="AA16" s="3732"/>
      <c r="AB16" s="3732"/>
      <c r="AC16" s="3732"/>
      <c r="AD16" s="3732"/>
      <c r="AE16" s="3732"/>
      <c r="AF16" s="3732"/>
      <c r="AG16" s="3732"/>
      <c r="AH16" s="3732"/>
      <c r="AI16" s="3732"/>
      <c r="AJ16" s="3732"/>
      <c r="AK16" s="3732"/>
      <c r="AL16" s="264"/>
    </row>
    <row r="17" spans="2:38">
      <c r="B17" s="3736"/>
      <c r="C17" s="3737"/>
      <c r="D17" s="3671"/>
      <c r="E17" s="3672"/>
      <c r="F17" s="3733"/>
      <c r="G17" s="265"/>
      <c r="H17" s="3732"/>
      <c r="I17" s="3732"/>
      <c r="J17" s="3732"/>
      <c r="K17" s="3732"/>
      <c r="L17" s="3732"/>
      <c r="M17" s="3732"/>
      <c r="N17" s="3732"/>
      <c r="O17" s="3732"/>
      <c r="Q17" s="3736"/>
      <c r="R17" s="3737"/>
      <c r="S17" s="3671"/>
      <c r="T17" s="3672"/>
      <c r="U17" s="3733"/>
      <c r="W17" s="3732"/>
      <c r="X17" s="3732"/>
      <c r="Y17" s="3732"/>
      <c r="Z17" s="3732"/>
      <c r="AA17" s="3732"/>
      <c r="AB17" s="3732"/>
      <c r="AC17" s="3732"/>
      <c r="AD17" s="3732"/>
      <c r="AE17" s="3732"/>
      <c r="AF17" s="3732"/>
      <c r="AG17" s="3732"/>
      <c r="AH17" s="3732"/>
      <c r="AI17" s="3732"/>
      <c r="AJ17" s="3732"/>
      <c r="AK17" s="3732"/>
      <c r="AL17" s="264"/>
    </row>
    <row r="18" spans="2:38">
      <c r="B18" s="3736"/>
      <c r="C18" s="3737"/>
      <c r="D18" s="3671" t="s">
        <v>32</v>
      </c>
      <c r="E18" s="3672"/>
      <c r="F18" s="3733">
        <v>5</v>
      </c>
      <c r="G18" s="265"/>
      <c r="H18" s="3732" t="s">
        <v>576</v>
      </c>
      <c r="I18" s="3732"/>
      <c r="J18" s="3732"/>
      <c r="K18" s="3732"/>
      <c r="L18" s="3732"/>
      <c r="M18" s="3732"/>
      <c r="N18" s="3732"/>
      <c r="O18" s="3732"/>
      <c r="Q18" s="3736"/>
      <c r="R18" s="3737"/>
      <c r="S18" s="3671" t="s">
        <v>32</v>
      </c>
      <c r="T18" s="3672"/>
      <c r="U18" s="3733">
        <v>6</v>
      </c>
      <c r="W18" s="3732" t="s">
        <v>577</v>
      </c>
      <c r="X18" s="3732"/>
      <c r="Y18" s="3732"/>
      <c r="Z18" s="3732"/>
      <c r="AA18" s="3732"/>
      <c r="AB18" s="3732"/>
      <c r="AC18" s="3732"/>
      <c r="AD18" s="3732"/>
      <c r="AE18" s="3732"/>
      <c r="AF18" s="3732"/>
      <c r="AG18" s="3732"/>
      <c r="AH18" s="3732"/>
      <c r="AI18" s="3732"/>
      <c r="AJ18" s="3732"/>
      <c r="AK18" s="3732"/>
      <c r="AL18" s="264"/>
    </row>
    <row r="19" spans="2:38">
      <c r="B19" s="3736"/>
      <c r="C19" s="3737"/>
      <c r="D19" s="3671"/>
      <c r="E19" s="3672"/>
      <c r="F19" s="3733"/>
      <c r="G19" s="265"/>
      <c r="H19" s="3732"/>
      <c r="I19" s="3732"/>
      <c r="J19" s="3732"/>
      <c r="K19" s="3732"/>
      <c r="L19" s="3732"/>
      <c r="M19" s="3732"/>
      <c r="N19" s="3732"/>
      <c r="O19" s="3732"/>
      <c r="Q19" s="3736"/>
      <c r="R19" s="3737"/>
      <c r="S19" s="3671"/>
      <c r="T19" s="3672"/>
      <c r="U19" s="3733"/>
      <c r="W19" s="3732"/>
      <c r="X19" s="3732"/>
      <c r="Y19" s="3732"/>
      <c r="Z19" s="3732"/>
      <c r="AA19" s="3732"/>
      <c r="AB19" s="3732"/>
      <c r="AC19" s="3732"/>
      <c r="AD19" s="3732"/>
      <c r="AE19" s="3732"/>
      <c r="AF19" s="3732"/>
      <c r="AG19" s="3732"/>
      <c r="AH19" s="3732"/>
      <c r="AI19" s="3732"/>
      <c r="AJ19" s="3732"/>
      <c r="AK19" s="3732"/>
      <c r="AL19" s="264"/>
    </row>
    <row r="20" spans="2:38">
      <c r="B20" s="3736"/>
      <c r="C20" s="3737"/>
      <c r="Q20" s="3736"/>
      <c r="R20" s="3737"/>
      <c r="S20" s="3671" t="s">
        <v>32</v>
      </c>
      <c r="T20" s="3672"/>
      <c r="U20" s="3733">
        <v>7</v>
      </c>
      <c r="W20" s="3732" t="s">
        <v>578</v>
      </c>
      <c r="X20" s="3732"/>
      <c r="Y20" s="3732"/>
      <c r="Z20" s="3732"/>
      <c r="AA20" s="3732"/>
      <c r="AB20" s="3732"/>
      <c r="AC20" s="3732"/>
      <c r="AD20" s="3732"/>
      <c r="AE20" s="3732"/>
      <c r="AF20" s="3732"/>
      <c r="AG20" s="3732"/>
      <c r="AH20" s="3732"/>
      <c r="AI20" s="3732"/>
      <c r="AJ20" s="3732"/>
      <c r="AK20" s="3732"/>
      <c r="AL20" s="264"/>
    </row>
    <row r="21" spans="2:38">
      <c r="B21" s="3736"/>
      <c r="C21" s="3737"/>
      <c r="Q21" s="3736"/>
      <c r="R21" s="3737"/>
      <c r="S21" s="3671"/>
      <c r="T21" s="3672"/>
      <c r="U21" s="3733"/>
      <c r="W21" s="3732"/>
      <c r="X21" s="3732"/>
      <c r="Y21" s="3732"/>
      <c r="Z21" s="3732"/>
      <c r="AA21" s="3732"/>
      <c r="AB21" s="3732"/>
      <c r="AC21" s="3732"/>
      <c r="AD21" s="3732"/>
      <c r="AE21" s="3732"/>
      <c r="AF21" s="3732"/>
      <c r="AG21" s="3732"/>
      <c r="AH21" s="3732"/>
      <c r="AI21" s="3732"/>
      <c r="AJ21" s="3732"/>
      <c r="AK21" s="3732"/>
      <c r="AL21" s="264"/>
    </row>
    <row r="22" spans="2:38">
      <c r="B22" s="3736"/>
      <c r="C22" s="3737"/>
      <c r="Q22" s="3736"/>
      <c r="R22" s="3737"/>
      <c r="S22" s="3671" t="s">
        <v>32</v>
      </c>
      <c r="T22" s="3672"/>
      <c r="U22" s="3733">
        <v>8</v>
      </c>
      <c r="W22" s="3732" t="s">
        <v>579</v>
      </c>
      <c r="X22" s="3732"/>
      <c r="Y22" s="3732"/>
      <c r="Z22" s="3732"/>
      <c r="AA22" s="3732"/>
      <c r="AB22" s="3732"/>
      <c r="AC22" s="3732"/>
      <c r="AD22" s="3732"/>
      <c r="AE22" s="3732"/>
      <c r="AF22" s="3732"/>
      <c r="AG22" s="3732"/>
      <c r="AH22" s="3732"/>
      <c r="AI22" s="3732"/>
      <c r="AJ22" s="3732"/>
      <c r="AK22" s="3732"/>
      <c r="AL22" s="264"/>
    </row>
    <row r="23" spans="2:38">
      <c r="B23" s="3736"/>
      <c r="C23" s="3737"/>
      <c r="Q23" s="3736"/>
      <c r="R23" s="3737"/>
      <c r="S23" s="3671"/>
      <c r="T23" s="3672"/>
      <c r="U23" s="3733"/>
      <c r="W23" s="3732"/>
      <c r="X23" s="3732"/>
      <c r="Y23" s="3732"/>
      <c r="Z23" s="3732"/>
      <c r="AA23" s="3732"/>
      <c r="AB23" s="3732"/>
      <c r="AC23" s="3732"/>
      <c r="AD23" s="3732"/>
      <c r="AE23" s="3732"/>
      <c r="AF23" s="3732"/>
      <c r="AG23" s="3732"/>
      <c r="AH23" s="3732"/>
      <c r="AI23" s="3732"/>
      <c r="AJ23" s="3732"/>
      <c r="AK23" s="3732"/>
      <c r="AL23" s="264"/>
    </row>
    <row r="24" spans="2:38">
      <c r="B24" s="3738"/>
      <c r="C24" s="3739"/>
      <c r="D24" s="267"/>
      <c r="E24" s="267"/>
      <c r="F24" s="267"/>
      <c r="G24" s="267"/>
      <c r="H24" s="267"/>
      <c r="I24" s="267"/>
      <c r="J24" s="267"/>
      <c r="K24" s="267"/>
      <c r="L24" s="267"/>
      <c r="M24" s="267"/>
      <c r="N24" s="267"/>
      <c r="O24" s="267"/>
      <c r="P24" s="267"/>
      <c r="Q24" s="3738"/>
      <c r="R24" s="3739"/>
      <c r="S24" s="436"/>
      <c r="T24" s="267"/>
      <c r="U24" s="267"/>
      <c r="V24" s="267"/>
      <c r="W24" s="267"/>
      <c r="X24" s="267"/>
      <c r="Y24" s="267"/>
      <c r="Z24" s="267"/>
      <c r="AA24" s="267"/>
      <c r="AB24" s="267"/>
      <c r="AC24" s="267"/>
      <c r="AD24" s="267"/>
      <c r="AE24" s="267"/>
      <c r="AF24" s="267"/>
      <c r="AG24" s="267"/>
      <c r="AH24" s="267"/>
      <c r="AI24" s="267"/>
      <c r="AJ24" s="267"/>
      <c r="AK24" s="267"/>
      <c r="AL24" s="269"/>
    </row>
    <row r="25" spans="2:38">
      <c r="B25" s="3734" t="s">
        <v>614</v>
      </c>
      <c r="C25" s="3735"/>
      <c r="D25" s="260"/>
      <c r="E25" s="260"/>
      <c r="F25" s="260"/>
      <c r="G25" s="260"/>
      <c r="H25" s="260"/>
      <c r="I25" s="260"/>
      <c r="J25" s="260"/>
      <c r="K25" s="260"/>
      <c r="L25" s="260"/>
      <c r="M25" s="260"/>
      <c r="N25" s="260"/>
      <c r="O25" s="260"/>
      <c r="P25" s="260"/>
      <c r="Q25" s="260"/>
      <c r="R25" s="270"/>
      <c r="S25" s="270"/>
      <c r="T25" s="260"/>
      <c r="U25" s="260"/>
      <c r="V25" s="260"/>
      <c r="W25" s="271"/>
      <c r="X25" s="271"/>
      <c r="Y25" s="271"/>
      <c r="Z25" s="271"/>
      <c r="AA25" s="271"/>
      <c r="AB25" s="271"/>
      <c r="AC25" s="271"/>
      <c r="AD25" s="271"/>
      <c r="AE25" s="271"/>
      <c r="AF25" s="271"/>
      <c r="AG25" s="271"/>
      <c r="AH25" s="271"/>
      <c r="AI25" s="271"/>
      <c r="AJ25" s="271"/>
      <c r="AK25" s="271"/>
      <c r="AL25" s="262"/>
    </row>
    <row r="26" spans="2:38">
      <c r="B26" s="3736"/>
      <c r="C26" s="3737"/>
      <c r="E26" s="3728"/>
      <c r="F26" s="3728"/>
      <c r="G26" s="3690" t="s">
        <v>581</v>
      </c>
      <c r="H26" s="3690"/>
      <c r="I26" s="3690"/>
      <c r="J26" s="3690"/>
      <c r="K26" s="3690"/>
      <c r="L26" s="3690"/>
      <c r="M26" s="3690"/>
      <c r="N26" s="3690"/>
      <c r="O26" s="3690"/>
      <c r="AL26" s="266"/>
    </row>
    <row r="27" spans="2:38">
      <c r="B27" s="3736"/>
      <c r="C27" s="3737"/>
      <c r="E27" s="3728"/>
      <c r="F27" s="3728"/>
      <c r="G27" s="3690"/>
      <c r="H27" s="3690"/>
      <c r="I27" s="3690"/>
      <c r="J27" s="3690"/>
      <c r="K27" s="3690"/>
      <c r="L27" s="3690"/>
      <c r="M27" s="3690"/>
      <c r="N27" s="3690"/>
      <c r="O27" s="3690"/>
      <c r="AL27" s="266"/>
    </row>
    <row r="28" spans="2:38">
      <c r="B28" s="3736"/>
      <c r="C28" s="3737"/>
      <c r="E28" s="3690" t="s">
        <v>585</v>
      </c>
      <c r="F28" s="3690"/>
      <c r="G28" s="3793"/>
      <c r="H28" s="3793"/>
      <c r="I28" s="3793"/>
      <c r="J28" s="3793"/>
      <c r="K28" s="3793"/>
      <c r="L28" s="3793"/>
      <c r="M28" s="3793"/>
      <c r="N28" s="3728" t="s">
        <v>16</v>
      </c>
      <c r="O28" s="3728"/>
      <c r="R28" s="575"/>
      <c r="S28" s="575"/>
      <c r="T28" s="575"/>
      <c r="U28" s="575"/>
      <c r="V28" s="575"/>
      <c r="W28" s="575"/>
      <c r="X28" s="575"/>
      <c r="Y28" s="575"/>
      <c r="Z28" s="575"/>
      <c r="AA28" s="575"/>
      <c r="AB28" s="575"/>
      <c r="AC28" s="575"/>
      <c r="AD28" s="575"/>
      <c r="AE28" s="575"/>
      <c r="AF28" s="575"/>
      <c r="AG28" s="575"/>
      <c r="AH28" s="575"/>
      <c r="AI28" s="575"/>
      <c r="AJ28" s="575"/>
      <c r="AK28" s="575"/>
      <c r="AL28" s="266"/>
    </row>
    <row r="29" spans="2:38" ht="18.75">
      <c r="B29" s="3736"/>
      <c r="C29" s="3737"/>
      <c r="E29" s="3690"/>
      <c r="F29" s="3690"/>
      <c r="G29" s="3793"/>
      <c r="H29" s="3793"/>
      <c r="I29" s="3793"/>
      <c r="J29" s="3793"/>
      <c r="K29" s="3793"/>
      <c r="L29" s="3793"/>
      <c r="M29" s="3793"/>
      <c r="N29" s="3728"/>
      <c r="O29" s="3728"/>
      <c r="R29" s="585"/>
      <c r="S29" s="576"/>
      <c r="T29" s="576"/>
      <c r="U29" s="576"/>
      <c r="V29" s="576"/>
      <c r="W29" s="576"/>
      <c r="X29" s="576"/>
      <c r="Y29" s="576"/>
      <c r="Z29" s="576"/>
      <c r="AA29" s="585"/>
      <c r="AB29" s="575"/>
      <c r="AC29" s="576"/>
      <c r="AD29" s="576"/>
      <c r="AE29" s="576"/>
      <c r="AF29" s="576"/>
      <c r="AG29" s="576"/>
      <c r="AH29" s="576"/>
      <c r="AI29" s="576"/>
      <c r="AJ29" s="576"/>
      <c r="AK29" s="575"/>
      <c r="AL29" s="266"/>
    </row>
    <row r="30" spans="2:38" ht="18.75">
      <c r="B30" s="3736"/>
      <c r="C30" s="3737"/>
      <c r="E30" s="3690" t="s">
        <v>586</v>
      </c>
      <c r="F30" s="3690"/>
      <c r="G30" s="3793"/>
      <c r="H30" s="3793"/>
      <c r="I30" s="3793"/>
      <c r="J30" s="3793"/>
      <c r="K30" s="3793"/>
      <c r="L30" s="3793"/>
      <c r="M30" s="3793"/>
      <c r="N30" s="3728" t="s">
        <v>16</v>
      </c>
      <c r="O30" s="3728"/>
      <c r="R30" s="577"/>
      <c r="S30" s="577"/>
      <c r="T30" s="576"/>
      <c r="U30" s="576"/>
      <c r="V30" s="576"/>
      <c r="W30" s="576"/>
      <c r="X30" s="576"/>
      <c r="Y30" s="576"/>
      <c r="Z30" s="576"/>
      <c r="AA30" s="585"/>
      <c r="AB30" s="575"/>
      <c r="AC30" s="586"/>
      <c r="AD30" s="586"/>
      <c r="AE30" s="586"/>
      <c r="AF30" s="586"/>
      <c r="AG30" s="586"/>
      <c r="AH30" s="586"/>
      <c r="AI30" s="576"/>
      <c r="AJ30" s="576"/>
      <c r="AK30" s="575"/>
      <c r="AL30" s="266"/>
    </row>
    <row r="31" spans="2:38" ht="18.75">
      <c r="B31" s="3736"/>
      <c r="C31" s="3737"/>
      <c r="E31" s="3690"/>
      <c r="F31" s="3690"/>
      <c r="G31" s="3793"/>
      <c r="H31" s="3793"/>
      <c r="I31" s="3793"/>
      <c r="J31" s="3793"/>
      <c r="K31" s="3793"/>
      <c r="L31" s="3793"/>
      <c r="M31" s="3793"/>
      <c r="N31" s="3728"/>
      <c r="O31" s="3728"/>
      <c r="R31" s="577"/>
      <c r="S31" s="577"/>
      <c r="T31" s="576"/>
      <c r="U31" s="576"/>
      <c r="V31" s="576"/>
      <c r="W31" s="576"/>
      <c r="X31" s="576"/>
      <c r="Y31" s="576"/>
      <c r="Z31" s="576"/>
      <c r="AA31" s="585"/>
      <c r="AB31" s="575"/>
      <c r="AC31" s="586"/>
      <c r="AD31" s="586"/>
      <c r="AE31" s="586"/>
      <c r="AF31" s="586"/>
      <c r="AG31" s="586"/>
      <c r="AH31" s="586"/>
      <c r="AI31" s="576"/>
      <c r="AJ31" s="576"/>
      <c r="AK31" s="575"/>
      <c r="AL31" s="266"/>
    </row>
    <row r="32" spans="2:38" ht="18.75">
      <c r="B32" s="3736"/>
      <c r="C32" s="3737"/>
      <c r="E32" s="3690" t="s">
        <v>587</v>
      </c>
      <c r="F32" s="3690"/>
      <c r="G32" s="3793"/>
      <c r="H32" s="3793"/>
      <c r="I32" s="3793"/>
      <c r="J32" s="3793"/>
      <c r="K32" s="3793"/>
      <c r="L32" s="3793"/>
      <c r="M32" s="3793"/>
      <c r="N32" s="3728" t="s">
        <v>16</v>
      </c>
      <c r="O32" s="3728"/>
      <c r="R32" s="577"/>
      <c r="S32" s="577"/>
      <c r="T32" s="576"/>
      <c r="U32" s="576"/>
      <c r="V32" s="576"/>
      <c r="W32" s="576"/>
      <c r="X32" s="576"/>
      <c r="Y32" s="576"/>
      <c r="Z32" s="576"/>
      <c r="AA32" s="585"/>
      <c r="AB32" s="575"/>
      <c r="AC32" s="586"/>
      <c r="AD32" s="586"/>
      <c r="AE32" s="586"/>
      <c r="AF32" s="586"/>
      <c r="AG32" s="586"/>
      <c r="AH32" s="586"/>
      <c r="AI32" s="576"/>
      <c r="AJ32" s="576"/>
      <c r="AK32" s="575"/>
      <c r="AL32" s="266"/>
    </row>
    <row r="33" spans="2:38" ht="18.75">
      <c r="B33" s="3736"/>
      <c r="C33" s="3737"/>
      <c r="E33" s="3690"/>
      <c r="F33" s="3690"/>
      <c r="G33" s="3793"/>
      <c r="H33" s="3793"/>
      <c r="I33" s="3793"/>
      <c r="J33" s="3793"/>
      <c r="K33" s="3793"/>
      <c r="L33" s="3793"/>
      <c r="M33" s="3793"/>
      <c r="N33" s="3728"/>
      <c r="O33" s="3728"/>
      <c r="R33" s="577"/>
      <c r="S33" s="577"/>
      <c r="T33" s="576"/>
      <c r="U33" s="576"/>
      <c r="V33" s="576"/>
      <c r="W33" s="576"/>
      <c r="X33" s="576"/>
      <c r="Y33" s="576"/>
      <c r="Z33" s="576"/>
      <c r="AA33" s="585"/>
      <c r="AB33" s="575"/>
      <c r="AC33" s="576"/>
      <c r="AD33" s="576"/>
      <c r="AE33" s="576"/>
      <c r="AF33" s="576"/>
      <c r="AG33" s="576"/>
      <c r="AH33" s="576"/>
      <c r="AI33" s="576"/>
      <c r="AJ33" s="576"/>
      <c r="AK33" s="575"/>
      <c r="AL33" s="266"/>
    </row>
    <row r="34" spans="2:38">
      <c r="B34" s="3736"/>
      <c r="C34" s="3737"/>
      <c r="E34" s="3690" t="s">
        <v>588</v>
      </c>
      <c r="F34" s="3690"/>
      <c r="G34" s="3793"/>
      <c r="H34" s="3793"/>
      <c r="I34" s="3793"/>
      <c r="J34" s="3793"/>
      <c r="K34" s="3793"/>
      <c r="L34" s="3793"/>
      <c r="M34" s="3793"/>
      <c r="N34" s="3728" t="s">
        <v>16</v>
      </c>
      <c r="O34" s="3728"/>
      <c r="AL34" s="266"/>
    </row>
    <row r="35" spans="2:38">
      <c r="B35" s="3736"/>
      <c r="C35" s="3737"/>
      <c r="E35" s="3690"/>
      <c r="F35" s="3690"/>
      <c r="G35" s="3793"/>
      <c r="H35" s="3793"/>
      <c r="I35" s="3793"/>
      <c r="J35" s="3793"/>
      <c r="K35" s="3793"/>
      <c r="L35" s="3793"/>
      <c r="M35" s="3793"/>
      <c r="N35" s="3728"/>
      <c r="O35" s="3728"/>
      <c r="S35" s="283"/>
      <c r="T35" s="283"/>
      <c r="U35" s="283"/>
      <c r="V35" s="283"/>
      <c r="W35" s="283"/>
      <c r="X35" s="283"/>
      <c r="Y35" s="283"/>
      <c r="Z35" s="283"/>
      <c r="AA35" s="283"/>
      <c r="AB35" s="283"/>
      <c r="AC35" s="283"/>
      <c r="AD35" s="283"/>
      <c r="AE35" s="283"/>
      <c r="AF35" s="283"/>
      <c r="AG35" s="283"/>
      <c r="AH35" s="283"/>
      <c r="AL35" s="266"/>
    </row>
    <row r="36" spans="2:38">
      <c r="B36" s="3736"/>
      <c r="C36" s="3737"/>
      <c r="E36" s="3690" t="s">
        <v>589</v>
      </c>
      <c r="F36" s="3690"/>
      <c r="G36" s="3793"/>
      <c r="H36" s="3793"/>
      <c r="I36" s="3793"/>
      <c r="J36" s="3793"/>
      <c r="K36" s="3793"/>
      <c r="L36" s="3793"/>
      <c r="M36" s="3793"/>
      <c r="N36" s="3728" t="s">
        <v>16</v>
      </c>
      <c r="O36" s="3728"/>
      <c r="AL36" s="266"/>
    </row>
    <row r="37" spans="2:38">
      <c r="B37" s="3736"/>
      <c r="C37" s="3737"/>
      <c r="E37" s="3690"/>
      <c r="F37" s="3690"/>
      <c r="G37" s="3793"/>
      <c r="H37" s="3793"/>
      <c r="I37" s="3793"/>
      <c r="J37" s="3793"/>
      <c r="K37" s="3793"/>
      <c r="L37" s="3793"/>
      <c r="M37" s="3793"/>
      <c r="N37" s="3728"/>
      <c r="O37" s="3728"/>
      <c r="AL37" s="266"/>
    </row>
    <row r="38" spans="2:38">
      <c r="B38" s="3736"/>
      <c r="C38" s="3737"/>
      <c r="E38" s="3690" t="s">
        <v>590</v>
      </c>
      <c r="F38" s="3690"/>
      <c r="G38" s="3793"/>
      <c r="H38" s="3793"/>
      <c r="I38" s="3793"/>
      <c r="J38" s="3793"/>
      <c r="K38" s="3793"/>
      <c r="L38" s="3793"/>
      <c r="M38" s="3793"/>
      <c r="N38" s="3728" t="s">
        <v>16</v>
      </c>
      <c r="O38" s="3728"/>
      <c r="AL38" s="266"/>
    </row>
    <row r="39" spans="2:38">
      <c r="B39" s="3736"/>
      <c r="C39" s="3737"/>
      <c r="E39" s="3690"/>
      <c r="F39" s="3690"/>
      <c r="G39" s="3793"/>
      <c r="H39" s="3793"/>
      <c r="I39" s="3793"/>
      <c r="J39" s="3793"/>
      <c r="K39" s="3793"/>
      <c r="L39" s="3793"/>
      <c r="M39" s="3793"/>
      <c r="N39" s="3728"/>
      <c r="O39" s="3728"/>
      <c r="AL39" s="266"/>
    </row>
    <row r="40" spans="2:38">
      <c r="B40" s="3736"/>
      <c r="C40" s="3737"/>
      <c r="E40" s="3690" t="s">
        <v>591</v>
      </c>
      <c r="F40" s="3690"/>
      <c r="G40" s="3793"/>
      <c r="H40" s="3793"/>
      <c r="I40" s="3793"/>
      <c r="J40" s="3793"/>
      <c r="K40" s="3793"/>
      <c r="L40" s="3793"/>
      <c r="M40" s="3793"/>
      <c r="N40" s="3728" t="s">
        <v>16</v>
      </c>
      <c r="O40" s="3728"/>
      <c r="AL40" s="266"/>
    </row>
    <row r="41" spans="2:38">
      <c r="B41" s="3736"/>
      <c r="C41" s="3737"/>
      <c r="E41" s="3690"/>
      <c r="F41" s="3690"/>
      <c r="G41" s="3793"/>
      <c r="H41" s="3793"/>
      <c r="I41" s="3793"/>
      <c r="J41" s="3793"/>
      <c r="K41" s="3793"/>
      <c r="L41" s="3793"/>
      <c r="M41" s="3793"/>
      <c r="N41" s="3728"/>
      <c r="O41" s="3728"/>
      <c r="AL41" s="266"/>
    </row>
    <row r="42" spans="2:38">
      <c r="B42" s="3736"/>
      <c r="C42" s="3737"/>
      <c r="E42" s="3690" t="s">
        <v>592</v>
      </c>
      <c r="F42" s="3690"/>
      <c r="G42" s="3793"/>
      <c r="H42" s="3793"/>
      <c r="I42" s="3793"/>
      <c r="J42" s="3793"/>
      <c r="K42" s="3793"/>
      <c r="L42" s="3793"/>
      <c r="M42" s="3793"/>
      <c r="N42" s="3728" t="s">
        <v>16</v>
      </c>
      <c r="O42" s="3728"/>
      <c r="AL42" s="266"/>
    </row>
    <row r="43" spans="2:38">
      <c r="B43" s="3736"/>
      <c r="C43" s="3737"/>
      <c r="E43" s="3690"/>
      <c r="F43" s="3690"/>
      <c r="G43" s="3793"/>
      <c r="H43" s="3793"/>
      <c r="I43" s="3793"/>
      <c r="J43" s="3793"/>
      <c r="K43" s="3793"/>
      <c r="L43" s="3793"/>
      <c r="M43" s="3793"/>
      <c r="N43" s="3728"/>
      <c r="O43" s="3728"/>
      <c r="AL43" s="266"/>
    </row>
    <row r="44" spans="2:38">
      <c r="B44" s="3736"/>
      <c r="C44" s="3737"/>
      <c r="E44" s="3690" t="s">
        <v>593</v>
      </c>
      <c r="F44" s="3690"/>
      <c r="G44" s="3793"/>
      <c r="H44" s="3793"/>
      <c r="I44" s="3793"/>
      <c r="J44" s="3793"/>
      <c r="K44" s="3793"/>
      <c r="L44" s="3793"/>
      <c r="M44" s="3793"/>
      <c r="N44" s="3728" t="s">
        <v>16</v>
      </c>
      <c r="O44" s="3728"/>
      <c r="AL44" s="266"/>
    </row>
    <row r="45" spans="2:38">
      <c r="B45" s="3736"/>
      <c r="C45" s="3737"/>
      <c r="E45" s="3690"/>
      <c r="F45" s="3690"/>
      <c r="G45" s="3793"/>
      <c r="H45" s="3793"/>
      <c r="I45" s="3793"/>
      <c r="J45" s="3793"/>
      <c r="K45" s="3793"/>
      <c r="L45" s="3793"/>
      <c r="M45" s="3793"/>
      <c r="N45" s="3728"/>
      <c r="O45" s="3728"/>
      <c r="AL45" s="266"/>
    </row>
    <row r="46" spans="2:38">
      <c r="B46" s="3736"/>
      <c r="C46" s="3737"/>
      <c r="E46" s="3690" t="s">
        <v>594</v>
      </c>
      <c r="F46" s="3690"/>
      <c r="G46" s="3793"/>
      <c r="H46" s="3793"/>
      <c r="I46" s="3793"/>
      <c r="J46" s="3793"/>
      <c r="K46" s="3793"/>
      <c r="L46" s="3793"/>
      <c r="M46" s="3793"/>
      <c r="N46" s="3728" t="s">
        <v>16</v>
      </c>
      <c r="O46" s="3728"/>
      <c r="AL46" s="266"/>
    </row>
    <row r="47" spans="2:38">
      <c r="B47" s="3736"/>
      <c r="C47" s="3737"/>
      <c r="E47" s="3690"/>
      <c r="F47" s="3690"/>
      <c r="G47" s="3793"/>
      <c r="H47" s="3793"/>
      <c r="I47" s="3793"/>
      <c r="J47" s="3793"/>
      <c r="K47" s="3793"/>
      <c r="L47" s="3793"/>
      <c r="M47" s="3793"/>
      <c r="N47" s="3728"/>
      <c r="O47" s="3728"/>
      <c r="AL47" s="266"/>
    </row>
    <row r="48" spans="2:38">
      <c r="B48" s="3736"/>
      <c r="C48" s="3737"/>
      <c r="E48" s="3690" t="s">
        <v>596</v>
      </c>
      <c r="F48" s="3690"/>
      <c r="G48" s="3793"/>
      <c r="H48" s="3793"/>
      <c r="I48" s="3793"/>
      <c r="J48" s="3793"/>
      <c r="K48" s="3793"/>
      <c r="L48" s="3793"/>
      <c r="M48" s="3793"/>
      <c r="N48" s="3728" t="s">
        <v>16</v>
      </c>
      <c r="O48" s="3728"/>
      <c r="AL48" s="266"/>
    </row>
    <row r="49" spans="2:38" ht="14.25" thickBot="1">
      <c r="B49" s="3736"/>
      <c r="C49" s="3737"/>
      <c r="E49" s="3690"/>
      <c r="F49" s="3690"/>
      <c r="G49" s="3793"/>
      <c r="H49" s="3793"/>
      <c r="I49" s="3793"/>
      <c r="J49" s="3793"/>
      <c r="K49" s="3793"/>
      <c r="L49" s="3793"/>
      <c r="M49" s="3793"/>
      <c r="N49" s="3728"/>
      <c r="O49" s="3728"/>
      <c r="AL49" s="266"/>
    </row>
    <row r="50" spans="2:38">
      <c r="B50" s="3736"/>
      <c r="C50" s="3737"/>
      <c r="E50" s="3690" t="s">
        <v>597</v>
      </c>
      <c r="F50" s="3690"/>
      <c r="G50" s="3793"/>
      <c r="H50" s="3793"/>
      <c r="I50" s="3793"/>
      <c r="J50" s="3793"/>
      <c r="K50" s="3793"/>
      <c r="L50" s="3793"/>
      <c r="M50" s="3793"/>
      <c r="N50" s="3728" t="s">
        <v>16</v>
      </c>
      <c r="O50" s="3728"/>
      <c r="T50" s="3707" t="s">
        <v>615</v>
      </c>
      <c r="U50" s="3708"/>
      <c r="V50" s="3708"/>
      <c r="W50" s="3708"/>
      <c r="X50" s="3708"/>
      <c r="Y50" s="3708"/>
      <c r="Z50" s="3709"/>
      <c r="AE50" s="3707" t="s">
        <v>598</v>
      </c>
      <c r="AF50" s="3708"/>
      <c r="AG50" s="3708"/>
      <c r="AH50" s="3708"/>
      <c r="AI50" s="3708"/>
      <c r="AJ50" s="3708"/>
      <c r="AK50" s="3709"/>
      <c r="AL50" s="266"/>
    </row>
    <row r="51" spans="2:38" ht="14.25" thickBot="1">
      <c r="B51" s="3736"/>
      <c r="C51" s="3737"/>
      <c r="E51" s="3721"/>
      <c r="F51" s="3721"/>
      <c r="G51" s="3794"/>
      <c r="H51" s="3794"/>
      <c r="I51" s="3794"/>
      <c r="J51" s="3794"/>
      <c r="K51" s="3794"/>
      <c r="L51" s="3794"/>
      <c r="M51" s="3794"/>
      <c r="N51" s="3697"/>
      <c r="O51" s="3697"/>
      <c r="T51" s="3710"/>
      <c r="U51" s="3680"/>
      <c r="V51" s="3680"/>
      <c r="W51" s="3680"/>
      <c r="X51" s="3680"/>
      <c r="Y51" s="3680"/>
      <c r="Z51" s="3681"/>
      <c r="AE51" s="3710"/>
      <c r="AF51" s="3680"/>
      <c r="AG51" s="3680"/>
      <c r="AH51" s="3680"/>
      <c r="AI51" s="3680"/>
      <c r="AJ51" s="3680"/>
      <c r="AK51" s="3681"/>
      <c r="AL51" s="266"/>
    </row>
    <row r="52" spans="2:38">
      <c r="B52" s="3736"/>
      <c r="C52" s="3737"/>
      <c r="E52" s="3711" t="s">
        <v>182</v>
      </c>
      <c r="F52" s="3712"/>
      <c r="G52" s="3784">
        <f>SUM(G28:M51)</f>
        <v>0</v>
      </c>
      <c r="H52" s="3784"/>
      <c r="I52" s="3784"/>
      <c r="J52" s="3784"/>
      <c r="K52" s="3784"/>
      <c r="L52" s="3784"/>
      <c r="M52" s="3784"/>
      <c r="N52" s="3708" t="s">
        <v>16</v>
      </c>
      <c r="O52" s="3709"/>
      <c r="Q52" s="3675" t="s">
        <v>599</v>
      </c>
      <c r="R52" s="3675"/>
      <c r="T52" s="3786"/>
      <c r="U52" s="3787"/>
      <c r="V52" s="3787"/>
      <c r="W52" s="3787"/>
      <c r="X52" s="3787"/>
      <c r="Y52" s="3680" t="s">
        <v>16</v>
      </c>
      <c r="Z52" s="3681"/>
      <c r="AB52" s="3675" t="s">
        <v>600</v>
      </c>
      <c r="AC52" s="3675"/>
      <c r="AE52" s="3789" t="str">
        <f>IFERROR(G52/T52, "")</f>
        <v/>
      </c>
      <c r="AF52" s="3790"/>
      <c r="AG52" s="3790"/>
      <c r="AH52" s="3790"/>
      <c r="AI52" s="3790"/>
      <c r="AJ52" s="3680" t="s">
        <v>313</v>
      </c>
      <c r="AK52" s="3681"/>
      <c r="AL52" s="266"/>
    </row>
    <row r="53" spans="2:38" ht="14.25" thickBot="1">
      <c r="B53" s="3736"/>
      <c r="C53" s="3737"/>
      <c r="E53" s="3713"/>
      <c r="F53" s="3714"/>
      <c r="G53" s="3785"/>
      <c r="H53" s="3785"/>
      <c r="I53" s="3785"/>
      <c r="J53" s="3785"/>
      <c r="K53" s="3785"/>
      <c r="L53" s="3785"/>
      <c r="M53" s="3785"/>
      <c r="N53" s="3682"/>
      <c r="O53" s="3683"/>
      <c r="Q53" s="3675"/>
      <c r="R53" s="3675"/>
      <c r="T53" s="3788"/>
      <c r="U53" s="3785"/>
      <c r="V53" s="3785"/>
      <c r="W53" s="3785"/>
      <c r="X53" s="3785"/>
      <c r="Y53" s="3682"/>
      <c r="Z53" s="3683"/>
      <c r="AB53" s="3675"/>
      <c r="AC53" s="3675"/>
      <c r="AE53" s="3791"/>
      <c r="AF53" s="3792"/>
      <c r="AG53" s="3792"/>
      <c r="AH53" s="3792"/>
      <c r="AI53" s="3792"/>
      <c r="AJ53" s="3682"/>
      <c r="AK53" s="3683"/>
      <c r="AL53" s="266"/>
    </row>
    <row r="54" spans="2:38">
      <c r="B54" s="3738"/>
      <c r="C54" s="3739"/>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76"/>
    </row>
    <row r="55" spans="2:38" ht="157.5" customHeight="1">
      <c r="B55" s="3706" t="s">
        <v>616</v>
      </c>
      <c r="C55" s="3706"/>
      <c r="D55" s="3706"/>
      <c r="E55" s="3706"/>
      <c r="F55" s="3706"/>
      <c r="G55" s="3706"/>
      <c r="H55" s="3706"/>
      <c r="I55" s="3706"/>
      <c r="J55" s="3706"/>
      <c r="K55" s="3706"/>
      <c r="L55" s="3706"/>
      <c r="M55" s="3706"/>
      <c r="N55" s="3706"/>
      <c r="O55" s="3706"/>
      <c r="P55" s="3706"/>
      <c r="Q55" s="3706"/>
      <c r="R55" s="3706"/>
      <c r="S55" s="3706"/>
      <c r="T55" s="3706"/>
      <c r="U55" s="3706"/>
      <c r="V55" s="3706"/>
      <c r="W55" s="3706"/>
      <c r="X55" s="3706"/>
      <c r="Y55" s="3706"/>
      <c r="Z55" s="3706"/>
      <c r="AA55" s="3706"/>
      <c r="AB55" s="3706"/>
      <c r="AC55" s="3706"/>
      <c r="AD55" s="3706"/>
      <c r="AE55" s="3706"/>
      <c r="AF55" s="3706"/>
      <c r="AG55" s="3706"/>
      <c r="AH55" s="3706"/>
      <c r="AI55" s="3706"/>
      <c r="AJ55" s="3706"/>
      <c r="AK55" s="3706"/>
      <c r="AL55" s="3706"/>
    </row>
    <row r="56" spans="2:38">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row>
    <row r="57" spans="2:38">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row>
    <row r="58" spans="2:38">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row>
  </sheetData>
  <mergeCells count="97">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 ref="AK1:AL1"/>
    <mergeCell ref="A3:AL4"/>
    <mergeCell ref="B6:K6"/>
    <mergeCell ref="L6:AL6"/>
    <mergeCell ref="AB1:AJ1"/>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E36:F37"/>
    <mergeCell ref="G36:M37"/>
    <mergeCell ref="N36:O37"/>
    <mergeCell ref="E38:F39"/>
    <mergeCell ref="G38:M39"/>
    <mergeCell ref="N38:O39"/>
    <mergeCell ref="E40:F41"/>
    <mergeCell ref="G40:M41"/>
    <mergeCell ref="N40:O41"/>
    <mergeCell ref="E42:F43"/>
    <mergeCell ref="G42:M43"/>
    <mergeCell ref="N42:O43"/>
    <mergeCell ref="N48:O49"/>
    <mergeCell ref="E50:F51"/>
    <mergeCell ref="G50:M51"/>
    <mergeCell ref="N50:O51"/>
    <mergeCell ref="E44:F45"/>
    <mergeCell ref="G44:M45"/>
    <mergeCell ref="N44:O45"/>
    <mergeCell ref="E46:F47"/>
    <mergeCell ref="G46:M47"/>
    <mergeCell ref="N46:O4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F16:F17"/>
    <mergeCell ref="H16:O17"/>
    <mergeCell ref="D10:E11"/>
    <mergeCell ref="D12:E13"/>
    <mergeCell ref="D14:E15"/>
    <mergeCell ref="D16:E17"/>
  </mergeCells>
  <phoneticPr fontId="2"/>
  <dataValidations count="1">
    <dataValidation type="list" allowBlank="1" showInputMessage="1" showErrorMessage="1" sqref="S8:T23 D10:E19">
      <formula1>$AQ$12:$AQ$13</formula1>
    </dataValidation>
  </dataValidations>
  <hyperlinks>
    <hyperlink ref="AN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A69"/>
  <sheetViews>
    <sheetView view="pageBreakPreview" zoomScale="90" zoomScaleNormal="100" zoomScaleSheetLayoutView="90" workbookViewId="0">
      <selection activeCell="B4" sqref="B4:Y4"/>
    </sheetView>
  </sheetViews>
  <sheetFormatPr defaultColWidth="4" defaultRowHeight="13.5"/>
  <cols>
    <col min="1" max="1" width="2.875" style="1100" customWidth="1"/>
    <col min="2"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8.375" style="1100" customWidth="1"/>
    <col min="26" max="26" width="2.375" style="1100" customWidth="1"/>
    <col min="27" max="257" width="4" style="1100"/>
    <col min="258" max="258" width="2.875" style="1100" customWidth="1"/>
    <col min="259" max="259" width="2.375" style="1100" customWidth="1"/>
    <col min="260" max="260" width="7.375" style="1100" customWidth="1"/>
    <col min="261" max="263" width="4" style="1100"/>
    <col min="264" max="264" width="3.625" style="1100" customWidth="1"/>
    <col min="265" max="265" width="4" style="1100"/>
    <col min="266" max="266" width="7.375" style="1100" customWidth="1"/>
    <col min="267" max="275" width="4" style="1100"/>
    <col min="276" max="277" width="6.875" style="1100" customWidth="1"/>
    <col min="278" max="279" width="4" style="1100"/>
    <col min="280" max="280" width="4.125" style="1100" customWidth="1"/>
    <col min="281" max="281" width="2.375" style="1100" customWidth="1"/>
    <col min="282" max="282" width="3.375" style="1100" customWidth="1"/>
    <col min="283" max="513" width="4" style="1100"/>
    <col min="514" max="514" width="2.875" style="1100" customWidth="1"/>
    <col min="515" max="515" width="2.375" style="1100" customWidth="1"/>
    <col min="516" max="516" width="7.375" style="1100" customWidth="1"/>
    <col min="517" max="519" width="4" style="1100"/>
    <col min="520" max="520" width="3.625" style="1100" customWidth="1"/>
    <col min="521" max="521" width="4" style="1100"/>
    <col min="522" max="522" width="7.375" style="1100" customWidth="1"/>
    <col min="523" max="531" width="4" style="1100"/>
    <col min="532" max="533" width="6.875" style="1100" customWidth="1"/>
    <col min="534" max="535" width="4" style="1100"/>
    <col min="536" max="536" width="4.125" style="1100" customWidth="1"/>
    <col min="537" max="537" width="2.375" style="1100" customWidth="1"/>
    <col min="538" max="538" width="3.375" style="1100" customWidth="1"/>
    <col min="539" max="769" width="4" style="1100"/>
    <col min="770" max="770" width="2.875" style="1100" customWidth="1"/>
    <col min="771" max="771" width="2.375" style="1100" customWidth="1"/>
    <col min="772" max="772" width="7.375" style="1100" customWidth="1"/>
    <col min="773" max="775" width="4" style="1100"/>
    <col min="776" max="776" width="3.625" style="1100" customWidth="1"/>
    <col min="777" max="777" width="4" style="1100"/>
    <col min="778" max="778" width="7.375" style="1100" customWidth="1"/>
    <col min="779" max="787" width="4" style="1100"/>
    <col min="788" max="789" width="6.875" style="1100" customWidth="1"/>
    <col min="790" max="791" width="4" style="1100"/>
    <col min="792" max="792" width="4.125" style="1100" customWidth="1"/>
    <col min="793" max="793" width="2.375" style="1100" customWidth="1"/>
    <col min="794" max="794" width="3.375" style="1100" customWidth="1"/>
    <col min="795" max="1025" width="4" style="1100"/>
    <col min="1026" max="1026" width="2.875" style="1100" customWidth="1"/>
    <col min="1027" max="1027" width="2.375" style="1100" customWidth="1"/>
    <col min="1028" max="1028" width="7.375" style="1100" customWidth="1"/>
    <col min="1029" max="1031" width="4" style="1100"/>
    <col min="1032" max="1032" width="3.625" style="1100" customWidth="1"/>
    <col min="1033" max="1033" width="4" style="1100"/>
    <col min="1034" max="1034" width="7.375" style="1100" customWidth="1"/>
    <col min="1035" max="1043" width="4" style="1100"/>
    <col min="1044" max="1045" width="6.875" style="1100" customWidth="1"/>
    <col min="1046" max="1047" width="4" style="1100"/>
    <col min="1048" max="1048" width="4.125" style="1100" customWidth="1"/>
    <col min="1049" max="1049" width="2.375" style="1100" customWidth="1"/>
    <col min="1050" max="1050" width="3.375" style="1100" customWidth="1"/>
    <col min="1051" max="1281" width="4" style="1100"/>
    <col min="1282" max="1282" width="2.875" style="1100" customWidth="1"/>
    <col min="1283" max="1283" width="2.375" style="1100" customWidth="1"/>
    <col min="1284" max="1284" width="7.375" style="1100" customWidth="1"/>
    <col min="1285" max="1287" width="4" style="1100"/>
    <col min="1288" max="1288" width="3.625" style="1100" customWidth="1"/>
    <col min="1289" max="1289" width="4" style="1100"/>
    <col min="1290" max="1290" width="7.375" style="1100" customWidth="1"/>
    <col min="1291" max="1299" width="4" style="1100"/>
    <col min="1300" max="1301" width="6.875" style="1100" customWidth="1"/>
    <col min="1302" max="1303" width="4" style="1100"/>
    <col min="1304" max="1304" width="4.125" style="1100" customWidth="1"/>
    <col min="1305" max="1305" width="2.375" style="1100" customWidth="1"/>
    <col min="1306" max="1306" width="3.375" style="1100" customWidth="1"/>
    <col min="1307" max="1537" width="4" style="1100"/>
    <col min="1538" max="1538" width="2.875" style="1100" customWidth="1"/>
    <col min="1539" max="1539" width="2.375" style="1100" customWidth="1"/>
    <col min="1540" max="1540" width="7.375" style="1100" customWidth="1"/>
    <col min="1541" max="1543" width="4" style="1100"/>
    <col min="1544" max="1544" width="3.625" style="1100" customWidth="1"/>
    <col min="1545" max="1545" width="4" style="1100"/>
    <col min="1546" max="1546" width="7.375" style="1100" customWidth="1"/>
    <col min="1547" max="1555" width="4" style="1100"/>
    <col min="1556" max="1557" width="6.875" style="1100" customWidth="1"/>
    <col min="1558" max="1559" width="4" style="1100"/>
    <col min="1560" max="1560" width="4.125" style="1100" customWidth="1"/>
    <col min="1561" max="1561" width="2.375" style="1100" customWidth="1"/>
    <col min="1562" max="1562" width="3.375" style="1100" customWidth="1"/>
    <col min="1563" max="1793" width="4" style="1100"/>
    <col min="1794" max="1794" width="2.875" style="1100" customWidth="1"/>
    <col min="1795" max="1795" width="2.375" style="1100" customWidth="1"/>
    <col min="1796" max="1796" width="7.375" style="1100" customWidth="1"/>
    <col min="1797" max="1799" width="4" style="1100"/>
    <col min="1800" max="1800" width="3.625" style="1100" customWidth="1"/>
    <col min="1801" max="1801" width="4" style="1100"/>
    <col min="1802" max="1802" width="7.375" style="1100" customWidth="1"/>
    <col min="1803" max="1811" width="4" style="1100"/>
    <col min="1812" max="1813" width="6.875" style="1100" customWidth="1"/>
    <col min="1814" max="1815" width="4" style="1100"/>
    <col min="1816" max="1816" width="4.125" style="1100" customWidth="1"/>
    <col min="1817" max="1817" width="2.375" style="1100" customWidth="1"/>
    <col min="1818" max="1818" width="3.375" style="1100" customWidth="1"/>
    <col min="1819" max="2049" width="4" style="1100"/>
    <col min="2050" max="2050" width="2.875" style="1100" customWidth="1"/>
    <col min="2051" max="2051" width="2.375" style="1100" customWidth="1"/>
    <col min="2052" max="2052" width="7.375" style="1100" customWidth="1"/>
    <col min="2053" max="2055" width="4" style="1100"/>
    <col min="2056" max="2056" width="3.625" style="1100" customWidth="1"/>
    <col min="2057" max="2057" width="4" style="1100"/>
    <col min="2058" max="2058" width="7.375" style="1100" customWidth="1"/>
    <col min="2059" max="2067" width="4" style="1100"/>
    <col min="2068" max="2069" width="6.875" style="1100" customWidth="1"/>
    <col min="2070" max="2071" width="4" style="1100"/>
    <col min="2072" max="2072" width="4.125" style="1100" customWidth="1"/>
    <col min="2073" max="2073" width="2.375" style="1100" customWidth="1"/>
    <col min="2074" max="2074" width="3.375" style="1100" customWidth="1"/>
    <col min="2075" max="2305" width="4" style="1100"/>
    <col min="2306" max="2306" width="2.875" style="1100" customWidth="1"/>
    <col min="2307" max="2307" width="2.375" style="1100" customWidth="1"/>
    <col min="2308" max="2308" width="7.375" style="1100" customWidth="1"/>
    <col min="2309" max="2311" width="4" style="1100"/>
    <col min="2312" max="2312" width="3.625" style="1100" customWidth="1"/>
    <col min="2313" max="2313" width="4" style="1100"/>
    <col min="2314" max="2314" width="7.375" style="1100" customWidth="1"/>
    <col min="2315" max="2323" width="4" style="1100"/>
    <col min="2324" max="2325" width="6.875" style="1100" customWidth="1"/>
    <col min="2326" max="2327" width="4" style="1100"/>
    <col min="2328" max="2328" width="4.125" style="1100" customWidth="1"/>
    <col min="2329" max="2329" width="2.375" style="1100" customWidth="1"/>
    <col min="2330" max="2330" width="3.375" style="1100" customWidth="1"/>
    <col min="2331" max="2561" width="4" style="1100"/>
    <col min="2562" max="2562" width="2.875" style="1100" customWidth="1"/>
    <col min="2563" max="2563" width="2.375" style="1100" customWidth="1"/>
    <col min="2564" max="2564" width="7.375" style="1100" customWidth="1"/>
    <col min="2565" max="2567" width="4" style="1100"/>
    <col min="2568" max="2568" width="3.625" style="1100" customWidth="1"/>
    <col min="2569" max="2569" width="4" style="1100"/>
    <col min="2570" max="2570" width="7.375" style="1100" customWidth="1"/>
    <col min="2571" max="2579" width="4" style="1100"/>
    <col min="2580" max="2581" width="6.875" style="1100" customWidth="1"/>
    <col min="2582" max="2583" width="4" style="1100"/>
    <col min="2584" max="2584" width="4.125" style="1100" customWidth="1"/>
    <col min="2585" max="2585" width="2.375" style="1100" customWidth="1"/>
    <col min="2586" max="2586" width="3.375" style="1100" customWidth="1"/>
    <col min="2587" max="2817" width="4" style="1100"/>
    <col min="2818" max="2818" width="2.875" style="1100" customWidth="1"/>
    <col min="2819" max="2819" width="2.375" style="1100" customWidth="1"/>
    <col min="2820" max="2820" width="7.375" style="1100" customWidth="1"/>
    <col min="2821" max="2823" width="4" style="1100"/>
    <col min="2824" max="2824" width="3.625" style="1100" customWidth="1"/>
    <col min="2825" max="2825" width="4" style="1100"/>
    <col min="2826" max="2826" width="7.375" style="1100" customWidth="1"/>
    <col min="2827" max="2835" width="4" style="1100"/>
    <col min="2836" max="2837" width="6.875" style="1100" customWidth="1"/>
    <col min="2838" max="2839" width="4" style="1100"/>
    <col min="2840" max="2840" width="4.125" style="1100" customWidth="1"/>
    <col min="2841" max="2841" width="2.375" style="1100" customWidth="1"/>
    <col min="2842" max="2842" width="3.375" style="1100" customWidth="1"/>
    <col min="2843" max="3073" width="4" style="1100"/>
    <col min="3074" max="3074" width="2.875" style="1100" customWidth="1"/>
    <col min="3075" max="3075" width="2.375" style="1100" customWidth="1"/>
    <col min="3076" max="3076" width="7.375" style="1100" customWidth="1"/>
    <col min="3077" max="3079" width="4" style="1100"/>
    <col min="3080" max="3080" width="3.625" style="1100" customWidth="1"/>
    <col min="3081" max="3081" width="4" style="1100"/>
    <col min="3082" max="3082" width="7.375" style="1100" customWidth="1"/>
    <col min="3083" max="3091" width="4" style="1100"/>
    <col min="3092" max="3093" width="6.875" style="1100" customWidth="1"/>
    <col min="3094" max="3095" width="4" style="1100"/>
    <col min="3096" max="3096" width="4.125" style="1100" customWidth="1"/>
    <col min="3097" max="3097" width="2.375" style="1100" customWidth="1"/>
    <col min="3098" max="3098" width="3.375" style="1100" customWidth="1"/>
    <col min="3099" max="3329" width="4" style="1100"/>
    <col min="3330" max="3330" width="2.875" style="1100" customWidth="1"/>
    <col min="3331" max="3331" width="2.375" style="1100" customWidth="1"/>
    <col min="3332" max="3332" width="7.375" style="1100" customWidth="1"/>
    <col min="3333" max="3335" width="4" style="1100"/>
    <col min="3336" max="3336" width="3.625" style="1100" customWidth="1"/>
    <col min="3337" max="3337" width="4" style="1100"/>
    <col min="3338" max="3338" width="7.375" style="1100" customWidth="1"/>
    <col min="3339" max="3347" width="4" style="1100"/>
    <col min="3348" max="3349" width="6.875" style="1100" customWidth="1"/>
    <col min="3350" max="3351" width="4" style="1100"/>
    <col min="3352" max="3352" width="4.125" style="1100" customWidth="1"/>
    <col min="3353" max="3353" width="2.375" style="1100" customWidth="1"/>
    <col min="3354" max="3354" width="3.375" style="1100" customWidth="1"/>
    <col min="3355" max="3585" width="4" style="1100"/>
    <col min="3586" max="3586" width="2.875" style="1100" customWidth="1"/>
    <col min="3587" max="3587" width="2.375" style="1100" customWidth="1"/>
    <col min="3588" max="3588" width="7.375" style="1100" customWidth="1"/>
    <col min="3589" max="3591" width="4" style="1100"/>
    <col min="3592" max="3592" width="3.625" style="1100" customWidth="1"/>
    <col min="3593" max="3593" width="4" style="1100"/>
    <col min="3594" max="3594" width="7.375" style="1100" customWidth="1"/>
    <col min="3595" max="3603" width="4" style="1100"/>
    <col min="3604" max="3605" width="6.875" style="1100" customWidth="1"/>
    <col min="3606" max="3607" width="4" style="1100"/>
    <col min="3608" max="3608" width="4.125" style="1100" customWidth="1"/>
    <col min="3609" max="3609" width="2.375" style="1100" customWidth="1"/>
    <col min="3610" max="3610" width="3.375" style="1100" customWidth="1"/>
    <col min="3611" max="3841" width="4" style="1100"/>
    <col min="3842" max="3842" width="2.875" style="1100" customWidth="1"/>
    <col min="3843" max="3843" width="2.375" style="1100" customWidth="1"/>
    <col min="3844" max="3844" width="7.375" style="1100" customWidth="1"/>
    <col min="3845" max="3847" width="4" style="1100"/>
    <col min="3848" max="3848" width="3.625" style="1100" customWidth="1"/>
    <col min="3849" max="3849" width="4" style="1100"/>
    <col min="3850" max="3850" width="7.375" style="1100" customWidth="1"/>
    <col min="3851" max="3859" width="4" style="1100"/>
    <col min="3860" max="3861" width="6.875" style="1100" customWidth="1"/>
    <col min="3862" max="3863" width="4" style="1100"/>
    <col min="3864" max="3864" width="4.125" style="1100" customWidth="1"/>
    <col min="3865" max="3865" width="2.375" style="1100" customWidth="1"/>
    <col min="3866" max="3866" width="3.375" style="1100" customWidth="1"/>
    <col min="3867" max="4097" width="4" style="1100"/>
    <col min="4098" max="4098" width="2.875" style="1100" customWidth="1"/>
    <col min="4099" max="4099" width="2.375" style="1100" customWidth="1"/>
    <col min="4100" max="4100" width="7.375" style="1100" customWidth="1"/>
    <col min="4101" max="4103" width="4" style="1100"/>
    <col min="4104" max="4104" width="3.625" style="1100" customWidth="1"/>
    <col min="4105" max="4105" width="4" style="1100"/>
    <col min="4106" max="4106" width="7.375" style="1100" customWidth="1"/>
    <col min="4107" max="4115" width="4" style="1100"/>
    <col min="4116" max="4117" width="6.875" style="1100" customWidth="1"/>
    <col min="4118" max="4119" width="4" style="1100"/>
    <col min="4120" max="4120" width="4.125" style="1100" customWidth="1"/>
    <col min="4121" max="4121" width="2.375" style="1100" customWidth="1"/>
    <col min="4122" max="4122" width="3.375" style="1100" customWidth="1"/>
    <col min="4123" max="4353" width="4" style="1100"/>
    <col min="4354" max="4354" width="2.875" style="1100" customWidth="1"/>
    <col min="4355" max="4355" width="2.375" style="1100" customWidth="1"/>
    <col min="4356" max="4356" width="7.375" style="1100" customWidth="1"/>
    <col min="4357" max="4359" width="4" style="1100"/>
    <col min="4360" max="4360" width="3.625" style="1100" customWidth="1"/>
    <col min="4361" max="4361" width="4" style="1100"/>
    <col min="4362" max="4362" width="7.375" style="1100" customWidth="1"/>
    <col min="4363" max="4371" width="4" style="1100"/>
    <col min="4372" max="4373" width="6.875" style="1100" customWidth="1"/>
    <col min="4374" max="4375" width="4" style="1100"/>
    <col min="4376" max="4376" width="4.125" style="1100" customWidth="1"/>
    <col min="4377" max="4377" width="2.375" style="1100" customWidth="1"/>
    <col min="4378" max="4378" width="3.375" style="1100" customWidth="1"/>
    <col min="4379" max="4609" width="4" style="1100"/>
    <col min="4610" max="4610" width="2.875" style="1100" customWidth="1"/>
    <col min="4611" max="4611" width="2.375" style="1100" customWidth="1"/>
    <col min="4612" max="4612" width="7.375" style="1100" customWidth="1"/>
    <col min="4613" max="4615" width="4" style="1100"/>
    <col min="4616" max="4616" width="3.625" style="1100" customWidth="1"/>
    <col min="4617" max="4617" width="4" style="1100"/>
    <col min="4618" max="4618" width="7.375" style="1100" customWidth="1"/>
    <col min="4619" max="4627" width="4" style="1100"/>
    <col min="4628" max="4629" width="6.875" style="1100" customWidth="1"/>
    <col min="4630" max="4631" width="4" style="1100"/>
    <col min="4632" max="4632" width="4.125" style="1100" customWidth="1"/>
    <col min="4633" max="4633" width="2.375" style="1100" customWidth="1"/>
    <col min="4634" max="4634" width="3.375" style="1100" customWidth="1"/>
    <col min="4635" max="4865" width="4" style="1100"/>
    <col min="4866" max="4866" width="2.875" style="1100" customWidth="1"/>
    <col min="4867" max="4867" width="2.375" style="1100" customWidth="1"/>
    <col min="4868" max="4868" width="7.375" style="1100" customWidth="1"/>
    <col min="4869" max="4871" width="4" style="1100"/>
    <col min="4872" max="4872" width="3.625" style="1100" customWidth="1"/>
    <col min="4873" max="4873" width="4" style="1100"/>
    <col min="4874" max="4874" width="7.375" style="1100" customWidth="1"/>
    <col min="4875" max="4883" width="4" style="1100"/>
    <col min="4884" max="4885" width="6.875" style="1100" customWidth="1"/>
    <col min="4886" max="4887" width="4" style="1100"/>
    <col min="4888" max="4888" width="4.125" style="1100" customWidth="1"/>
    <col min="4889" max="4889" width="2.375" style="1100" customWidth="1"/>
    <col min="4890" max="4890" width="3.375" style="1100" customWidth="1"/>
    <col min="4891" max="5121" width="4" style="1100"/>
    <col min="5122" max="5122" width="2.875" style="1100" customWidth="1"/>
    <col min="5123" max="5123" width="2.375" style="1100" customWidth="1"/>
    <col min="5124" max="5124" width="7.375" style="1100" customWidth="1"/>
    <col min="5125" max="5127" width="4" style="1100"/>
    <col min="5128" max="5128" width="3.625" style="1100" customWidth="1"/>
    <col min="5129" max="5129" width="4" style="1100"/>
    <col min="5130" max="5130" width="7.375" style="1100" customWidth="1"/>
    <col min="5131" max="5139" width="4" style="1100"/>
    <col min="5140" max="5141" width="6.875" style="1100" customWidth="1"/>
    <col min="5142" max="5143" width="4" style="1100"/>
    <col min="5144" max="5144" width="4.125" style="1100" customWidth="1"/>
    <col min="5145" max="5145" width="2.375" style="1100" customWidth="1"/>
    <col min="5146" max="5146" width="3.375" style="1100" customWidth="1"/>
    <col min="5147" max="5377" width="4" style="1100"/>
    <col min="5378" max="5378" width="2.875" style="1100" customWidth="1"/>
    <col min="5379" max="5379" width="2.375" style="1100" customWidth="1"/>
    <col min="5380" max="5380" width="7.375" style="1100" customWidth="1"/>
    <col min="5381" max="5383" width="4" style="1100"/>
    <col min="5384" max="5384" width="3.625" style="1100" customWidth="1"/>
    <col min="5385" max="5385" width="4" style="1100"/>
    <col min="5386" max="5386" width="7.375" style="1100" customWidth="1"/>
    <col min="5387" max="5395" width="4" style="1100"/>
    <col min="5396" max="5397" width="6.875" style="1100" customWidth="1"/>
    <col min="5398" max="5399" width="4" style="1100"/>
    <col min="5400" max="5400" width="4.125" style="1100" customWidth="1"/>
    <col min="5401" max="5401" width="2.375" style="1100" customWidth="1"/>
    <col min="5402" max="5402" width="3.375" style="1100" customWidth="1"/>
    <col min="5403" max="5633" width="4" style="1100"/>
    <col min="5634" max="5634" width="2.875" style="1100" customWidth="1"/>
    <col min="5635" max="5635" width="2.375" style="1100" customWidth="1"/>
    <col min="5636" max="5636" width="7.375" style="1100" customWidth="1"/>
    <col min="5637" max="5639" width="4" style="1100"/>
    <col min="5640" max="5640" width="3.625" style="1100" customWidth="1"/>
    <col min="5641" max="5641" width="4" style="1100"/>
    <col min="5642" max="5642" width="7.375" style="1100" customWidth="1"/>
    <col min="5643" max="5651" width="4" style="1100"/>
    <col min="5652" max="5653" width="6.875" style="1100" customWidth="1"/>
    <col min="5654" max="5655" width="4" style="1100"/>
    <col min="5656" max="5656" width="4.125" style="1100" customWidth="1"/>
    <col min="5657" max="5657" width="2.375" style="1100" customWidth="1"/>
    <col min="5658" max="5658" width="3.375" style="1100" customWidth="1"/>
    <col min="5659" max="5889" width="4" style="1100"/>
    <col min="5890" max="5890" width="2.875" style="1100" customWidth="1"/>
    <col min="5891" max="5891" width="2.375" style="1100" customWidth="1"/>
    <col min="5892" max="5892" width="7.375" style="1100" customWidth="1"/>
    <col min="5893" max="5895" width="4" style="1100"/>
    <col min="5896" max="5896" width="3.625" style="1100" customWidth="1"/>
    <col min="5897" max="5897" width="4" style="1100"/>
    <col min="5898" max="5898" width="7.375" style="1100" customWidth="1"/>
    <col min="5899" max="5907" width="4" style="1100"/>
    <col min="5908" max="5909" width="6.875" style="1100" customWidth="1"/>
    <col min="5910" max="5911" width="4" style="1100"/>
    <col min="5912" max="5912" width="4.125" style="1100" customWidth="1"/>
    <col min="5913" max="5913" width="2.375" style="1100" customWidth="1"/>
    <col min="5914" max="5914" width="3.375" style="1100" customWidth="1"/>
    <col min="5915" max="6145" width="4" style="1100"/>
    <col min="6146" max="6146" width="2.875" style="1100" customWidth="1"/>
    <col min="6147" max="6147" width="2.375" style="1100" customWidth="1"/>
    <col min="6148" max="6148" width="7.375" style="1100" customWidth="1"/>
    <col min="6149" max="6151" width="4" style="1100"/>
    <col min="6152" max="6152" width="3.625" style="1100" customWidth="1"/>
    <col min="6153" max="6153" width="4" style="1100"/>
    <col min="6154" max="6154" width="7.375" style="1100" customWidth="1"/>
    <col min="6155" max="6163" width="4" style="1100"/>
    <col min="6164" max="6165" width="6.875" style="1100" customWidth="1"/>
    <col min="6166" max="6167" width="4" style="1100"/>
    <col min="6168" max="6168" width="4.125" style="1100" customWidth="1"/>
    <col min="6169" max="6169" width="2.375" style="1100" customWidth="1"/>
    <col min="6170" max="6170" width="3.375" style="1100" customWidth="1"/>
    <col min="6171" max="6401" width="4" style="1100"/>
    <col min="6402" max="6402" width="2.875" style="1100" customWidth="1"/>
    <col min="6403" max="6403" width="2.375" style="1100" customWidth="1"/>
    <col min="6404" max="6404" width="7.375" style="1100" customWidth="1"/>
    <col min="6405" max="6407" width="4" style="1100"/>
    <col min="6408" max="6408" width="3.625" style="1100" customWidth="1"/>
    <col min="6409" max="6409" width="4" style="1100"/>
    <col min="6410" max="6410" width="7.375" style="1100" customWidth="1"/>
    <col min="6411" max="6419" width="4" style="1100"/>
    <col min="6420" max="6421" width="6.875" style="1100" customWidth="1"/>
    <col min="6422" max="6423" width="4" style="1100"/>
    <col min="6424" max="6424" width="4.125" style="1100" customWidth="1"/>
    <col min="6425" max="6425" width="2.375" style="1100" customWidth="1"/>
    <col min="6426" max="6426" width="3.375" style="1100" customWidth="1"/>
    <col min="6427" max="6657" width="4" style="1100"/>
    <col min="6658" max="6658" width="2.875" style="1100" customWidth="1"/>
    <col min="6659" max="6659" width="2.375" style="1100" customWidth="1"/>
    <col min="6660" max="6660" width="7.375" style="1100" customWidth="1"/>
    <col min="6661" max="6663" width="4" style="1100"/>
    <col min="6664" max="6664" width="3.625" style="1100" customWidth="1"/>
    <col min="6665" max="6665" width="4" style="1100"/>
    <col min="6666" max="6666" width="7.375" style="1100" customWidth="1"/>
    <col min="6667" max="6675" width="4" style="1100"/>
    <col min="6676" max="6677" width="6.875" style="1100" customWidth="1"/>
    <col min="6678" max="6679" width="4" style="1100"/>
    <col min="6680" max="6680" width="4.125" style="1100" customWidth="1"/>
    <col min="6681" max="6681" width="2.375" style="1100" customWidth="1"/>
    <col min="6682" max="6682" width="3.375" style="1100" customWidth="1"/>
    <col min="6683" max="6913" width="4" style="1100"/>
    <col min="6914" max="6914" width="2.875" style="1100" customWidth="1"/>
    <col min="6915" max="6915" width="2.375" style="1100" customWidth="1"/>
    <col min="6916" max="6916" width="7.375" style="1100" customWidth="1"/>
    <col min="6917" max="6919" width="4" style="1100"/>
    <col min="6920" max="6920" width="3.625" style="1100" customWidth="1"/>
    <col min="6921" max="6921" width="4" style="1100"/>
    <col min="6922" max="6922" width="7.375" style="1100" customWidth="1"/>
    <col min="6923" max="6931" width="4" style="1100"/>
    <col min="6932" max="6933" width="6.875" style="1100" customWidth="1"/>
    <col min="6934" max="6935" width="4" style="1100"/>
    <col min="6936" max="6936" width="4.125" style="1100" customWidth="1"/>
    <col min="6937" max="6937" width="2.375" style="1100" customWidth="1"/>
    <col min="6938" max="6938" width="3.375" style="1100" customWidth="1"/>
    <col min="6939" max="7169" width="4" style="1100"/>
    <col min="7170" max="7170" width="2.875" style="1100" customWidth="1"/>
    <col min="7171" max="7171" width="2.375" style="1100" customWidth="1"/>
    <col min="7172" max="7172" width="7.375" style="1100" customWidth="1"/>
    <col min="7173" max="7175" width="4" style="1100"/>
    <col min="7176" max="7176" width="3.625" style="1100" customWidth="1"/>
    <col min="7177" max="7177" width="4" style="1100"/>
    <col min="7178" max="7178" width="7.375" style="1100" customWidth="1"/>
    <col min="7179" max="7187" width="4" style="1100"/>
    <col min="7188" max="7189" width="6.875" style="1100" customWidth="1"/>
    <col min="7190" max="7191" width="4" style="1100"/>
    <col min="7192" max="7192" width="4.125" style="1100" customWidth="1"/>
    <col min="7193" max="7193" width="2.375" style="1100" customWidth="1"/>
    <col min="7194" max="7194" width="3.375" style="1100" customWidth="1"/>
    <col min="7195" max="7425" width="4" style="1100"/>
    <col min="7426" max="7426" width="2.875" style="1100" customWidth="1"/>
    <col min="7427" max="7427" width="2.375" style="1100" customWidth="1"/>
    <col min="7428" max="7428" width="7.375" style="1100" customWidth="1"/>
    <col min="7429" max="7431" width="4" style="1100"/>
    <col min="7432" max="7432" width="3.625" style="1100" customWidth="1"/>
    <col min="7433" max="7433" width="4" style="1100"/>
    <col min="7434" max="7434" width="7.375" style="1100" customWidth="1"/>
    <col min="7435" max="7443" width="4" style="1100"/>
    <col min="7444" max="7445" width="6.875" style="1100" customWidth="1"/>
    <col min="7446" max="7447" width="4" style="1100"/>
    <col min="7448" max="7448" width="4.125" style="1100" customWidth="1"/>
    <col min="7449" max="7449" width="2.375" style="1100" customWidth="1"/>
    <col min="7450" max="7450" width="3.375" style="1100" customWidth="1"/>
    <col min="7451" max="7681" width="4" style="1100"/>
    <col min="7682" max="7682" width="2.875" style="1100" customWidth="1"/>
    <col min="7683" max="7683" width="2.375" style="1100" customWidth="1"/>
    <col min="7684" max="7684" width="7.375" style="1100" customWidth="1"/>
    <col min="7685" max="7687" width="4" style="1100"/>
    <col min="7688" max="7688" width="3.625" style="1100" customWidth="1"/>
    <col min="7689" max="7689" width="4" style="1100"/>
    <col min="7690" max="7690" width="7.375" style="1100" customWidth="1"/>
    <col min="7691" max="7699" width="4" style="1100"/>
    <col min="7700" max="7701" width="6.875" style="1100" customWidth="1"/>
    <col min="7702" max="7703" width="4" style="1100"/>
    <col min="7704" max="7704" width="4.125" style="1100" customWidth="1"/>
    <col min="7705" max="7705" width="2.375" style="1100" customWidth="1"/>
    <col min="7706" max="7706" width="3.375" style="1100" customWidth="1"/>
    <col min="7707" max="7937" width="4" style="1100"/>
    <col min="7938" max="7938" width="2.875" style="1100" customWidth="1"/>
    <col min="7939" max="7939" width="2.375" style="1100" customWidth="1"/>
    <col min="7940" max="7940" width="7.375" style="1100" customWidth="1"/>
    <col min="7941" max="7943" width="4" style="1100"/>
    <col min="7944" max="7944" width="3.625" style="1100" customWidth="1"/>
    <col min="7945" max="7945" width="4" style="1100"/>
    <col min="7946" max="7946" width="7.375" style="1100" customWidth="1"/>
    <col min="7947" max="7955" width="4" style="1100"/>
    <col min="7956" max="7957" width="6.875" style="1100" customWidth="1"/>
    <col min="7958" max="7959" width="4" style="1100"/>
    <col min="7960" max="7960" width="4.125" style="1100" customWidth="1"/>
    <col min="7961" max="7961" width="2.375" style="1100" customWidth="1"/>
    <col min="7962" max="7962" width="3.375" style="1100" customWidth="1"/>
    <col min="7963" max="8193" width="4" style="1100"/>
    <col min="8194" max="8194" width="2.875" style="1100" customWidth="1"/>
    <col min="8195" max="8195" width="2.375" style="1100" customWidth="1"/>
    <col min="8196" max="8196" width="7.375" style="1100" customWidth="1"/>
    <col min="8197" max="8199" width="4" style="1100"/>
    <col min="8200" max="8200" width="3.625" style="1100" customWidth="1"/>
    <col min="8201" max="8201" width="4" style="1100"/>
    <col min="8202" max="8202" width="7.375" style="1100" customWidth="1"/>
    <col min="8203" max="8211" width="4" style="1100"/>
    <col min="8212" max="8213" width="6.875" style="1100" customWidth="1"/>
    <col min="8214" max="8215" width="4" style="1100"/>
    <col min="8216" max="8216" width="4.125" style="1100" customWidth="1"/>
    <col min="8217" max="8217" width="2.375" style="1100" customWidth="1"/>
    <col min="8218" max="8218" width="3.375" style="1100" customWidth="1"/>
    <col min="8219" max="8449" width="4" style="1100"/>
    <col min="8450" max="8450" width="2.875" style="1100" customWidth="1"/>
    <col min="8451" max="8451" width="2.375" style="1100" customWidth="1"/>
    <col min="8452" max="8452" width="7.375" style="1100" customWidth="1"/>
    <col min="8453" max="8455" width="4" style="1100"/>
    <col min="8456" max="8456" width="3.625" style="1100" customWidth="1"/>
    <col min="8457" max="8457" width="4" style="1100"/>
    <col min="8458" max="8458" width="7.375" style="1100" customWidth="1"/>
    <col min="8459" max="8467" width="4" style="1100"/>
    <col min="8468" max="8469" width="6.875" style="1100" customWidth="1"/>
    <col min="8470" max="8471" width="4" style="1100"/>
    <col min="8472" max="8472" width="4.125" style="1100" customWidth="1"/>
    <col min="8473" max="8473" width="2.375" style="1100" customWidth="1"/>
    <col min="8474" max="8474" width="3.375" style="1100" customWidth="1"/>
    <col min="8475" max="8705" width="4" style="1100"/>
    <col min="8706" max="8706" width="2.875" style="1100" customWidth="1"/>
    <col min="8707" max="8707" width="2.375" style="1100" customWidth="1"/>
    <col min="8708" max="8708" width="7.375" style="1100" customWidth="1"/>
    <col min="8709" max="8711" width="4" style="1100"/>
    <col min="8712" max="8712" width="3.625" style="1100" customWidth="1"/>
    <col min="8713" max="8713" width="4" style="1100"/>
    <col min="8714" max="8714" width="7.375" style="1100" customWidth="1"/>
    <col min="8715" max="8723" width="4" style="1100"/>
    <col min="8724" max="8725" width="6.875" style="1100" customWidth="1"/>
    <col min="8726" max="8727" width="4" style="1100"/>
    <col min="8728" max="8728" width="4.125" style="1100" customWidth="1"/>
    <col min="8729" max="8729" width="2.375" style="1100" customWidth="1"/>
    <col min="8730" max="8730" width="3.375" style="1100" customWidth="1"/>
    <col min="8731" max="8961" width="4" style="1100"/>
    <col min="8962" max="8962" width="2.875" style="1100" customWidth="1"/>
    <col min="8963" max="8963" width="2.375" style="1100" customWidth="1"/>
    <col min="8964" max="8964" width="7.375" style="1100" customWidth="1"/>
    <col min="8965" max="8967" width="4" style="1100"/>
    <col min="8968" max="8968" width="3.625" style="1100" customWidth="1"/>
    <col min="8969" max="8969" width="4" style="1100"/>
    <col min="8970" max="8970" width="7.375" style="1100" customWidth="1"/>
    <col min="8971" max="8979" width="4" style="1100"/>
    <col min="8980" max="8981" width="6.875" style="1100" customWidth="1"/>
    <col min="8982" max="8983" width="4" style="1100"/>
    <col min="8984" max="8984" width="4.125" style="1100" customWidth="1"/>
    <col min="8985" max="8985" width="2.375" style="1100" customWidth="1"/>
    <col min="8986" max="8986" width="3.375" style="1100" customWidth="1"/>
    <col min="8987" max="9217" width="4" style="1100"/>
    <col min="9218" max="9218" width="2.875" style="1100" customWidth="1"/>
    <col min="9219" max="9219" width="2.375" style="1100" customWidth="1"/>
    <col min="9220" max="9220" width="7.375" style="1100" customWidth="1"/>
    <col min="9221" max="9223" width="4" style="1100"/>
    <col min="9224" max="9224" width="3.625" style="1100" customWidth="1"/>
    <col min="9225" max="9225" width="4" style="1100"/>
    <col min="9226" max="9226" width="7.375" style="1100" customWidth="1"/>
    <col min="9227" max="9235" width="4" style="1100"/>
    <col min="9236" max="9237" width="6.875" style="1100" customWidth="1"/>
    <col min="9238" max="9239" width="4" style="1100"/>
    <col min="9240" max="9240" width="4.125" style="1100" customWidth="1"/>
    <col min="9241" max="9241" width="2.375" style="1100" customWidth="1"/>
    <col min="9242" max="9242" width="3.375" style="1100" customWidth="1"/>
    <col min="9243" max="9473" width="4" style="1100"/>
    <col min="9474" max="9474" width="2.875" style="1100" customWidth="1"/>
    <col min="9475" max="9475" width="2.375" style="1100" customWidth="1"/>
    <col min="9476" max="9476" width="7.375" style="1100" customWidth="1"/>
    <col min="9477" max="9479" width="4" style="1100"/>
    <col min="9480" max="9480" width="3.625" style="1100" customWidth="1"/>
    <col min="9481" max="9481" width="4" style="1100"/>
    <col min="9482" max="9482" width="7.375" style="1100" customWidth="1"/>
    <col min="9483" max="9491" width="4" style="1100"/>
    <col min="9492" max="9493" width="6.875" style="1100" customWidth="1"/>
    <col min="9494" max="9495" width="4" style="1100"/>
    <col min="9496" max="9496" width="4.125" style="1100" customWidth="1"/>
    <col min="9497" max="9497" width="2.375" style="1100" customWidth="1"/>
    <col min="9498" max="9498" width="3.375" style="1100" customWidth="1"/>
    <col min="9499" max="9729" width="4" style="1100"/>
    <col min="9730" max="9730" width="2.875" style="1100" customWidth="1"/>
    <col min="9731" max="9731" width="2.375" style="1100" customWidth="1"/>
    <col min="9732" max="9732" width="7.375" style="1100" customWidth="1"/>
    <col min="9733" max="9735" width="4" style="1100"/>
    <col min="9736" max="9736" width="3.625" style="1100" customWidth="1"/>
    <col min="9737" max="9737" width="4" style="1100"/>
    <col min="9738" max="9738" width="7.375" style="1100" customWidth="1"/>
    <col min="9739" max="9747" width="4" style="1100"/>
    <col min="9748" max="9749" width="6.875" style="1100" customWidth="1"/>
    <col min="9750" max="9751" width="4" style="1100"/>
    <col min="9752" max="9752" width="4.125" style="1100" customWidth="1"/>
    <col min="9753" max="9753" width="2.375" style="1100" customWidth="1"/>
    <col min="9754" max="9754" width="3.375" style="1100" customWidth="1"/>
    <col min="9755" max="9985" width="4" style="1100"/>
    <col min="9986" max="9986" width="2.875" style="1100" customWidth="1"/>
    <col min="9987" max="9987" width="2.375" style="1100" customWidth="1"/>
    <col min="9988" max="9988" width="7.375" style="1100" customWidth="1"/>
    <col min="9989" max="9991" width="4" style="1100"/>
    <col min="9992" max="9992" width="3.625" style="1100" customWidth="1"/>
    <col min="9993" max="9993" width="4" style="1100"/>
    <col min="9994" max="9994" width="7.375" style="1100" customWidth="1"/>
    <col min="9995" max="10003" width="4" style="1100"/>
    <col min="10004" max="10005" width="6.875" style="1100" customWidth="1"/>
    <col min="10006" max="10007" width="4" style="1100"/>
    <col min="10008" max="10008" width="4.125" style="1100" customWidth="1"/>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7.375" style="1100" customWidth="1"/>
    <col min="10245" max="10247" width="4" style="1100"/>
    <col min="10248" max="10248" width="3.625" style="1100" customWidth="1"/>
    <col min="10249" max="10249" width="4" style="1100"/>
    <col min="10250" max="10250" width="7.375" style="1100" customWidth="1"/>
    <col min="10251" max="10259" width="4" style="1100"/>
    <col min="10260" max="10261" width="6.875" style="1100" customWidth="1"/>
    <col min="10262" max="10263" width="4" style="1100"/>
    <col min="10264" max="10264" width="4.125" style="1100" customWidth="1"/>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7.375" style="1100" customWidth="1"/>
    <col min="10501" max="10503" width="4" style="1100"/>
    <col min="10504" max="10504" width="3.625" style="1100" customWidth="1"/>
    <col min="10505" max="10505" width="4" style="1100"/>
    <col min="10506" max="10506" width="7.375" style="1100" customWidth="1"/>
    <col min="10507" max="10515" width="4" style="1100"/>
    <col min="10516" max="10517" width="6.875" style="1100" customWidth="1"/>
    <col min="10518" max="10519" width="4" style="1100"/>
    <col min="10520" max="10520" width="4.125" style="1100" customWidth="1"/>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7.375" style="1100" customWidth="1"/>
    <col min="10757" max="10759" width="4" style="1100"/>
    <col min="10760" max="10760" width="3.625" style="1100" customWidth="1"/>
    <col min="10761" max="10761" width="4" style="1100"/>
    <col min="10762" max="10762" width="7.375" style="1100" customWidth="1"/>
    <col min="10763" max="10771" width="4" style="1100"/>
    <col min="10772" max="10773" width="6.875" style="1100" customWidth="1"/>
    <col min="10774" max="10775" width="4" style="1100"/>
    <col min="10776" max="10776" width="4.125" style="1100" customWidth="1"/>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7.375" style="1100" customWidth="1"/>
    <col min="11013" max="11015" width="4" style="1100"/>
    <col min="11016" max="11016" width="3.625" style="1100" customWidth="1"/>
    <col min="11017" max="11017" width="4" style="1100"/>
    <col min="11018" max="11018" width="7.375" style="1100" customWidth="1"/>
    <col min="11019" max="11027" width="4" style="1100"/>
    <col min="11028" max="11029" width="6.875" style="1100" customWidth="1"/>
    <col min="11030" max="11031" width="4" style="1100"/>
    <col min="11032" max="11032" width="4.125" style="1100" customWidth="1"/>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7.375" style="1100" customWidth="1"/>
    <col min="11269" max="11271" width="4" style="1100"/>
    <col min="11272" max="11272" width="3.625" style="1100" customWidth="1"/>
    <col min="11273" max="11273" width="4" style="1100"/>
    <col min="11274" max="11274" width="7.375" style="1100" customWidth="1"/>
    <col min="11275" max="11283" width="4" style="1100"/>
    <col min="11284" max="11285" width="6.875" style="1100" customWidth="1"/>
    <col min="11286" max="11287" width="4" style="1100"/>
    <col min="11288" max="11288" width="4.125" style="1100" customWidth="1"/>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7.375" style="1100" customWidth="1"/>
    <col min="11525" max="11527" width="4" style="1100"/>
    <col min="11528" max="11528" width="3.625" style="1100" customWidth="1"/>
    <col min="11529" max="11529" width="4" style="1100"/>
    <col min="11530" max="11530" width="7.375" style="1100" customWidth="1"/>
    <col min="11531" max="11539" width="4" style="1100"/>
    <col min="11540" max="11541" width="6.875" style="1100" customWidth="1"/>
    <col min="11542" max="11543" width="4" style="1100"/>
    <col min="11544" max="11544" width="4.125" style="1100" customWidth="1"/>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7.375" style="1100" customWidth="1"/>
    <col min="11781" max="11783" width="4" style="1100"/>
    <col min="11784" max="11784" width="3.625" style="1100" customWidth="1"/>
    <col min="11785" max="11785" width="4" style="1100"/>
    <col min="11786" max="11786" width="7.375" style="1100" customWidth="1"/>
    <col min="11787" max="11795" width="4" style="1100"/>
    <col min="11796" max="11797" width="6.875" style="1100" customWidth="1"/>
    <col min="11798" max="11799" width="4" style="1100"/>
    <col min="11800" max="11800" width="4.125" style="1100" customWidth="1"/>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7.375" style="1100" customWidth="1"/>
    <col min="12037" max="12039" width="4" style="1100"/>
    <col min="12040" max="12040" width="3.625" style="1100" customWidth="1"/>
    <col min="12041" max="12041" width="4" style="1100"/>
    <col min="12042" max="12042" width="7.375" style="1100" customWidth="1"/>
    <col min="12043" max="12051" width="4" style="1100"/>
    <col min="12052" max="12053" width="6.875" style="1100" customWidth="1"/>
    <col min="12054" max="12055" width="4" style="1100"/>
    <col min="12056" max="12056" width="4.125" style="1100" customWidth="1"/>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7.375" style="1100" customWidth="1"/>
    <col min="12293" max="12295" width="4" style="1100"/>
    <col min="12296" max="12296" width="3.625" style="1100" customWidth="1"/>
    <col min="12297" max="12297" width="4" style="1100"/>
    <col min="12298" max="12298" width="7.375" style="1100" customWidth="1"/>
    <col min="12299" max="12307" width="4" style="1100"/>
    <col min="12308" max="12309" width="6.875" style="1100" customWidth="1"/>
    <col min="12310" max="12311" width="4" style="1100"/>
    <col min="12312" max="12312" width="4.125" style="1100" customWidth="1"/>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7.375" style="1100" customWidth="1"/>
    <col min="12549" max="12551" width="4" style="1100"/>
    <col min="12552" max="12552" width="3.625" style="1100" customWidth="1"/>
    <col min="12553" max="12553" width="4" style="1100"/>
    <col min="12554" max="12554" width="7.375" style="1100" customWidth="1"/>
    <col min="12555" max="12563" width="4" style="1100"/>
    <col min="12564" max="12565" width="6.875" style="1100" customWidth="1"/>
    <col min="12566" max="12567" width="4" style="1100"/>
    <col min="12568" max="12568" width="4.125" style="1100" customWidth="1"/>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7.375" style="1100" customWidth="1"/>
    <col min="12805" max="12807" width="4" style="1100"/>
    <col min="12808" max="12808" width="3.625" style="1100" customWidth="1"/>
    <col min="12809" max="12809" width="4" style="1100"/>
    <col min="12810" max="12810" width="7.375" style="1100" customWidth="1"/>
    <col min="12811" max="12819" width="4" style="1100"/>
    <col min="12820" max="12821" width="6.875" style="1100" customWidth="1"/>
    <col min="12822" max="12823" width="4" style="1100"/>
    <col min="12824" max="12824" width="4.125" style="1100" customWidth="1"/>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7.375" style="1100" customWidth="1"/>
    <col min="13061" max="13063" width="4" style="1100"/>
    <col min="13064" max="13064" width="3.625" style="1100" customWidth="1"/>
    <col min="13065" max="13065" width="4" style="1100"/>
    <col min="13066" max="13066" width="7.375" style="1100" customWidth="1"/>
    <col min="13067" max="13075" width="4" style="1100"/>
    <col min="13076" max="13077" width="6.875" style="1100" customWidth="1"/>
    <col min="13078" max="13079" width="4" style="1100"/>
    <col min="13080" max="13080" width="4.125" style="1100" customWidth="1"/>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7.375" style="1100" customWidth="1"/>
    <col min="13317" max="13319" width="4" style="1100"/>
    <col min="13320" max="13320" width="3.625" style="1100" customWidth="1"/>
    <col min="13321" max="13321" width="4" style="1100"/>
    <col min="13322" max="13322" width="7.375" style="1100" customWidth="1"/>
    <col min="13323" max="13331" width="4" style="1100"/>
    <col min="13332" max="13333" width="6.875" style="1100" customWidth="1"/>
    <col min="13334" max="13335" width="4" style="1100"/>
    <col min="13336" max="13336" width="4.125" style="1100" customWidth="1"/>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7.375" style="1100" customWidth="1"/>
    <col min="13573" max="13575" width="4" style="1100"/>
    <col min="13576" max="13576" width="3.625" style="1100" customWidth="1"/>
    <col min="13577" max="13577" width="4" style="1100"/>
    <col min="13578" max="13578" width="7.375" style="1100" customWidth="1"/>
    <col min="13579" max="13587" width="4" style="1100"/>
    <col min="13588" max="13589" width="6.875" style="1100" customWidth="1"/>
    <col min="13590" max="13591" width="4" style="1100"/>
    <col min="13592" max="13592" width="4.125" style="1100" customWidth="1"/>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7.375" style="1100" customWidth="1"/>
    <col min="13829" max="13831" width="4" style="1100"/>
    <col min="13832" max="13832" width="3.625" style="1100" customWidth="1"/>
    <col min="13833" max="13833" width="4" style="1100"/>
    <col min="13834" max="13834" width="7.375" style="1100" customWidth="1"/>
    <col min="13835" max="13843" width="4" style="1100"/>
    <col min="13844" max="13845" width="6.875" style="1100" customWidth="1"/>
    <col min="13846" max="13847" width="4" style="1100"/>
    <col min="13848" max="13848" width="4.125" style="1100" customWidth="1"/>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7.375" style="1100" customWidth="1"/>
    <col min="14085" max="14087" width="4" style="1100"/>
    <col min="14088" max="14088" width="3.625" style="1100" customWidth="1"/>
    <col min="14089" max="14089" width="4" style="1100"/>
    <col min="14090" max="14090" width="7.375" style="1100" customWidth="1"/>
    <col min="14091" max="14099" width="4" style="1100"/>
    <col min="14100" max="14101" width="6.875" style="1100" customWidth="1"/>
    <col min="14102" max="14103" width="4" style="1100"/>
    <col min="14104" max="14104" width="4.125" style="1100" customWidth="1"/>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7.375" style="1100" customWidth="1"/>
    <col min="14341" max="14343" width="4" style="1100"/>
    <col min="14344" max="14344" width="3.625" style="1100" customWidth="1"/>
    <col min="14345" max="14345" width="4" style="1100"/>
    <col min="14346" max="14346" width="7.375" style="1100" customWidth="1"/>
    <col min="14347" max="14355" width="4" style="1100"/>
    <col min="14356" max="14357" width="6.875" style="1100" customWidth="1"/>
    <col min="14358" max="14359" width="4" style="1100"/>
    <col min="14360" max="14360" width="4.125" style="1100" customWidth="1"/>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7.375" style="1100" customWidth="1"/>
    <col min="14597" max="14599" width="4" style="1100"/>
    <col min="14600" max="14600" width="3.625" style="1100" customWidth="1"/>
    <col min="14601" max="14601" width="4" style="1100"/>
    <col min="14602" max="14602" width="7.375" style="1100" customWidth="1"/>
    <col min="14603" max="14611" width="4" style="1100"/>
    <col min="14612" max="14613" width="6.875" style="1100" customWidth="1"/>
    <col min="14614" max="14615" width="4" style="1100"/>
    <col min="14616" max="14616" width="4.125" style="1100" customWidth="1"/>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7.375" style="1100" customWidth="1"/>
    <col min="14853" max="14855" width="4" style="1100"/>
    <col min="14856" max="14856" width="3.625" style="1100" customWidth="1"/>
    <col min="14857" max="14857" width="4" style="1100"/>
    <col min="14858" max="14858" width="7.375" style="1100" customWidth="1"/>
    <col min="14859" max="14867" width="4" style="1100"/>
    <col min="14868" max="14869" width="6.875" style="1100" customWidth="1"/>
    <col min="14870" max="14871" width="4" style="1100"/>
    <col min="14872" max="14872" width="4.125" style="1100" customWidth="1"/>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7.375" style="1100" customWidth="1"/>
    <col min="15109" max="15111" width="4" style="1100"/>
    <col min="15112" max="15112" width="3.625" style="1100" customWidth="1"/>
    <col min="15113" max="15113" width="4" style="1100"/>
    <col min="15114" max="15114" width="7.375" style="1100" customWidth="1"/>
    <col min="15115" max="15123" width="4" style="1100"/>
    <col min="15124" max="15125" width="6.875" style="1100" customWidth="1"/>
    <col min="15126" max="15127" width="4" style="1100"/>
    <col min="15128" max="15128" width="4.125" style="1100" customWidth="1"/>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7.375" style="1100" customWidth="1"/>
    <col min="15365" max="15367" width="4" style="1100"/>
    <col min="15368" max="15368" width="3.625" style="1100" customWidth="1"/>
    <col min="15369" max="15369" width="4" style="1100"/>
    <col min="15370" max="15370" width="7.375" style="1100" customWidth="1"/>
    <col min="15371" max="15379" width="4" style="1100"/>
    <col min="15380" max="15381" width="6.875" style="1100" customWidth="1"/>
    <col min="15382" max="15383" width="4" style="1100"/>
    <col min="15384" max="15384" width="4.125" style="1100" customWidth="1"/>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7.375" style="1100" customWidth="1"/>
    <col min="15621" max="15623" width="4" style="1100"/>
    <col min="15624" max="15624" width="3.625" style="1100" customWidth="1"/>
    <col min="15625" max="15625" width="4" style="1100"/>
    <col min="15626" max="15626" width="7.375" style="1100" customWidth="1"/>
    <col min="15627" max="15635" width="4" style="1100"/>
    <col min="15636" max="15637" width="6.875" style="1100" customWidth="1"/>
    <col min="15638" max="15639" width="4" style="1100"/>
    <col min="15640" max="15640" width="4.125" style="1100" customWidth="1"/>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7.375" style="1100" customWidth="1"/>
    <col min="15877" max="15879" width="4" style="1100"/>
    <col min="15880" max="15880" width="3.625" style="1100" customWidth="1"/>
    <col min="15881" max="15881" width="4" style="1100"/>
    <col min="15882" max="15882" width="7.375" style="1100" customWidth="1"/>
    <col min="15883" max="15891" width="4" style="1100"/>
    <col min="15892" max="15893" width="6.875" style="1100" customWidth="1"/>
    <col min="15894" max="15895" width="4" style="1100"/>
    <col min="15896" max="15896" width="4.125" style="1100" customWidth="1"/>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7.375" style="1100" customWidth="1"/>
    <col min="16133" max="16135" width="4" style="1100"/>
    <col min="16136" max="16136" width="3.625" style="1100" customWidth="1"/>
    <col min="16137" max="16137" width="4" style="1100"/>
    <col min="16138" max="16138" width="7.375" style="1100" customWidth="1"/>
    <col min="16139" max="16147" width="4" style="1100"/>
    <col min="16148" max="16149" width="6.875" style="1100" customWidth="1"/>
    <col min="16150" max="16151" width="4" style="1100"/>
    <col min="16152" max="16152" width="4.125" style="1100" customWidth="1"/>
    <col min="16153" max="16153" width="2.375" style="1100" customWidth="1"/>
    <col min="16154" max="16154" width="3.375" style="1100" customWidth="1"/>
    <col min="16155" max="16384" width="4" style="1100"/>
  </cols>
  <sheetData>
    <row r="1" spans="1:27">
      <c r="A1" s="1098"/>
      <c r="B1" s="1098"/>
      <c r="C1" s="1098"/>
      <c r="D1" s="1098"/>
      <c r="E1" s="1098"/>
      <c r="F1" s="1098"/>
      <c r="G1" s="1098"/>
      <c r="H1" s="1098"/>
      <c r="I1" s="1098"/>
      <c r="J1" s="1098"/>
      <c r="K1" s="1098"/>
      <c r="L1" s="1098"/>
      <c r="M1" s="1098"/>
      <c r="N1" s="1098"/>
      <c r="O1" s="1098"/>
      <c r="P1" s="1098"/>
      <c r="Q1" s="1098"/>
      <c r="R1" s="1098"/>
      <c r="S1" s="1098"/>
      <c r="T1" s="1098"/>
      <c r="U1" s="1098"/>
      <c r="V1" s="1098"/>
      <c r="W1" s="1098"/>
      <c r="X1" s="1098"/>
      <c r="Y1" s="1098"/>
      <c r="Z1" s="1098"/>
    </row>
    <row r="2" spans="1:27" ht="15" customHeight="1">
      <c r="A2" s="1098"/>
      <c r="B2" s="1098"/>
      <c r="C2" s="1098"/>
      <c r="D2" s="1098"/>
      <c r="E2" s="1098"/>
      <c r="F2" s="1098"/>
      <c r="G2" s="1098"/>
      <c r="H2" s="1098"/>
      <c r="I2" s="1098"/>
      <c r="J2" s="1098"/>
      <c r="K2" s="1098"/>
      <c r="L2" s="1098"/>
      <c r="M2" s="1098"/>
      <c r="N2" s="1098"/>
      <c r="O2" s="1098"/>
      <c r="P2" s="1098"/>
      <c r="Q2" s="1160"/>
      <c r="R2" s="1160"/>
      <c r="S2" s="1101"/>
      <c r="T2" s="1102"/>
      <c r="U2" s="1101" t="s">
        <v>161</v>
      </c>
      <c r="V2" s="1102"/>
      <c r="W2" s="1101" t="s">
        <v>160</v>
      </c>
      <c r="X2" s="1102"/>
      <c r="Y2" s="1101" t="s">
        <v>159</v>
      </c>
      <c r="Z2" s="1098"/>
    </row>
    <row r="3" spans="1:27" ht="15" customHeight="1">
      <c r="A3" s="1098"/>
      <c r="B3" s="1098"/>
      <c r="C3" s="1098" t="s">
        <v>168</v>
      </c>
      <c r="D3" s="1098"/>
      <c r="E3" s="1098"/>
      <c r="F3" s="1098"/>
      <c r="G3" s="1098"/>
      <c r="H3" s="1098"/>
      <c r="I3" s="1098"/>
      <c r="J3" s="1098"/>
      <c r="K3" s="1098"/>
      <c r="L3" s="1098"/>
      <c r="M3" s="1098"/>
      <c r="N3" s="1098"/>
      <c r="O3" s="1098"/>
      <c r="P3" s="1098"/>
      <c r="Q3" s="1098"/>
      <c r="R3" s="1098"/>
      <c r="S3" s="1160"/>
      <c r="T3" s="1098"/>
      <c r="U3" s="1098"/>
      <c r="V3" s="1098"/>
      <c r="W3" s="1098"/>
      <c r="X3" s="1098"/>
      <c r="Y3" s="1098"/>
      <c r="Z3" s="1098"/>
      <c r="AA3" s="1667" t="s">
        <v>2163</v>
      </c>
    </row>
    <row r="4" spans="1:27" ht="15" customHeight="1">
      <c r="A4" s="1098"/>
      <c r="B4" s="2058" t="s">
        <v>55</v>
      </c>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1098"/>
    </row>
    <row r="5" spans="1:27" ht="15" customHeight="1">
      <c r="A5" s="1098"/>
      <c r="B5" s="1098"/>
      <c r="C5" s="1098"/>
      <c r="D5" s="1098"/>
      <c r="E5" s="1098"/>
      <c r="F5" s="1098"/>
      <c r="G5" s="1098"/>
      <c r="H5" s="1098"/>
      <c r="I5" s="1098"/>
      <c r="J5" s="1098"/>
      <c r="K5" s="1098"/>
      <c r="L5" s="1098"/>
      <c r="M5" s="1098"/>
      <c r="N5" s="1098"/>
      <c r="O5" s="1098"/>
      <c r="P5" s="1098"/>
      <c r="Q5" s="1098"/>
      <c r="R5" s="1098"/>
      <c r="S5" s="1098"/>
      <c r="T5" s="1098"/>
      <c r="U5" s="1098"/>
      <c r="V5" s="1098"/>
      <c r="W5" s="1098"/>
      <c r="X5" s="1098"/>
      <c r="Y5" s="1098"/>
      <c r="Z5" s="1098"/>
    </row>
    <row r="6" spans="1:27" ht="22.5" customHeight="1">
      <c r="A6" s="1098"/>
      <c r="B6" s="1956" t="s">
        <v>1</v>
      </c>
      <c r="C6" s="1957"/>
      <c r="D6" s="1957"/>
      <c r="E6" s="1957"/>
      <c r="F6" s="1958"/>
      <c r="G6" s="1967"/>
      <c r="H6" s="1968"/>
      <c r="I6" s="1968"/>
      <c r="J6" s="1968"/>
      <c r="K6" s="1968"/>
      <c r="L6" s="1968"/>
      <c r="M6" s="1968"/>
      <c r="N6" s="1968"/>
      <c r="O6" s="1968"/>
      <c r="P6" s="1968"/>
      <c r="Q6" s="1968"/>
      <c r="R6" s="1968"/>
      <c r="S6" s="1968"/>
      <c r="T6" s="1968"/>
      <c r="U6" s="1968"/>
      <c r="V6" s="1968"/>
      <c r="W6" s="1968"/>
      <c r="X6" s="1968"/>
      <c r="Y6" s="1969"/>
    </row>
    <row r="7" spans="1:27" ht="22.5" customHeight="1">
      <c r="A7" s="1098"/>
      <c r="B7" s="1956" t="s">
        <v>39</v>
      </c>
      <c r="C7" s="1957"/>
      <c r="D7" s="1957"/>
      <c r="E7" s="1957"/>
      <c r="F7" s="1958"/>
      <c r="G7" s="1103" t="s">
        <v>10</v>
      </c>
      <c r="H7" s="1104"/>
      <c r="I7" s="1950" t="s">
        <v>152</v>
      </c>
      <c r="J7" s="1950"/>
      <c r="K7" s="1104"/>
      <c r="L7" s="1104"/>
      <c r="M7" s="1950" t="s">
        <v>153</v>
      </c>
      <c r="N7" s="1950"/>
      <c r="O7" s="1104"/>
      <c r="P7" s="1104"/>
      <c r="Q7" s="1104"/>
      <c r="R7" s="1950" t="s">
        <v>154</v>
      </c>
      <c r="S7" s="1950"/>
      <c r="T7" s="1104"/>
      <c r="U7" s="1104"/>
      <c r="V7" s="1104"/>
      <c r="W7" s="1104"/>
      <c r="X7" s="1104"/>
      <c r="Y7" s="1105"/>
    </row>
    <row r="8" spans="1:27" ht="22.5" customHeight="1">
      <c r="A8" s="1098"/>
      <c r="B8" s="1970" t="s">
        <v>2</v>
      </c>
      <c r="C8" s="1970"/>
      <c r="D8" s="1970"/>
      <c r="E8" s="1970"/>
      <c r="F8" s="1970"/>
      <c r="G8" s="1106"/>
      <c r="H8" s="1951" t="s">
        <v>155</v>
      </c>
      <c r="I8" s="1952"/>
      <c r="J8" s="1952"/>
      <c r="K8" s="1952"/>
      <c r="L8" s="1107"/>
      <c r="M8" s="1953" t="s">
        <v>156</v>
      </c>
      <c r="N8" s="1953"/>
      <c r="O8" s="1953"/>
      <c r="P8" s="1953"/>
      <c r="Q8" s="1107"/>
      <c r="R8" s="2021" t="s">
        <v>169</v>
      </c>
      <c r="S8" s="2021"/>
      <c r="T8" s="2021"/>
      <c r="U8" s="1107"/>
      <c r="V8" s="1951" t="s">
        <v>157</v>
      </c>
      <c r="W8" s="2021"/>
      <c r="X8" s="2021"/>
      <c r="Y8" s="2044"/>
    </row>
    <row r="9" spans="1:27" ht="15" customHeight="1">
      <c r="A9" s="1098"/>
      <c r="B9" s="1098"/>
      <c r="C9" s="1098"/>
      <c r="D9" s="1098"/>
      <c r="E9" s="1098"/>
      <c r="F9" s="1098"/>
      <c r="G9" s="1098"/>
      <c r="H9" s="1098"/>
      <c r="I9" s="1098"/>
      <c r="J9" s="1098"/>
      <c r="K9" s="1098"/>
      <c r="L9" s="1098"/>
      <c r="M9" s="1098"/>
      <c r="N9" s="1098"/>
      <c r="O9" s="1098"/>
      <c r="P9" s="1098"/>
      <c r="Q9" s="1098"/>
      <c r="R9" s="1098"/>
      <c r="S9" s="1098"/>
      <c r="T9" s="1098"/>
      <c r="U9" s="1098"/>
      <c r="V9" s="1098"/>
      <c r="W9" s="1098"/>
      <c r="X9" s="1098"/>
      <c r="Y9" s="1098"/>
      <c r="Z9" s="1098"/>
    </row>
    <row r="10" spans="1:27" ht="15" customHeight="1">
      <c r="A10" s="1098"/>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c r="Z10" s="1098"/>
    </row>
    <row r="11" spans="1:27" ht="15" customHeight="1">
      <c r="A11" s="1098"/>
      <c r="B11" s="1164" t="s">
        <v>3</v>
      </c>
      <c r="C11" s="1098"/>
      <c r="D11" s="1098"/>
      <c r="E11" s="1098"/>
      <c r="F11" s="1098"/>
      <c r="G11" s="1098"/>
      <c r="H11" s="1098"/>
      <c r="I11" s="1098"/>
      <c r="J11" s="1098"/>
      <c r="K11" s="1098"/>
      <c r="L11" s="1098"/>
      <c r="M11" s="1098"/>
      <c r="N11" s="1098"/>
      <c r="O11" s="1098"/>
      <c r="P11" s="1098"/>
      <c r="Q11" s="1098"/>
      <c r="R11" s="1098"/>
      <c r="S11" s="1098"/>
      <c r="T11" s="1098"/>
      <c r="U11" s="2032" t="s">
        <v>1707</v>
      </c>
      <c r="V11" s="2033"/>
      <c r="W11" s="2033"/>
      <c r="X11" s="2033"/>
      <c r="Y11" s="2034"/>
      <c r="Z11" s="1098"/>
    </row>
    <row r="12" spans="1:27" ht="15" customHeight="1">
      <c r="A12" s="1098"/>
      <c r="B12" s="1164"/>
      <c r="C12" s="1098"/>
      <c r="D12" s="1098"/>
      <c r="E12" s="1098"/>
      <c r="F12" s="1098"/>
      <c r="G12" s="1098"/>
      <c r="H12" s="1098"/>
      <c r="I12" s="1098"/>
      <c r="J12" s="1098"/>
      <c r="K12" s="1098"/>
      <c r="L12" s="1098"/>
      <c r="M12" s="1098"/>
      <c r="N12" s="1098"/>
      <c r="O12" s="1098"/>
      <c r="P12" s="1098"/>
      <c r="Q12" s="1098"/>
      <c r="R12" s="1098"/>
      <c r="S12" s="1098"/>
      <c r="T12" s="1098"/>
      <c r="U12" s="1165"/>
      <c r="V12" s="1166"/>
      <c r="W12" s="1166"/>
      <c r="X12" s="1166"/>
      <c r="Y12" s="1167"/>
      <c r="Z12" s="1098"/>
    </row>
    <row r="13" spans="1:27" ht="15" customHeight="1">
      <c r="A13" s="1098"/>
      <c r="B13" s="1164"/>
      <c r="C13" s="1168" t="s">
        <v>4</v>
      </c>
      <c r="D13" s="2024" t="s">
        <v>119</v>
      </c>
      <c r="E13" s="2024"/>
      <c r="F13" s="2024"/>
      <c r="G13" s="2024"/>
      <c r="H13" s="2024"/>
      <c r="I13" s="2024"/>
      <c r="J13" s="2024"/>
      <c r="K13" s="2024"/>
      <c r="L13" s="2024"/>
      <c r="M13" s="2024"/>
      <c r="N13" s="2024"/>
      <c r="O13" s="2024"/>
      <c r="P13" s="2024"/>
      <c r="Q13" s="2024"/>
      <c r="R13" s="2024"/>
      <c r="S13" s="2024"/>
      <c r="T13" s="2025"/>
      <c r="U13" s="1165"/>
      <c r="V13" s="1169" t="s">
        <v>32</v>
      </c>
      <c r="W13" s="1166" t="s">
        <v>33</v>
      </c>
      <c r="X13" s="1169" t="s">
        <v>32</v>
      </c>
      <c r="Y13" s="1167"/>
      <c r="Z13" s="1098"/>
    </row>
    <row r="14" spans="1:27" ht="15" customHeight="1">
      <c r="A14" s="1098"/>
      <c r="B14" s="1164"/>
      <c r="C14" s="1168"/>
      <c r="D14" s="2024"/>
      <c r="E14" s="2024"/>
      <c r="F14" s="2024"/>
      <c r="G14" s="2024"/>
      <c r="H14" s="2024"/>
      <c r="I14" s="2024"/>
      <c r="J14" s="2024"/>
      <c r="K14" s="2024"/>
      <c r="L14" s="2024"/>
      <c r="M14" s="2024"/>
      <c r="N14" s="2024"/>
      <c r="O14" s="2024"/>
      <c r="P14" s="2024"/>
      <c r="Q14" s="2024"/>
      <c r="R14" s="2024"/>
      <c r="S14" s="2024"/>
      <c r="T14" s="2025"/>
      <c r="U14" s="1165"/>
      <c r="V14" s="1169"/>
      <c r="W14" s="1166"/>
      <c r="X14" s="1169"/>
      <c r="Y14" s="1167"/>
      <c r="Z14" s="1098"/>
    </row>
    <row r="15" spans="1:27" ht="7.5" customHeight="1">
      <c r="A15" s="1098"/>
      <c r="B15" s="1164"/>
      <c r="C15" s="1098"/>
      <c r="D15" s="1098"/>
      <c r="E15" s="1098"/>
      <c r="F15" s="1098"/>
      <c r="G15" s="1098"/>
      <c r="H15" s="1098"/>
      <c r="I15" s="1098"/>
      <c r="J15" s="1098"/>
      <c r="K15" s="1098"/>
      <c r="L15" s="1098"/>
      <c r="M15" s="1098"/>
      <c r="N15" s="1098"/>
      <c r="O15" s="1098"/>
      <c r="P15" s="1098"/>
      <c r="Q15" s="1098"/>
      <c r="R15" s="1098"/>
      <c r="S15" s="1098"/>
      <c r="T15" s="1098"/>
      <c r="U15" s="1165"/>
      <c r="V15" s="1169"/>
      <c r="W15" s="1166"/>
      <c r="X15" s="1169"/>
      <c r="Y15" s="1167"/>
      <c r="Z15" s="1098"/>
    </row>
    <row r="16" spans="1:27" ht="15" customHeight="1">
      <c r="A16" s="1098"/>
      <c r="B16" s="1164"/>
      <c r="C16" s="2031" t="s">
        <v>5</v>
      </c>
      <c r="D16" s="2024" t="s">
        <v>101</v>
      </c>
      <c r="E16" s="2024"/>
      <c r="F16" s="2024"/>
      <c r="G16" s="2024"/>
      <c r="H16" s="2024"/>
      <c r="I16" s="2024"/>
      <c r="J16" s="2024"/>
      <c r="K16" s="2024"/>
      <c r="L16" s="2024"/>
      <c r="M16" s="2024"/>
      <c r="N16" s="2024"/>
      <c r="O16" s="2024"/>
      <c r="P16" s="2024"/>
      <c r="Q16" s="2024"/>
      <c r="R16" s="2024"/>
      <c r="S16" s="2024"/>
      <c r="T16" s="2025"/>
      <c r="U16" s="1165"/>
      <c r="V16" s="1169" t="s">
        <v>32</v>
      </c>
      <c r="W16" s="1166" t="s">
        <v>56</v>
      </c>
      <c r="X16" s="1169" t="s">
        <v>32</v>
      </c>
      <c r="Y16" s="1167"/>
      <c r="Z16" s="1098"/>
    </row>
    <row r="17" spans="1:26" ht="15" customHeight="1">
      <c r="A17" s="1098"/>
      <c r="B17" s="1164"/>
      <c r="C17" s="2031"/>
      <c r="D17" s="2024"/>
      <c r="E17" s="2024"/>
      <c r="F17" s="2024"/>
      <c r="G17" s="2024"/>
      <c r="H17" s="2024"/>
      <c r="I17" s="2024"/>
      <c r="J17" s="2024"/>
      <c r="K17" s="2024"/>
      <c r="L17" s="2024"/>
      <c r="M17" s="2024"/>
      <c r="N17" s="2024"/>
      <c r="O17" s="2024"/>
      <c r="P17" s="2024"/>
      <c r="Q17" s="2024"/>
      <c r="R17" s="2024"/>
      <c r="S17" s="2024"/>
      <c r="T17" s="2025"/>
      <c r="U17" s="1165"/>
      <c r="V17" s="1169"/>
      <c r="W17" s="1166"/>
      <c r="X17" s="1169"/>
      <c r="Y17" s="1167"/>
      <c r="Z17" s="1098"/>
    </row>
    <row r="18" spans="1:26" ht="7.5" customHeight="1">
      <c r="A18" s="1098"/>
      <c r="B18" s="1164"/>
      <c r="C18" s="1098"/>
      <c r="D18" s="1098"/>
      <c r="E18" s="1098"/>
      <c r="F18" s="1098"/>
      <c r="G18" s="1098"/>
      <c r="H18" s="1098"/>
      <c r="I18" s="1098"/>
      <c r="J18" s="1098"/>
      <c r="K18" s="1098"/>
      <c r="L18" s="1098"/>
      <c r="M18" s="1098"/>
      <c r="N18" s="1098"/>
      <c r="O18" s="1098"/>
      <c r="P18" s="1098"/>
      <c r="Q18" s="1098"/>
      <c r="R18" s="1098"/>
      <c r="S18" s="1098"/>
      <c r="T18" s="1098"/>
      <c r="U18" s="1165"/>
      <c r="V18" s="1169"/>
      <c r="W18" s="1166"/>
      <c r="X18" s="1169"/>
      <c r="Y18" s="1167"/>
      <c r="Z18" s="1098"/>
    </row>
    <row r="19" spans="1:26" ht="15" customHeight="1">
      <c r="A19" s="1098"/>
      <c r="B19" s="1164"/>
      <c r="C19" s="1098" t="s">
        <v>31</v>
      </c>
      <c r="D19" s="2038" t="s">
        <v>120</v>
      </c>
      <c r="E19" s="2038"/>
      <c r="F19" s="2038"/>
      <c r="G19" s="2038"/>
      <c r="H19" s="2038"/>
      <c r="I19" s="2038"/>
      <c r="J19" s="2038"/>
      <c r="K19" s="2038"/>
      <c r="L19" s="2038"/>
      <c r="M19" s="2038"/>
      <c r="N19" s="2038"/>
      <c r="O19" s="2038"/>
      <c r="P19" s="2038"/>
      <c r="Q19" s="2038"/>
      <c r="R19" s="2038"/>
      <c r="S19" s="2038"/>
      <c r="T19" s="2059"/>
      <c r="U19" s="1165"/>
      <c r="V19" s="1169" t="s">
        <v>32</v>
      </c>
      <c r="W19" s="1166" t="s">
        <v>33</v>
      </c>
      <c r="X19" s="1169" t="s">
        <v>32</v>
      </c>
      <c r="Y19" s="1167"/>
      <c r="Z19" s="1098"/>
    </row>
    <row r="20" spans="1:26" ht="7.5" customHeight="1">
      <c r="A20" s="1098"/>
      <c r="B20" s="1164"/>
      <c r="C20" s="1098"/>
      <c r="D20" s="1098"/>
      <c r="E20" s="1098"/>
      <c r="F20" s="1098"/>
      <c r="G20" s="1098"/>
      <c r="H20" s="1098"/>
      <c r="I20" s="1098"/>
      <c r="J20" s="1098"/>
      <c r="K20" s="1098"/>
      <c r="L20" s="1098"/>
      <c r="M20" s="1098"/>
      <c r="N20" s="1098"/>
      <c r="O20" s="1098"/>
      <c r="P20" s="1098"/>
      <c r="Q20" s="1098"/>
      <c r="R20" s="1098"/>
      <c r="S20" s="1098"/>
      <c r="T20" s="1098"/>
      <c r="U20" s="1165"/>
      <c r="V20" s="1169"/>
      <c r="W20" s="1166"/>
      <c r="X20" s="1169"/>
      <c r="Y20" s="1167"/>
      <c r="Z20" s="1098"/>
    </row>
    <row r="21" spans="1:26" ht="15" customHeight="1">
      <c r="A21" s="1098"/>
      <c r="B21" s="1164"/>
      <c r="C21" s="1160" t="s">
        <v>6</v>
      </c>
      <c r="D21" s="2039" t="s">
        <v>121</v>
      </c>
      <c r="E21" s="2039"/>
      <c r="F21" s="2039"/>
      <c r="G21" s="2039"/>
      <c r="H21" s="2039"/>
      <c r="I21" s="2039"/>
      <c r="J21" s="2039"/>
      <c r="K21" s="2039"/>
      <c r="L21" s="2039"/>
      <c r="M21" s="2039"/>
      <c r="N21" s="2039"/>
      <c r="O21" s="2039"/>
      <c r="P21" s="2039"/>
      <c r="Q21" s="2039"/>
      <c r="R21" s="2039"/>
      <c r="S21" s="2039"/>
      <c r="T21" s="2060"/>
      <c r="U21" s="1165"/>
      <c r="V21" s="1169" t="s">
        <v>32</v>
      </c>
      <c r="W21" s="1166" t="s">
        <v>33</v>
      </c>
      <c r="X21" s="1169" t="s">
        <v>32</v>
      </c>
      <c r="Y21" s="1167"/>
      <c r="Z21" s="1098"/>
    </row>
    <row r="22" spans="1:26" ht="7.5" customHeight="1">
      <c r="A22" s="1098"/>
      <c r="B22" s="1164"/>
      <c r="C22" s="1098"/>
      <c r="D22" s="1098"/>
      <c r="E22" s="1098"/>
      <c r="F22" s="1098"/>
      <c r="G22" s="1098"/>
      <c r="H22" s="1098"/>
      <c r="I22" s="1098"/>
      <c r="J22" s="1098"/>
      <c r="K22" s="1098"/>
      <c r="L22" s="1098"/>
      <c r="M22" s="1098"/>
      <c r="N22" s="1098"/>
      <c r="O22" s="1098"/>
      <c r="P22" s="1098"/>
      <c r="Q22" s="1098"/>
      <c r="R22" s="1098"/>
      <c r="S22" s="1098"/>
      <c r="T22" s="1098"/>
      <c r="U22" s="1165"/>
      <c r="V22" s="1169"/>
      <c r="W22" s="1166"/>
      <c r="X22" s="1169"/>
      <c r="Y22" s="1167"/>
      <c r="Z22" s="1098"/>
    </row>
    <row r="23" spans="1:26" ht="15" customHeight="1">
      <c r="A23" s="1098"/>
      <c r="B23" s="1164"/>
      <c r="C23" s="1098" t="s">
        <v>7</v>
      </c>
      <c r="D23" s="1098" t="s">
        <v>122</v>
      </c>
      <c r="E23" s="1098"/>
      <c r="F23" s="1098"/>
      <c r="G23" s="1098"/>
      <c r="H23" s="1098"/>
      <c r="I23" s="1098"/>
      <c r="J23" s="1098"/>
      <c r="K23" s="1098"/>
      <c r="L23" s="1098"/>
      <c r="M23" s="1098"/>
      <c r="N23" s="1098"/>
      <c r="O23" s="1098"/>
      <c r="P23" s="1098"/>
      <c r="Q23" s="1098"/>
      <c r="R23" s="1098"/>
      <c r="S23" s="1098"/>
      <c r="T23" s="1098"/>
      <c r="U23" s="1165"/>
      <c r="V23" s="1169" t="s">
        <v>32</v>
      </c>
      <c r="W23" s="1166" t="s">
        <v>33</v>
      </c>
      <c r="X23" s="1169" t="s">
        <v>32</v>
      </c>
      <c r="Y23" s="1167"/>
      <c r="Z23" s="1098"/>
    </row>
    <row r="24" spans="1:26" ht="7.5" customHeight="1">
      <c r="A24" s="1098"/>
      <c r="B24" s="1164"/>
      <c r="C24" s="1098"/>
      <c r="D24" s="1098"/>
      <c r="E24" s="1098"/>
      <c r="F24" s="1098"/>
      <c r="G24" s="1098"/>
      <c r="H24" s="1098"/>
      <c r="I24" s="1098"/>
      <c r="J24" s="1098"/>
      <c r="K24" s="1098"/>
      <c r="L24" s="1098"/>
      <c r="M24" s="1098"/>
      <c r="N24" s="1098"/>
      <c r="O24" s="1098"/>
      <c r="P24" s="1098"/>
      <c r="Q24" s="1098"/>
      <c r="R24" s="1098"/>
      <c r="S24" s="1098"/>
      <c r="T24" s="1098"/>
      <c r="U24" s="1165"/>
      <c r="V24" s="1169"/>
      <c r="W24" s="1166"/>
      <c r="X24" s="1169"/>
      <c r="Y24" s="1167"/>
      <c r="Z24" s="1098"/>
    </row>
    <row r="25" spans="1:26" ht="15" customHeight="1">
      <c r="A25" s="1098"/>
      <c r="B25" s="1164"/>
      <c r="C25" s="1098" t="s">
        <v>8</v>
      </c>
      <c r="D25" s="1098" t="s">
        <v>97</v>
      </c>
      <c r="E25" s="1098"/>
      <c r="F25" s="1098"/>
      <c r="G25" s="1098"/>
      <c r="H25" s="1098"/>
      <c r="I25" s="1098"/>
      <c r="J25" s="1098"/>
      <c r="K25" s="1098"/>
      <c r="L25" s="1098"/>
      <c r="M25" s="1098"/>
      <c r="N25" s="1098"/>
      <c r="O25" s="1098"/>
      <c r="P25" s="1098"/>
      <c r="Q25" s="1098"/>
      <c r="R25" s="1098"/>
      <c r="S25" s="1098"/>
      <c r="T25" s="1098"/>
      <c r="U25" s="1165"/>
      <c r="V25" s="1169" t="s">
        <v>32</v>
      </c>
      <c r="W25" s="1166" t="s">
        <v>33</v>
      </c>
      <c r="X25" s="1169" t="s">
        <v>32</v>
      </c>
      <c r="Y25" s="1167"/>
      <c r="Z25" s="1098"/>
    </row>
    <row r="26" spans="1:26" ht="7.5" customHeight="1">
      <c r="A26" s="1098"/>
      <c r="B26" s="1164"/>
      <c r="C26" s="1098"/>
      <c r="D26" s="1098"/>
      <c r="E26" s="1098"/>
      <c r="F26" s="1098"/>
      <c r="G26" s="1098"/>
      <c r="H26" s="1098"/>
      <c r="I26" s="1098"/>
      <c r="J26" s="1098"/>
      <c r="K26" s="1098"/>
      <c r="L26" s="1098"/>
      <c r="M26" s="1098"/>
      <c r="N26" s="1098"/>
      <c r="O26" s="1098"/>
      <c r="P26" s="1098"/>
      <c r="Q26" s="1098"/>
      <c r="R26" s="1098"/>
      <c r="S26" s="1098"/>
      <c r="T26" s="1098"/>
      <c r="U26" s="1165"/>
      <c r="V26" s="1169"/>
      <c r="W26" s="1166"/>
      <c r="X26" s="1169"/>
      <c r="Y26" s="1167"/>
      <c r="Z26" s="1098"/>
    </row>
    <row r="27" spans="1:26" ht="15" customHeight="1">
      <c r="A27" s="1098"/>
      <c r="B27" s="1164"/>
      <c r="C27" s="1098" t="s">
        <v>9</v>
      </c>
      <c r="D27" s="2039" t="s">
        <v>123</v>
      </c>
      <c r="E27" s="2039"/>
      <c r="F27" s="2039"/>
      <c r="G27" s="2039"/>
      <c r="H27" s="2039"/>
      <c r="I27" s="2039"/>
      <c r="J27" s="2039"/>
      <c r="K27" s="2039"/>
      <c r="L27" s="2039"/>
      <c r="M27" s="2039"/>
      <c r="N27" s="2039"/>
      <c r="O27" s="2039"/>
      <c r="P27" s="2039"/>
      <c r="Q27" s="2039"/>
      <c r="R27" s="2039"/>
      <c r="S27" s="2039"/>
      <c r="T27" s="2060"/>
      <c r="U27" s="1165"/>
      <c r="V27" s="1169" t="s">
        <v>32</v>
      </c>
      <c r="W27" s="1166" t="s">
        <v>33</v>
      </c>
      <c r="X27" s="1169" t="s">
        <v>32</v>
      </c>
      <c r="Y27" s="1167"/>
      <c r="Z27" s="1098"/>
    </row>
    <row r="28" spans="1:26" ht="15" customHeight="1">
      <c r="A28" s="1098"/>
      <c r="B28" s="1164"/>
      <c r="C28" s="1098" t="s">
        <v>10</v>
      </c>
      <c r="D28" s="2039"/>
      <c r="E28" s="2039"/>
      <c r="F28" s="2039"/>
      <c r="G28" s="2039"/>
      <c r="H28" s="2039"/>
      <c r="I28" s="2039"/>
      <c r="J28" s="2039"/>
      <c r="K28" s="2039"/>
      <c r="L28" s="2039"/>
      <c r="M28" s="2039"/>
      <c r="N28" s="2039"/>
      <c r="O28" s="2039"/>
      <c r="P28" s="2039"/>
      <c r="Q28" s="2039"/>
      <c r="R28" s="2039"/>
      <c r="S28" s="2039"/>
      <c r="T28" s="2060"/>
      <c r="U28" s="1165"/>
      <c r="V28" s="1166"/>
      <c r="W28" s="1166"/>
      <c r="X28" s="1166"/>
      <c r="Y28" s="1167"/>
      <c r="Z28" s="1098"/>
    </row>
    <row r="29" spans="1:26" ht="15" customHeight="1">
      <c r="A29" s="1098"/>
      <c r="B29" s="1164"/>
      <c r="C29" s="1098"/>
      <c r="D29" s="1098"/>
      <c r="E29" s="1098"/>
      <c r="F29" s="1098"/>
      <c r="G29" s="1098"/>
      <c r="H29" s="1098"/>
      <c r="I29" s="1098"/>
      <c r="J29" s="1098"/>
      <c r="K29" s="1098"/>
      <c r="L29" s="1098"/>
      <c r="M29" s="1098"/>
      <c r="N29" s="1098"/>
      <c r="O29" s="1098"/>
      <c r="P29" s="1098"/>
      <c r="Q29" s="1098"/>
      <c r="R29" s="1098"/>
      <c r="S29" s="1098"/>
      <c r="T29" s="1098"/>
      <c r="U29" s="1165"/>
      <c r="V29" s="1166"/>
      <c r="W29" s="1166"/>
      <c r="X29" s="1166"/>
      <c r="Y29" s="1167"/>
      <c r="Z29" s="1098"/>
    </row>
    <row r="30" spans="1:26" ht="15" customHeight="1">
      <c r="A30" s="1098"/>
      <c r="B30" s="1164" t="s">
        <v>11</v>
      </c>
      <c r="C30" s="1098"/>
      <c r="D30" s="1098"/>
      <c r="E30" s="1098"/>
      <c r="F30" s="1098"/>
      <c r="G30" s="1098"/>
      <c r="H30" s="1098"/>
      <c r="I30" s="1098"/>
      <c r="J30" s="1098"/>
      <c r="K30" s="1098"/>
      <c r="L30" s="1098"/>
      <c r="M30" s="1098"/>
      <c r="N30" s="1098"/>
      <c r="O30" s="1098"/>
      <c r="P30" s="1098"/>
      <c r="Q30" s="1098"/>
      <c r="R30" s="1098"/>
      <c r="S30" s="1098"/>
      <c r="T30" s="1098"/>
      <c r="U30" s="2032"/>
      <c r="V30" s="2033"/>
      <c r="W30" s="2033"/>
      <c r="X30" s="2033"/>
      <c r="Y30" s="2034"/>
      <c r="Z30" s="1098"/>
    </row>
    <row r="31" spans="1:26" ht="15" customHeight="1">
      <c r="A31" s="1098"/>
      <c r="B31" s="1164"/>
      <c r="C31" s="1098"/>
      <c r="D31" s="1098"/>
      <c r="E31" s="1098"/>
      <c r="F31" s="1098"/>
      <c r="G31" s="1098"/>
      <c r="H31" s="1098"/>
      <c r="I31" s="1098"/>
      <c r="J31" s="1098"/>
      <c r="K31" s="1098"/>
      <c r="L31" s="1098"/>
      <c r="M31" s="1098"/>
      <c r="N31" s="1098"/>
      <c r="O31" s="1098"/>
      <c r="P31" s="1098"/>
      <c r="Q31" s="1098"/>
      <c r="R31" s="1098"/>
      <c r="S31" s="1098"/>
      <c r="T31" s="1098"/>
      <c r="U31" s="1165"/>
      <c r="V31" s="1166"/>
      <c r="W31" s="1166"/>
      <c r="X31" s="1166"/>
      <c r="Y31" s="1167"/>
      <c r="Z31" s="1098"/>
    </row>
    <row r="32" spans="1:26" ht="15" customHeight="1">
      <c r="A32" s="1098"/>
      <c r="B32" s="1164"/>
      <c r="C32" s="1098" t="s">
        <v>124</v>
      </c>
      <c r="D32" s="1098"/>
      <c r="E32" s="1098"/>
      <c r="F32" s="1098"/>
      <c r="G32" s="1098"/>
      <c r="H32" s="1098"/>
      <c r="I32" s="1098"/>
      <c r="J32" s="1098"/>
      <c r="K32" s="1098"/>
      <c r="L32" s="1098"/>
      <c r="M32" s="1098"/>
      <c r="N32" s="1098"/>
      <c r="O32" s="1098"/>
      <c r="P32" s="1098"/>
      <c r="Q32" s="1098"/>
      <c r="R32" s="1098"/>
      <c r="S32" s="1098"/>
      <c r="T32" s="1098"/>
      <c r="U32" s="1165"/>
      <c r="V32" s="1166"/>
      <c r="W32" s="1166"/>
      <c r="X32" s="1166"/>
      <c r="Y32" s="1167"/>
      <c r="Z32" s="1098"/>
    </row>
    <row r="33" spans="1:26" ht="15" customHeight="1">
      <c r="A33" s="1098"/>
      <c r="B33" s="1164"/>
      <c r="C33" s="2039" t="s">
        <v>125</v>
      </c>
      <c r="D33" s="2039"/>
      <c r="E33" s="2039"/>
      <c r="F33" s="2039"/>
      <c r="G33" s="2039"/>
      <c r="H33" s="2039"/>
      <c r="I33" s="2039"/>
      <c r="J33" s="2039"/>
      <c r="K33" s="2039"/>
      <c r="L33" s="2039"/>
      <c r="M33" s="2039"/>
      <c r="N33" s="2039"/>
      <c r="O33" s="2039"/>
      <c r="P33" s="2039"/>
      <c r="Q33" s="2039"/>
      <c r="R33" s="2039"/>
      <c r="S33" s="2039"/>
      <c r="T33" s="2060"/>
      <c r="U33" s="1165"/>
      <c r="V33" s="1166"/>
      <c r="W33" s="1166"/>
      <c r="X33" s="1166"/>
      <c r="Y33" s="1167"/>
      <c r="Z33" s="1098"/>
    </row>
    <row r="34" spans="1:26" ht="15" customHeight="1">
      <c r="A34" s="1098"/>
      <c r="B34" s="1164"/>
      <c r="C34" s="2039"/>
      <c r="D34" s="2039"/>
      <c r="E34" s="2039"/>
      <c r="F34" s="2039"/>
      <c r="G34" s="2039"/>
      <c r="H34" s="2039"/>
      <c r="I34" s="2039"/>
      <c r="J34" s="2039"/>
      <c r="K34" s="2039"/>
      <c r="L34" s="2039"/>
      <c r="M34" s="2039"/>
      <c r="N34" s="2039"/>
      <c r="O34" s="2039"/>
      <c r="P34" s="2039"/>
      <c r="Q34" s="2039"/>
      <c r="R34" s="2039"/>
      <c r="S34" s="2039"/>
      <c r="T34" s="2060"/>
      <c r="U34" s="1165"/>
      <c r="V34" s="1166"/>
      <c r="W34" s="1166"/>
      <c r="X34" s="1166"/>
      <c r="Y34" s="1167"/>
      <c r="Z34" s="1098"/>
    </row>
    <row r="35" spans="1:26" ht="7.5" customHeight="1">
      <c r="A35" s="1098"/>
      <c r="B35" s="1164"/>
      <c r="C35" s="1098"/>
      <c r="D35" s="1170"/>
      <c r="E35" s="1170"/>
      <c r="F35" s="1170"/>
      <c r="G35" s="1170"/>
      <c r="H35" s="1170"/>
      <c r="I35" s="1170"/>
      <c r="J35" s="1170"/>
      <c r="K35" s="1170"/>
      <c r="L35" s="1170"/>
      <c r="M35" s="1170"/>
      <c r="N35" s="1170"/>
      <c r="O35" s="1170"/>
      <c r="P35" s="1170"/>
      <c r="Q35" s="1170"/>
      <c r="R35" s="1170"/>
      <c r="S35" s="1170"/>
      <c r="T35" s="1170"/>
      <c r="U35" s="1165"/>
      <c r="V35" s="1166"/>
      <c r="W35" s="1166"/>
      <c r="X35" s="1166"/>
      <c r="Y35" s="1167"/>
      <c r="Z35" s="1098"/>
    </row>
    <row r="36" spans="1:26" ht="30" customHeight="1">
      <c r="A36" s="1098"/>
      <c r="B36" s="1164"/>
      <c r="C36" s="1171"/>
      <c r="D36" s="2061"/>
      <c r="E36" s="2062"/>
      <c r="F36" s="2062"/>
      <c r="G36" s="2062"/>
      <c r="H36" s="2062"/>
      <c r="I36" s="2062"/>
      <c r="J36" s="2062"/>
      <c r="K36" s="2063"/>
      <c r="L36" s="2064" t="s">
        <v>12</v>
      </c>
      <c r="M36" s="2027"/>
      <c r="N36" s="2028"/>
      <c r="O36" s="2064" t="s">
        <v>13</v>
      </c>
      <c r="P36" s="2065"/>
      <c r="Q36" s="2066"/>
      <c r="R36" s="1172"/>
      <c r="S36" s="1172"/>
      <c r="T36" s="1172"/>
      <c r="U36" s="1165"/>
      <c r="V36" s="1166"/>
      <c r="W36" s="1166"/>
      <c r="X36" s="1166"/>
      <c r="Y36" s="1167"/>
      <c r="Z36" s="1098"/>
    </row>
    <row r="37" spans="1:26" ht="54" customHeight="1">
      <c r="A37" s="1098"/>
      <c r="B37" s="1164"/>
      <c r="C37" s="1173" t="s">
        <v>14</v>
      </c>
      <c r="D37" s="2045" t="s">
        <v>57</v>
      </c>
      <c r="E37" s="2045"/>
      <c r="F37" s="2045"/>
      <c r="G37" s="2045"/>
      <c r="H37" s="2045"/>
      <c r="I37" s="2045"/>
      <c r="J37" s="2045"/>
      <c r="K37" s="2045"/>
      <c r="L37" s="2046" t="s">
        <v>16</v>
      </c>
      <c r="M37" s="2047"/>
      <c r="N37" s="2048"/>
      <c r="O37" s="2022" t="s">
        <v>17</v>
      </c>
      <c r="P37" s="2022"/>
      <c r="Q37" s="2022"/>
      <c r="R37" s="1145"/>
      <c r="S37" s="1145"/>
      <c r="T37" s="1145"/>
      <c r="U37" s="2032" t="s">
        <v>1707</v>
      </c>
      <c r="V37" s="2033"/>
      <c r="W37" s="2033"/>
      <c r="X37" s="2033"/>
      <c r="Y37" s="2034"/>
      <c r="Z37" s="1098"/>
    </row>
    <row r="38" spans="1:26" ht="54" customHeight="1">
      <c r="A38" s="1098"/>
      <c r="B38" s="1164"/>
      <c r="C38" s="1173" t="s">
        <v>18</v>
      </c>
      <c r="D38" s="2045" t="s">
        <v>86</v>
      </c>
      <c r="E38" s="2045"/>
      <c r="F38" s="2045"/>
      <c r="G38" s="2045"/>
      <c r="H38" s="2045"/>
      <c r="I38" s="2045"/>
      <c r="J38" s="2045"/>
      <c r="K38" s="2045"/>
      <c r="L38" s="2046" t="s">
        <v>16</v>
      </c>
      <c r="M38" s="2047"/>
      <c r="N38" s="2048"/>
      <c r="O38" s="2049"/>
      <c r="P38" s="2049"/>
      <c r="Q38" s="2049"/>
      <c r="R38" s="1174"/>
      <c r="S38" s="2050" t="s">
        <v>90</v>
      </c>
      <c r="T38" s="2051"/>
      <c r="U38" s="1165"/>
      <c r="V38" s="1169" t="s">
        <v>32</v>
      </c>
      <c r="W38" s="1166" t="s">
        <v>33</v>
      </c>
      <c r="X38" s="1169" t="s">
        <v>32</v>
      </c>
      <c r="Y38" s="1167"/>
      <c r="Z38" s="1098"/>
    </row>
    <row r="39" spans="1:26" ht="54" customHeight="1">
      <c r="A39" s="1098"/>
      <c r="B39" s="1164"/>
      <c r="C39" s="1173" t="s">
        <v>19</v>
      </c>
      <c r="D39" s="2045" t="s">
        <v>84</v>
      </c>
      <c r="E39" s="2045"/>
      <c r="F39" s="2045"/>
      <c r="G39" s="2045"/>
      <c r="H39" s="2045"/>
      <c r="I39" s="2045"/>
      <c r="J39" s="2045"/>
      <c r="K39" s="2045"/>
      <c r="L39" s="2022" t="s">
        <v>16</v>
      </c>
      <c r="M39" s="2022"/>
      <c r="N39" s="2022"/>
      <c r="O39" s="2049"/>
      <c r="P39" s="2049"/>
      <c r="Q39" s="2049"/>
      <c r="R39" s="1174"/>
      <c r="S39" s="2050" t="s">
        <v>91</v>
      </c>
      <c r="T39" s="2051"/>
      <c r="U39" s="1165"/>
      <c r="V39" s="1169" t="s">
        <v>32</v>
      </c>
      <c r="W39" s="1166" t="s">
        <v>33</v>
      </c>
      <c r="X39" s="1169" t="s">
        <v>32</v>
      </c>
      <c r="Y39" s="1167"/>
      <c r="Z39" s="1098"/>
    </row>
    <row r="40" spans="1:26" ht="54" customHeight="1">
      <c r="A40" s="1098"/>
      <c r="B40" s="1164"/>
      <c r="C40" s="1173" t="s">
        <v>20</v>
      </c>
      <c r="D40" s="2045" t="s">
        <v>58</v>
      </c>
      <c r="E40" s="2045"/>
      <c r="F40" s="2045"/>
      <c r="G40" s="2045"/>
      <c r="H40" s="2045"/>
      <c r="I40" s="2045"/>
      <c r="J40" s="2045"/>
      <c r="K40" s="2045"/>
      <c r="L40" s="2023"/>
      <c r="M40" s="2023"/>
      <c r="N40" s="2023"/>
      <c r="O40" s="2022" t="s">
        <v>17</v>
      </c>
      <c r="P40" s="2022"/>
      <c r="Q40" s="2022"/>
      <c r="R40" s="1175"/>
      <c r="S40" s="2050" t="s">
        <v>92</v>
      </c>
      <c r="T40" s="2051"/>
      <c r="U40" s="1165"/>
      <c r="V40" s="1169" t="s">
        <v>32</v>
      </c>
      <c r="W40" s="1166" t="s">
        <v>33</v>
      </c>
      <c r="X40" s="1169" t="s">
        <v>32</v>
      </c>
      <c r="Y40" s="1167"/>
      <c r="Z40" s="1098"/>
    </row>
    <row r="41" spans="1:26" ht="54" customHeight="1">
      <c r="A41" s="1098"/>
      <c r="B41" s="1164"/>
      <c r="C41" s="1173" t="s">
        <v>59</v>
      </c>
      <c r="D41" s="2045" t="s">
        <v>127</v>
      </c>
      <c r="E41" s="2045"/>
      <c r="F41" s="2045"/>
      <c r="G41" s="2045"/>
      <c r="H41" s="2045"/>
      <c r="I41" s="2045"/>
      <c r="J41" s="2045"/>
      <c r="K41" s="2045"/>
      <c r="L41" s="2022" t="s">
        <v>16</v>
      </c>
      <c r="M41" s="2022"/>
      <c r="N41" s="2022"/>
      <c r="O41" s="2022" t="s">
        <v>17</v>
      </c>
      <c r="P41" s="2022"/>
      <c r="Q41" s="2022"/>
      <c r="R41" s="1175"/>
      <c r="S41" s="2050" t="s">
        <v>126</v>
      </c>
      <c r="T41" s="2051"/>
      <c r="U41" s="1165"/>
      <c r="V41" s="1169" t="s">
        <v>32</v>
      </c>
      <c r="W41" s="1166" t="s">
        <v>33</v>
      </c>
      <c r="X41" s="1169" t="s">
        <v>32</v>
      </c>
      <c r="Y41" s="1167"/>
      <c r="Z41" s="1098"/>
    </row>
    <row r="42" spans="1:26" ht="54" customHeight="1">
      <c r="A42" s="1098"/>
      <c r="B42" s="1164"/>
      <c r="C42" s="1176" t="s">
        <v>60</v>
      </c>
      <c r="D42" s="1959" t="s">
        <v>142</v>
      </c>
      <c r="E42" s="1959"/>
      <c r="F42" s="1959"/>
      <c r="G42" s="1959"/>
      <c r="H42" s="1959"/>
      <c r="I42" s="1959"/>
      <c r="J42" s="1959"/>
      <c r="K42" s="1959"/>
      <c r="L42" s="1996" t="s">
        <v>16</v>
      </c>
      <c r="M42" s="1997"/>
      <c r="N42" s="2001"/>
      <c r="O42" s="1960" t="s">
        <v>17</v>
      </c>
      <c r="P42" s="1960"/>
      <c r="Q42" s="1960"/>
      <c r="R42" s="1137"/>
      <c r="S42" s="1965" t="s">
        <v>128</v>
      </c>
      <c r="T42" s="1966"/>
      <c r="U42" s="1165"/>
      <c r="V42" s="1169" t="s">
        <v>32</v>
      </c>
      <c r="W42" s="1166" t="s">
        <v>33</v>
      </c>
      <c r="X42" s="1169" t="s">
        <v>32</v>
      </c>
      <c r="Y42" s="1167"/>
      <c r="Z42" s="1098"/>
    </row>
    <row r="43" spans="1:26" ht="15" customHeight="1">
      <c r="A43" s="1098"/>
      <c r="B43" s="1164"/>
      <c r="C43" s="1098"/>
      <c r="D43" s="1098"/>
      <c r="E43" s="1098"/>
      <c r="F43" s="1098"/>
      <c r="G43" s="1098"/>
      <c r="H43" s="1098"/>
      <c r="I43" s="1098"/>
      <c r="J43" s="1098"/>
      <c r="K43" s="1098"/>
      <c r="L43" s="1098"/>
      <c r="M43" s="1098"/>
      <c r="N43" s="1098"/>
      <c r="O43" s="1098"/>
      <c r="P43" s="1098"/>
      <c r="Q43" s="1098"/>
      <c r="R43" s="1098"/>
      <c r="S43" s="1098"/>
      <c r="T43" s="1098"/>
      <c r="U43" s="1165"/>
      <c r="V43" s="1166"/>
      <c r="W43" s="1166"/>
      <c r="X43" s="1166"/>
      <c r="Y43" s="1167"/>
      <c r="Z43" s="1098"/>
    </row>
    <row r="44" spans="1:26" ht="15" customHeight="1">
      <c r="A44" s="1098"/>
      <c r="B44" s="1164"/>
      <c r="C44" s="1098" t="s">
        <v>110</v>
      </c>
      <c r="D44" s="1098"/>
      <c r="E44" s="1098"/>
      <c r="F44" s="1098"/>
      <c r="G44" s="1098"/>
      <c r="H44" s="1098"/>
      <c r="I44" s="1098"/>
      <c r="J44" s="1098"/>
      <c r="K44" s="1098"/>
      <c r="L44" s="1098"/>
      <c r="M44" s="1098"/>
      <c r="N44" s="1098"/>
      <c r="O44" s="1098"/>
      <c r="P44" s="1098"/>
      <c r="Q44" s="1098"/>
      <c r="R44" s="1098"/>
      <c r="S44" s="1098"/>
      <c r="T44" s="1098"/>
      <c r="U44" s="2032" t="s">
        <v>1707</v>
      </c>
      <c r="V44" s="2033"/>
      <c r="W44" s="2033"/>
      <c r="X44" s="2033"/>
      <c r="Y44" s="2034"/>
      <c r="Z44" s="1098"/>
    </row>
    <row r="45" spans="1:26" ht="15" customHeight="1">
      <c r="A45" s="1098"/>
      <c r="B45" s="1164"/>
      <c r="C45" s="1098"/>
      <c r="D45" s="1098"/>
      <c r="E45" s="1098"/>
      <c r="F45" s="1098"/>
      <c r="G45" s="1098"/>
      <c r="H45" s="1098"/>
      <c r="I45" s="1098"/>
      <c r="J45" s="1098"/>
      <c r="K45" s="1098"/>
      <c r="L45" s="1098"/>
      <c r="M45" s="1098"/>
      <c r="N45" s="1098"/>
      <c r="O45" s="1098"/>
      <c r="P45" s="1098"/>
      <c r="Q45" s="1098"/>
      <c r="R45" s="1098"/>
      <c r="S45" s="1098"/>
      <c r="T45" s="1098"/>
      <c r="U45" s="1165"/>
      <c r="V45" s="1166"/>
      <c r="W45" s="1166"/>
      <c r="X45" s="1166"/>
      <c r="Y45" s="1167"/>
      <c r="Z45" s="1098"/>
    </row>
    <row r="46" spans="1:26" ht="45" customHeight="1">
      <c r="A46" s="1098"/>
      <c r="B46" s="1164"/>
      <c r="C46" s="1145" t="s">
        <v>61</v>
      </c>
      <c r="D46" s="2024" t="s">
        <v>62</v>
      </c>
      <c r="E46" s="2024"/>
      <c r="F46" s="2024"/>
      <c r="G46" s="2024"/>
      <c r="H46" s="2024"/>
      <c r="I46" s="2024"/>
      <c r="J46" s="2024"/>
      <c r="K46" s="2024"/>
      <c r="L46" s="2024"/>
      <c r="M46" s="2024"/>
      <c r="N46" s="2024"/>
      <c r="O46" s="2024"/>
      <c r="P46" s="2024"/>
      <c r="Q46" s="2024"/>
      <c r="R46" s="2024"/>
      <c r="S46" s="2024"/>
      <c r="T46" s="2025"/>
      <c r="U46" s="1165"/>
      <c r="V46" s="1169" t="s">
        <v>32</v>
      </c>
      <c r="W46" s="1166" t="s">
        <v>33</v>
      </c>
      <c r="X46" s="1169" t="s">
        <v>32</v>
      </c>
      <c r="Y46" s="1167"/>
      <c r="Z46" s="1098"/>
    </row>
    <row r="47" spans="1:26" ht="30" customHeight="1">
      <c r="A47" s="1098"/>
      <c r="B47" s="1164"/>
      <c r="C47" s="1145" t="s">
        <v>36</v>
      </c>
      <c r="D47" s="2024" t="s">
        <v>63</v>
      </c>
      <c r="E47" s="2024"/>
      <c r="F47" s="2024"/>
      <c r="G47" s="2024"/>
      <c r="H47" s="2024"/>
      <c r="I47" s="2024"/>
      <c r="J47" s="2024"/>
      <c r="K47" s="2024"/>
      <c r="L47" s="2024"/>
      <c r="M47" s="2024"/>
      <c r="N47" s="2024"/>
      <c r="O47" s="2024"/>
      <c r="P47" s="2024"/>
      <c r="Q47" s="2024"/>
      <c r="R47" s="2024"/>
      <c r="S47" s="2024"/>
      <c r="T47" s="2025"/>
      <c r="U47" s="1165"/>
      <c r="V47" s="1169" t="s">
        <v>32</v>
      </c>
      <c r="W47" s="1166" t="s">
        <v>33</v>
      </c>
      <c r="X47" s="1169" t="s">
        <v>32</v>
      </c>
      <c r="Y47" s="1167"/>
      <c r="Z47" s="1098"/>
    </row>
    <row r="48" spans="1:26" ht="45" customHeight="1">
      <c r="A48" s="1098"/>
      <c r="B48" s="1164"/>
      <c r="C48" s="1145" t="s">
        <v>37</v>
      </c>
      <c r="D48" s="2024" t="s">
        <v>64</v>
      </c>
      <c r="E48" s="2024"/>
      <c r="F48" s="2024"/>
      <c r="G48" s="2024"/>
      <c r="H48" s="2024"/>
      <c r="I48" s="2024"/>
      <c r="J48" s="2024"/>
      <c r="K48" s="2024"/>
      <c r="L48" s="2024"/>
      <c r="M48" s="2024"/>
      <c r="N48" s="2024"/>
      <c r="O48" s="2024"/>
      <c r="P48" s="2024"/>
      <c r="Q48" s="2024"/>
      <c r="R48" s="2024"/>
      <c r="S48" s="2024"/>
      <c r="T48" s="2025"/>
      <c r="U48" s="1165"/>
      <c r="V48" s="1169" t="s">
        <v>32</v>
      </c>
      <c r="W48" s="1166" t="s">
        <v>33</v>
      </c>
      <c r="X48" s="1169" t="s">
        <v>32</v>
      </c>
      <c r="Y48" s="1167"/>
      <c r="Z48" s="1098"/>
    </row>
    <row r="49" spans="1:26" ht="7.5" customHeight="1">
      <c r="A49" s="1098"/>
      <c r="B49" s="1164"/>
      <c r="C49" s="1170"/>
      <c r="D49" s="1170"/>
      <c r="E49" s="1170"/>
      <c r="F49" s="1170"/>
      <c r="G49" s="1170"/>
      <c r="H49" s="1170"/>
      <c r="I49" s="1170"/>
      <c r="J49" s="1170"/>
      <c r="K49" s="1170"/>
      <c r="L49" s="1170"/>
      <c r="M49" s="1170"/>
      <c r="N49" s="1170"/>
      <c r="O49" s="1170"/>
      <c r="P49" s="1170"/>
      <c r="Q49" s="1170"/>
      <c r="R49" s="1170"/>
      <c r="S49" s="1170"/>
      <c r="T49" s="1170"/>
      <c r="U49" s="1165"/>
      <c r="V49" s="1166"/>
      <c r="W49" s="1166"/>
      <c r="X49" s="1166"/>
      <c r="Y49" s="1167"/>
      <c r="Z49" s="1098"/>
    </row>
    <row r="50" spans="1:26" ht="26.25" customHeight="1">
      <c r="A50" s="1098"/>
      <c r="B50" s="1164"/>
      <c r="C50" s="2026" t="s">
        <v>22</v>
      </c>
      <c r="D50" s="2027"/>
      <c r="E50" s="2027"/>
      <c r="F50" s="2027"/>
      <c r="G50" s="2027"/>
      <c r="H50" s="2028"/>
      <c r="I50" s="2029" t="s">
        <v>17</v>
      </c>
      <c r="J50" s="2030"/>
      <c r="K50" s="1165"/>
      <c r="L50" s="2026" t="s">
        <v>65</v>
      </c>
      <c r="M50" s="2027"/>
      <c r="N50" s="2027"/>
      <c r="O50" s="2027"/>
      <c r="P50" s="2027"/>
      <c r="Q50" s="2028"/>
      <c r="R50" s="2029" t="s">
        <v>16</v>
      </c>
      <c r="S50" s="2030"/>
      <c r="T50" s="1098"/>
      <c r="U50" s="1165"/>
      <c r="V50" s="1166"/>
      <c r="W50" s="1166"/>
      <c r="X50" s="1166"/>
      <c r="Y50" s="1167"/>
      <c r="Z50" s="1098"/>
    </row>
    <row r="51" spans="1:26" ht="7.5" customHeight="1">
      <c r="A51" s="1098"/>
      <c r="B51" s="1164"/>
      <c r="C51" s="1098"/>
      <c r="D51" s="1098"/>
      <c r="E51" s="1098"/>
      <c r="F51" s="1098"/>
      <c r="G51" s="1098"/>
      <c r="H51" s="1098"/>
      <c r="I51" s="1098"/>
      <c r="J51" s="1098"/>
      <c r="K51" s="1098"/>
      <c r="L51" s="1098"/>
      <c r="M51" s="1098"/>
      <c r="N51" s="1098"/>
      <c r="O51" s="1098"/>
      <c r="P51" s="1098"/>
      <c r="Q51" s="1098"/>
      <c r="R51" s="1098"/>
      <c r="S51" s="1098"/>
      <c r="T51" s="1098"/>
      <c r="U51" s="1165"/>
      <c r="V51" s="1166"/>
      <c r="W51" s="1166"/>
      <c r="X51" s="1166"/>
      <c r="Y51" s="1167"/>
      <c r="Z51" s="1098"/>
    </row>
    <row r="52" spans="1:26" ht="22.5" customHeight="1">
      <c r="A52" s="1098"/>
      <c r="B52" s="1164"/>
      <c r="C52" s="2040"/>
      <c r="D52" s="2041"/>
      <c r="E52" s="2041"/>
      <c r="F52" s="2041"/>
      <c r="G52" s="2041"/>
      <c r="H52" s="2041"/>
      <c r="I52" s="2042"/>
      <c r="J52" s="2043" t="s">
        <v>24</v>
      </c>
      <c r="K52" s="2043"/>
      <c r="L52" s="2043"/>
      <c r="M52" s="2043"/>
      <c r="N52" s="2043"/>
      <c r="O52" s="2043" t="s">
        <v>25</v>
      </c>
      <c r="P52" s="2043"/>
      <c r="Q52" s="2043"/>
      <c r="R52" s="2043"/>
      <c r="S52" s="2043"/>
      <c r="T52" s="1098"/>
      <c r="U52" s="1165"/>
      <c r="V52" s="1166"/>
      <c r="W52" s="1166"/>
      <c r="X52" s="1166"/>
      <c r="Y52" s="1167"/>
      <c r="Z52" s="1098"/>
    </row>
    <row r="53" spans="1:26" ht="22.5" customHeight="1">
      <c r="A53" s="1098"/>
      <c r="B53" s="1164"/>
      <c r="C53" s="2052" t="s">
        <v>26</v>
      </c>
      <c r="D53" s="2053"/>
      <c r="E53" s="2053"/>
      <c r="F53" s="2053"/>
      <c r="G53" s="2053"/>
      <c r="H53" s="2054"/>
      <c r="I53" s="1177" t="s">
        <v>27</v>
      </c>
      <c r="J53" s="2022" t="s">
        <v>16</v>
      </c>
      <c r="K53" s="2022"/>
      <c r="L53" s="2022"/>
      <c r="M53" s="2022"/>
      <c r="N53" s="2022"/>
      <c r="O53" s="2023"/>
      <c r="P53" s="2023"/>
      <c r="Q53" s="2023"/>
      <c r="R53" s="2023"/>
      <c r="S53" s="2023"/>
      <c r="T53" s="1098"/>
      <c r="U53" s="1165"/>
      <c r="V53" s="1166"/>
      <c r="W53" s="1166"/>
      <c r="X53" s="1166"/>
      <c r="Y53" s="1167"/>
      <c r="Z53" s="1098"/>
    </row>
    <row r="54" spans="1:26" ht="22.5" customHeight="1">
      <c r="A54" s="1098"/>
      <c r="B54" s="1164"/>
      <c r="C54" s="2055"/>
      <c r="D54" s="2056"/>
      <c r="E54" s="2056"/>
      <c r="F54" s="2056"/>
      <c r="G54" s="2056"/>
      <c r="H54" s="2057"/>
      <c r="I54" s="1177" t="s">
        <v>28</v>
      </c>
      <c r="J54" s="2022" t="s">
        <v>16</v>
      </c>
      <c r="K54" s="2022"/>
      <c r="L54" s="2022"/>
      <c r="M54" s="2022"/>
      <c r="N54" s="2022"/>
      <c r="O54" s="2022" t="s">
        <v>16</v>
      </c>
      <c r="P54" s="2022"/>
      <c r="Q54" s="2022"/>
      <c r="R54" s="2022"/>
      <c r="S54" s="2022"/>
      <c r="T54" s="1098"/>
      <c r="U54" s="1165"/>
      <c r="V54" s="1166"/>
      <c r="W54" s="1166"/>
      <c r="X54" s="1166"/>
      <c r="Y54" s="1167"/>
      <c r="Z54" s="1098"/>
    </row>
    <row r="55" spans="1:26" ht="15" customHeight="1">
      <c r="A55" s="1098"/>
      <c r="B55" s="1164"/>
      <c r="C55" s="1098"/>
      <c r="D55" s="1098"/>
      <c r="E55" s="1098"/>
      <c r="F55" s="1098"/>
      <c r="G55" s="1098"/>
      <c r="H55" s="1098"/>
      <c r="I55" s="1098"/>
      <c r="J55" s="1098"/>
      <c r="K55" s="1098"/>
      <c r="L55" s="1098"/>
      <c r="M55" s="1098"/>
      <c r="N55" s="1098"/>
      <c r="O55" s="1098"/>
      <c r="P55" s="1098"/>
      <c r="Q55" s="1098"/>
      <c r="R55" s="1098"/>
      <c r="S55" s="1098"/>
      <c r="T55" s="1098"/>
      <c r="U55" s="1165"/>
      <c r="V55" s="1166"/>
      <c r="W55" s="1166"/>
      <c r="X55" s="1166"/>
      <c r="Y55" s="1167"/>
      <c r="Z55" s="1098"/>
    </row>
    <row r="56" spans="1:26" ht="15" customHeight="1">
      <c r="A56" s="1098"/>
      <c r="B56" s="1164" t="s">
        <v>29</v>
      </c>
      <c r="C56" s="1098"/>
      <c r="D56" s="1098"/>
      <c r="E56" s="1098"/>
      <c r="F56" s="1098"/>
      <c r="G56" s="1098"/>
      <c r="H56" s="1098"/>
      <c r="I56" s="2002" t="s">
        <v>2263</v>
      </c>
      <c r="J56" s="2002"/>
      <c r="K56" s="2002"/>
      <c r="L56" s="2002"/>
      <c r="M56" s="2002"/>
      <c r="N56" s="2002"/>
      <c r="O56" s="2002"/>
      <c r="P56" s="2002"/>
      <c r="Q56" s="2002"/>
      <c r="R56" s="2002"/>
      <c r="S56" s="2002"/>
      <c r="T56" s="1098"/>
      <c r="U56" s="2032" t="s">
        <v>1707</v>
      </c>
      <c r="V56" s="2033"/>
      <c r="W56" s="2033"/>
      <c r="X56" s="2033"/>
      <c r="Y56" s="2034"/>
      <c r="Z56" s="1098"/>
    </row>
    <row r="57" spans="1:26" ht="15" customHeight="1">
      <c r="A57" s="1098"/>
      <c r="B57" s="1164"/>
      <c r="C57" s="1098"/>
      <c r="D57" s="1098"/>
      <c r="E57" s="1098"/>
      <c r="F57" s="1098"/>
      <c r="G57" s="1098"/>
      <c r="H57" s="1098"/>
      <c r="I57" s="1098"/>
      <c r="J57" s="1098"/>
      <c r="K57" s="1098"/>
      <c r="L57" s="1098"/>
      <c r="M57" s="1098"/>
      <c r="N57" s="1098"/>
      <c r="O57" s="1098"/>
      <c r="P57" s="1098"/>
      <c r="Q57" s="1098"/>
      <c r="R57" s="1098"/>
      <c r="S57" s="1098"/>
      <c r="T57" s="1098"/>
      <c r="U57" s="1165"/>
      <c r="V57" s="1166"/>
      <c r="W57" s="1166"/>
      <c r="X57" s="1166"/>
      <c r="Y57" s="1167"/>
      <c r="Z57" s="1098"/>
    </row>
    <row r="58" spans="1:26" ht="15" customHeight="1">
      <c r="A58" s="1098"/>
      <c r="B58" s="1164"/>
      <c r="C58" s="1178" t="s">
        <v>66</v>
      </c>
      <c r="D58" s="2024" t="s">
        <v>129</v>
      </c>
      <c r="E58" s="2024"/>
      <c r="F58" s="2024"/>
      <c r="G58" s="2024"/>
      <c r="H58" s="2024"/>
      <c r="I58" s="2024"/>
      <c r="J58" s="2024"/>
      <c r="K58" s="2024"/>
      <c r="L58" s="2024"/>
      <c r="M58" s="2024"/>
      <c r="N58" s="2024"/>
      <c r="O58" s="2024"/>
      <c r="P58" s="2024"/>
      <c r="Q58" s="2024"/>
      <c r="R58" s="2024"/>
      <c r="S58" s="2024"/>
      <c r="T58" s="2025"/>
      <c r="U58" s="1165"/>
      <c r="V58" s="1169" t="s">
        <v>32</v>
      </c>
      <c r="W58" s="1166" t="s">
        <v>33</v>
      </c>
      <c r="X58" s="1169" t="s">
        <v>32</v>
      </c>
      <c r="Y58" s="1167"/>
      <c r="Z58" s="1098"/>
    </row>
    <row r="59" spans="1:26" ht="15" customHeight="1">
      <c r="A59" s="1098"/>
      <c r="B59" s="1164"/>
      <c r="C59" s="1179"/>
      <c r="D59" s="2024"/>
      <c r="E59" s="2024"/>
      <c r="F59" s="2024"/>
      <c r="G59" s="2024"/>
      <c r="H59" s="2024"/>
      <c r="I59" s="2024"/>
      <c r="J59" s="2024"/>
      <c r="K59" s="2024"/>
      <c r="L59" s="2024"/>
      <c r="M59" s="2024"/>
      <c r="N59" s="2024"/>
      <c r="O59" s="2024"/>
      <c r="P59" s="2024"/>
      <c r="Q59" s="2024"/>
      <c r="R59" s="2024"/>
      <c r="S59" s="2024"/>
      <c r="T59" s="2025"/>
      <c r="U59" s="1165"/>
      <c r="V59" s="1169"/>
      <c r="W59" s="1166"/>
      <c r="X59" s="1169"/>
      <c r="Y59" s="1167"/>
      <c r="Z59" s="1098"/>
    </row>
    <row r="60" spans="1:26" ht="15" customHeight="1">
      <c r="A60" s="1098"/>
      <c r="B60" s="1164"/>
      <c r="C60" s="1180" t="s">
        <v>31</v>
      </c>
      <c r="D60" s="2035" t="s">
        <v>130</v>
      </c>
      <c r="E60" s="2035"/>
      <c r="F60" s="2035"/>
      <c r="G60" s="2035"/>
      <c r="H60" s="2035"/>
      <c r="I60" s="2035"/>
      <c r="J60" s="2035"/>
      <c r="K60" s="2035"/>
      <c r="L60" s="2035"/>
      <c r="M60" s="2035"/>
      <c r="N60" s="2035"/>
      <c r="O60" s="2035"/>
      <c r="P60" s="2035"/>
      <c r="Q60" s="2035"/>
      <c r="R60" s="2035"/>
      <c r="S60" s="2035"/>
      <c r="T60" s="2025"/>
      <c r="U60" s="1165"/>
      <c r="V60" s="1181" t="s">
        <v>32</v>
      </c>
      <c r="W60" s="1182" t="s">
        <v>33</v>
      </c>
      <c r="X60" s="1181" t="s">
        <v>32</v>
      </c>
      <c r="Y60" s="1167"/>
      <c r="Z60" s="1098"/>
    </row>
    <row r="61" spans="1:26" ht="15" customHeight="1">
      <c r="A61" s="1098"/>
      <c r="B61" s="1183"/>
      <c r="C61" s="1184"/>
      <c r="D61" s="2036"/>
      <c r="E61" s="2036"/>
      <c r="F61" s="2036"/>
      <c r="G61" s="2036"/>
      <c r="H61" s="2036"/>
      <c r="I61" s="2036"/>
      <c r="J61" s="2036"/>
      <c r="K61" s="2036"/>
      <c r="L61" s="2036"/>
      <c r="M61" s="2036"/>
      <c r="N61" s="2036"/>
      <c r="O61" s="2036"/>
      <c r="P61" s="2036"/>
      <c r="Q61" s="2036"/>
      <c r="R61" s="2036"/>
      <c r="S61" s="2036"/>
      <c r="T61" s="2037"/>
      <c r="U61" s="1185"/>
      <c r="V61" s="1186"/>
      <c r="W61" s="1186"/>
      <c r="X61" s="1186"/>
      <c r="Y61" s="1187"/>
      <c r="Z61" s="1098"/>
    </row>
    <row r="62" spans="1:26" ht="15" customHeight="1">
      <c r="A62" s="1098"/>
      <c r="B62" s="1188"/>
      <c r="C62" s="1189"/>
      <c r="D62" s="1190"/>
      <c r="E62" s="1190"/>
      <c r="F62" s="1190"/>
      <c r="G62" s="1190"/>
      <c r="H62" s="1190"/>
      <c r="I62" s="1190"/>
      <c r="J62" s="1190"/>
      <c r="K62" s="1190"/>
      <c r="L62" s="1190"/>
      <c r="M62" s="1190"/>
      <c r="N62" s="1190"/>
      <c r="O62" s="1190"/>
      <c r="P62" s="1190"/>
      <c r="Q62" s="1190"/>
      <c r="R62" s="1190"/>
      <c r="S62" s="1190"/>
      <c r="T62" s="1190"/>
      <c r="U62" s="1191"/>
      <c r="V62" s="1182"/>
      <c r="W62" s="1182"/>
      <c r="X62" s="1182"/>
      <c r="Y62" s="1191"/>
      <c r="Z62" s="1098"/>
    </row>
    <row r="63" spans="1:26" ht="15" customHeight="1">
      <c r="A63" s="1098"/>
      <c r="B63" s="1098" t="s">
        <v>38</v>
      </c>
      <c r="C63" s="1098"/>
      <c r="D63" s="1098"/>
      <c r="E63" s="1098"/>
      <c r="F63" s="1098"/>
      <c r="G63" s="1098"/>
      <c r="H63" s="1098"/>
      <c r="I63" s="1098"/>
      <c r="J63" s="1098"/>
      <c r="K63" s="1098"/>
      <c r="L63" s="1098"/>
      <c r="M63" s="1098"/>
      <c r="N63" s="1098"/>
      <c r="O63" s="1098"/>
      <c r="P63" s="1098"/>
      <c r="Q63" s="1098"/>
      <c r="R63" s="1098"/>
      <c r="S63" s="1098"/>
      <c r="T63" s="1098"/>
      <c r="U63" s="1098"/>
      <c r="V63" s="1098"/>
      <c r="W63" s="1098"/>
      <c r="X63" s="1098"/>
      <c r="Y63" s="1098"/>
      <c r="Z63" s="1098"/>
    </row>
    <row r="64" spans="1:26" ht="15" customHeight="1">
      <c r="A64" s="1098"/>
      <c r="B64" s="1192">
        <v>1</v>
      </c>
      <c r="C64" s="2038" t="s">
        <v>2427</v>
      </c>
      <c r="D64" s="2038"/>
      <c r="E64" s="2038"/>
      <c r="F64" s="2038"/>
      <c r="G64" s="2038"/>
      <c r="H64" s="2038"/>
      <c r="I64" s="2038"/>
      <c r="J64" s="2038"/>
      <c r="K64" s="2038"/>
      <c r="L64" s="2038"/>
      <c r="M64" s="2038"/>
      <c r="N64" s="2038"/>
      <c r="O64" s="2038"/>
      <c r="P64" s="2038"/>
      <c r="Q64" s="2038"/>
      <c r="R64" s="2038"/>
      <c r="S64" s="2038"/>
      <c r="T64" s="2038"/>
      <c r="U64" s="2038"/>
      <c r="V64" s="2038"/>
      <c r="W64" s="2038"/>
      <c r="X64" s="2038"/>
      <c r="Y64" s="2038"/>
      <c r="Z64" s="1098"/>
    </row>
    <row r="65" spans="1:26" ht="32.25" customHeight="1">
      <c r="A65" s="1098"/>
      <c r="B65" s="1192">
        <v>2</v>
      </c>
      <c r="C65" s="2024" t="s">
        <v>147</v>
      </c>
      <c r="D65" s="2024"/>
      <c r="E65" s="2024"/>
      <c r="F65" s="2024"/>
      <c r="G65" s="2024"/>
      <c r="H65" s="2024"/>
      <c r="I65" s="2024"/>
      <c r="J65" s="2024"/>
      <c r="K65" s="2024"/>
      <c r="L65" s="2024"/>
      <c r="M65" s="2024"/>
      <c r="N65" s="2024"/>
      <c r="O65" s="2024"/>
      <c r="P65" s="2024"/>
      <c r="Q65" s="2024"/>
      <c r="R65" s="2024"/>
      <c r="S65" s="2024"/>
      <c r="T65" s="2024"/>
      <c r="U65" s="2024"/>
      <c r="V65" s="2024"/>
      <c r="W65" s="2024"/>
      <c r="X65" s="2024"/>
      <c r="Y65" s="2024"/>
      <c r="Z65" s="1098"/>
    </row>
    <row r="66" spans="1:26" ht="33" customHeight="1">
      <c r="A66" s="1098"/>
      <c r="B66" s="1192"/>
      <c r="C66" s="1168" t="s">
        <v>148</v>
      </c>
      <c r="D66" s="1145"/>
      <c r="E66" s="1145"/>
      <c r="F66" s="1145"/>
      <c r="G66" s="1145"/>
      <c r="H66" s="1145"/>
      <c r="I66" s="1145"/>
      <c r="J66" s="1145"/>
      <c r="K66" s="1145"/>
      <c r="L66" s="1145"/>
      <c r="M66" s="1145"/>
      <c r="N66" s="1145"/>
      <c r="O66" s="1145"/>
      <c r="P66" s="1145"/>
      <c r="Q66" s="1145"/>
      <c r="R66" s="1145"/>
      <c r="S66" s="1145"/>
      <c r="T66" s="1145"/>
      <c r="U66" s="1145"/>
      <c r="V66" s="1145"/>
      <c r="W66" s="1145"/>
      <c r="X66" s="1145"/>
      <c r="Y66" s="1145"/>
      <c r="Z66" s="1098"/>
    </row>
    <row r="67" spans="1:26" ht="15" customHeight="1">
      <c r="A67" s="1098"/>
      <c r="B67" s="1192"/>
      <c r="C67" s="1168" t="s">
        <v>146</v>
      </c>
      <c r="D67" s="1193"/>
      <c r="E67" s="1193"/>
      <c r="F67" s="1193"/>
      <c r="G67" s="1193"/>
      <c r="H67" s="1193"/>
      <c r="I67" s="1193"/>
      <c r="J67" s="1193"/>
      <c r="K67" s="1193"/>
      <c r="L67" s="1193"/>
      <c r="M67" s="1193"/>
      <c r="N67" s="1193"/>
      <c r="O67" s="1193"/>
      <c r="P67" s="1193"/>
      <c r="Q67" s="1193"/>
      <c r="R67" s="1193"/>
      <c r="S67" s="1193"/>
      <c r="T67" s="1193"/>
      <c r="U67" s="1193"/>
      <c r="V67" s="1193"/>
      <c r="W67" s="1193"/>
      <c r="X67" s="1193"/>
      <c r="Y67" s="1193"/>
      <c r="Z67" s="1098"/>
    </row>
    <row r="68" spans="1:26">
      <c r="A68" s="1098"/>
      <c r="B68" s="1192">
        <v>3</v>
      </c>
      <c r="C68" s="2039" t="s">
        <v>1704</v>
      </c>
      <c r="D68" s="2039"/>
      <c r="E68" s="2039"/>
      <c r="F68" s="2039"/>
      <c r="G68" s="2039"/>
      <c r="H68" s="2039"/>
      <c r="I68" s="2039"/>
      <c r="J68" s="2039"/>
      <c r="K68" s="2039"/>
      <c r="L68" s="2039"/>
      <c r="M68" s="2039"/>
      <c r="N68" s="2039"/>
      <c r="O68" s="2039"/>
      <c r="P68" s="2039"/>
      <c r="Q68" s="2039"/>
      <c r="R68" s="2039"/>
      <c r="S68" s="2039"/>
      <c r="T68" s="2039"/>
      <c r="U68" s="2039"/>
      <c r="V68" s="2039"/>
      <c r="W68" s="2039"/>
      <c r="X68" s="2039"/>
      <c r="Y68" s="2039"/>
      <c r="Z68" s="1098"/>
    </row>
    <row r="69" spans="1:26">
      <c r="A69" s="1098"/>
      <c r="B69" s="2031"/>
      <c r="C69" s="2031"/>
      <c r="D69" s="2031"/>
      <c r="E69" s="2031"/>
      <c r="F69" s="2031"/>
      <c r="G69" s="2031"/>
      <c r="H69" s="2031"/>
      <c r="I69" s="2031"/>
      <c r="J69" s="2031"/>
      <c r="K69" s="2031"/>
      <c r="L69" s="2031"/>
      <c r="M69" s="2031"/>
      <c r="N69" s="2031"/>
      <c r="O69" s="2031"/>
      <c r="P69" s="2031"/>
      <c r="Q69" s="2031"/>
      <c r="R69" s="2031"/>
      <c r="S69" s="2031"/>
      <c r="T69" s="2031"/>
      <c r="U69" s="2031"/>
      <c r="V69" s="2031"/>
      <c r="W69" s="2031"/>
      <c r="X69" s="2031"/>
      <c r="Y69" s="2031"/>
      <c r="Z69" s="2031"/>
    </row>
  </sheetData>
  <mergeCells count="72">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D38:K38"/>
    <mergeCell ref="L38:N38"/>
    <mergeCell ref="O38:Q38"/>
    <mergeCell ref="S38:T38"/>
    <mergeCell ref="D39:K39"/>
    <mergeCell ref="L39:N39"/>
    <mergeCell ref="O39:Q39"/>
    <mergeCell ref="S39:T39"/>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I56:S56"/>
    <mergeCell ref="M7:N7"/>
    <mergeCell ref="R7:S7"/>
    <mergeCell ref="H8:K8"/>
    <mergeCell ref="M8:P8"/>
    <mergeCell ref="R8:T8"/>
    <mergeCell ref="J53:N53"/>
    <mergeCell ref="O53:S53"/>
    <mergeCell ref="J54:N54"/>
    <mergeCell ref="O54:S54"/>
    <mergeCell ref="D47:T47"/>
    <mergeCell ref="D48:T48"/>
    <mergeCell ref="C50:H50"/>
    <mergeCell ref="I50:J50"/>
    <mergeCell ref="L50:Q50"/>
    <mergeCell ref="R50:S50"/>
  </mergeCells>
  <phoneticPr fontId="2"/>
  <dataValidations count="1">
    <dataValidation type="list" allowBlank="1" showInputMessage="1" showErrorMessage="1" sqref="V13:V14 X13:X14 V19 X19 V21 X21 V23 X23 V25 X25 V27 X27 V38:V42 X38:X42 V46:V48 X46:X48 V58 X58 V60 X60">
      <formula1>"□,■"</formula1>
    </dataValidation>
  </dataValidations>
  <hyperlinks>
    <hyperlink ref="AA3" location="加算等について体制の届出が必要なサービス一覧!A1" display="一覧へ戻る"/>
    <hyperlink ref="I56:S56" location="'（別紙）重度者の割合'!A1" display="→別紙「重度者の割合」も提出してください。"/>
  </hyperlinks>
  <printOptions horizontalCentered="1"/>
  <pageMargins left="0.31496062992125984" right="0.31496062992125984" top="0.55118110236220474" bottom="0.35433070866141736"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9"/>
  <sheetViews>
    <sheetView view="pageBreakPreview" zoomScaleNormal="100" zoomScaleSheetLayoutView="100" workbookViewId="0">
      <selection activeCell="B2" sqref="B2:K2"/>
    </sheetView>
  </sheetViews>
  <sheetFormatPr defaultRowHeight="13.5"/>
  <cols>
    <col min="1" max="1" width="1.625" style="258" customWidth="1"/>
    <col min="2" max="2" width="3.5" style="258" customWidth="1"/>
    <col min="3" max="4" width="9" style="258"/>
    <col min="5" max="6" width="8.5" style="258" customWidth="1"/>
    <col min="7" max="7" width="8.375" style="258" customWidth="1"/>
    <col min="8" max="8" width="7.375" style="258" customWidth="1"/>
    <col min="9" max="10" width="10" style="258" customWidth="1"/>
    <col min="11" max="11" width="17.125" style="258" customWidth="1"/>
    <col min="12" max="16384" width="9" style="258"/>
  </cols>
  <sheetData>
    <row r="1" spans="1:256" ht="15" thickBot="1">
      <c r="B1" s="3778" t="s">
        <v>602</v>
      </c>
      <c r="C1" s="3779"/>
      <c r="D1" s="258" t="s">
        <v>617</v>
      </c>
      <c r="H1" s="3740" t="s">
        <v>604</v>
      </c>
      <c r="I1" s="3740"/>
      <c r="J1" s="3740"/>
      <c r="K1" s="3740"/>
    </row>
    <row r="2" spans="1:256" ht="45.75" customHeight="1">
      <c r="B2" s="3742" t="s">
        <v>618</v>
      </c>
      <c r="C2" s="3743"/>
      <c r="D2" s="3743"/>
      <c r="E2" s="3743"/>
      <c r="F2" s="3743"/>
      <c r="G2" s="3743"/>
      <c r="H2" s="3743"/>
      <c r="I2" s="3743"/>
      <c r="J2" s="3743"/>
      <c r="K2" s="3743"/>
      <c r="M2" s="1667" t="s">
        <v>2163</v>
      </c>
    </row>
    <row r="3" spans="1:256">
      <c r="B3" s="3780"/>
      <c r="C3" s="3780"/>
      <c r="D3" s="3780"/>
      <c r="E3" s="3781"/>
      <c r="F3" s="3741"/>
      <c r="G3" s="259"/>
    </row>
    <row r="4" spans="1:256">
      <c r="B4" s="3780"/>
      <c r="C4" s="3780"/>
      <c r="D4" s="3780"/>
      <c r="E4" s="3781"/>
      <c r="F4" s="3741"/>
      <c r="G4" s="259"/>
      <c r="H4" s="3798" t="s">
        <v>619</v>
      </c>
      <c r="I4" s="3798"/>
      <c r="J4" s="3783"/>
      <c r="K4" s="3783"/>
    </row>
    <row r="5" spans="1:256">
      <c r="B5" s="3780"/>
      <c r="C5" s="3780"/>
      <c r="D5" s="3780"/>
      <c r="E5" s="3781"/>
      <c r="F5" s="3741"/>
      <c r="G5" s="278"/>
      <c r="H5" s="3798"/>
      <c r="I5" s="3798"/>
      <c r="J5" s="3783"/>
      <c r="K5" s="3783"/>
    </row>
    <row r="6" spans="1:256" ht="14.25" thickBot="1">
      <c r="B6" s="279"/>
      <c r="C6" s="279"/>
      <c r="D6" s="279"/>
      <c r="E6" s="279"/>
      <c r="F6" s="279"/>
      <c r="G6" s="279"/>
      <c r="H6" s="279"/>
      <c r="I6" s="279"/>
      <c r="J6" s="279"/>
      <c r="K6" s="279"/>
    </row>
    <row r="7" spans="1:256" ht="26.25" customHeight="1">
      <c r="A7" s="279"/>
      <c r="B7" s="280"/>
      <c r="C7" s="3690" t="s">
        <v>333</v>
      </c>
      <c r="D7" s="3690"/>
      <c r="E7" s="3690" t="s">
        <v>607</v>
      </c>
      <c r="F7" s="3690"/>
      <c r="G7" s="3690" t="s">
        <v>608</v>
      </c>
      <c r="H7" s="3775"/>
      <c r="I7" s="3796" t="s">
        <v>620</v>
      </c>
      <c r="J7" s="3797"/>
      <c r="K7" s="281" t="s">
        <v>610</v>
      </c>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c r="DP7" s="279"/>
      <c r="DQ7" s="279"/>
      <c r="DR7" s="279"/>
      <c r="DS7" s="279"/>
      <c r="DT7" s="279"/>
      <c r="DU7" s="279"/>
      <c r="DV7" s="279"/>
      <c r="DW7" s="279"/>
      <c r="DX7" s="279"/>
      <c r="DY7" s="279"/>
      <c r="DZ7" s="279"/>
      <c r="EA7" s="279"/>
      <c r="EB7" s="279"/>
      <c r="EC7" s="279"/>
      <c r="ED7" s="279"/>
      <c r="EE7" s="279"/>
      <c r="EF7" s="279"/>
      <c r="EG7" s="279"/>
      <c r="EH7" s="279"/>
      <c r="EI7" s="279"/>
      <c r="EJ7" s="279"/>
      <c r="EK7" s="279"/>
      <c r="EL7" s="279"/>
      <c r="EM7" s="279"/>
      <c r="EN7" s="279"/>
      <c r="EO7" s="279"/>
      <c r="EP7" s="279"/>
      <c r="EQ7" s="279"/>
      <c r="ER7" s="279"/>
      <c r="ES7" s="279"/>
      <c r="ET7" s="279"/>
      <c r="EU7" s="279"/>
      <c r="EV7" s="279"/>
      <c r="EW7" s="279"/>
      <c r="EX7" s="279"/>
      <c r="EY7" s="279"/>
      <c r="EZ7" s="279"/>
      <c r="FA7" s="279"/>
      <c r="FB7" s="279"/>
      <c r="FC7" s="279"/>
      <c r="FD7" s="279"/>
      <c r="FE7" s="279"/>
      <c r="FF7" s="279"/>
      <c r="FG7" s="279"/>
      <c r="FH7" s="279"/>
      <c r="FI7" s="279"/>
      <c r="FJ7" s="279"/>
      <c r="FK7" s="279"/>
      <c r="FL7" s="279"/>
      <c r="FM7" s="279"/>
      <c r="FN7" s="279"/>
      <c r="FO7" s="279"/>
      <c r="FP7" s="279"/>
      <c r="FQ7" s="279"/>
      <c r="FR7" s="279"/>
      <c r="FS7" s="279"/>
      <c r="FT7" s="279"/>
      <c r="FU7" s="279"/>
      <c r="FV7" s="279"/>
      <c r="FW7" s="279"/>
      <c r="FX7" s="279"/>
      <c r="FY7" s="279"/>
      <c r="FZ7" s="279"/>
      <c r="GA7" s="279"/>
      <c r="GB7" s="279"/>
      <c r="GC7" s="279"/>
      <c r="GD7" s="279"/>
      <c r="GE7" s="279"/>
      <c r="GF7" s="279"/>
      <c r="GG7" s="279"/>
      <c r="GH7" s="279"/>
      <c r="GI7" s="279"/>
      <c r="GJ7" s="279"/>
      <c r="GK7" s="279"/>
      <c r="GL7" s="279"/>
      <c r="GM7" s="279"/>
      <c r="GN7" s="279"/>
      <c r="GO7" s="279"/>
      <c r="GP7" s="279"/>
      <c r="GQ7" s="279"/>
      <c r="GR7" s="279"/>
      <c r="GS7" s="279"/>
      <c r="GT7" s="279"/>
      <c r="GU7" s="279"/>
      <c r="GV7" s="279"/>
      <c r="GW7" s="279"/>
      <c r="GX7" s="279"/>
      <c r="GY7" s="279"/>
      <c r="GZ7" s="279"/>
      <c r="HA7" s="279"/>
      <c r="HB7" s="279"/>
      <c r="HC7" s="279"/>
      <c r="HD7" s="279"/>
      <c r="HE7" s="279"/>
      <c r="HF7" s="279"/>
      <c r="HG7" s="279"/>
      <c r="HH7" s="279"/>
      <c r="HI7" s="279"/>
      <c r="HJ7" s="279"/>
      <c r="HK7" s="279"/>
      <c r="HL7" s="279"/>
      <c r="HM7" s="279"/>
      <c r="HN7" s="279"/>
      <c r="HO7" s="279"/>
      <c r="HP7" s="279"/>
      <c r="HQ7" s="279"/>
      <c r="HR7" s="279"/>
      <c r="HS7" s="279"/>
      <c r="HT7" s="279"/>
      <c r="HU7" s="279"/>
      <c r="HV7" s="279"/>
      <c r="HW7" s="279"/>
      <c r="HX7" s="279"/>
      <c r="HY7" s="279"/>
      <c r="HZ7" s="279"/>
      <c r="IA7" s="279"/>
      <c r="IB7" s="279"/>
      <c r="IC7" s="279"/>
      <c r="ID7" s="279"/>
      <c r="IE7" s="279"/>
      <c r="IF7" s="279"/>
      <c r="IG7" s="279"/>
      <c r="IH7" s="279"/>
      <c r="II7" s="279"/>
      <c r="IJ7" s="279"/>
      <c r="IK7" s="279"/>
      <c r="IL7" s="279"/>
      <c r="IM7" s="279"/>
      <c r="IN7" s="279"/>
      <c r="IO7" s="279"/>
      <c r="IP7" s="279"/>
      <c r="IQ7" s="279"/>
      <c r="IR7" s="279"/>
      <c r="IS7" s="279"/>
      <c r="IT7" s="279"/>
      <c r="IU7" s="279"/>
      <c r="IV7" s="279"/>
    </row>
    <row r="8" spans="1:256" ht="15" customHeight="1">
      <c r="A8" s="279"/>
      <c r="B8" s="280">
        <f>ROW()-7</f>
        <v>1</v>
      </c>
      <c r="C8" s="3750"/>
      <c r="D8" s="3750"/>
      <c r="E8" s="3763"/>
      <c r="F8" s="3764"/>
      <c r="G8" s="3750"/>
      <c r="H8" s="3751"/>
      <c r="I8" s="3756"/>
      <c r="J8" s="3757"/>
      <c r="K8" s="583"/>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279"/>
      <c r="EU8" s="279"/>
      <c r="EV8" s="279"/>
      <c r="EW8" s="279"/>
      <c r="EX8" s="279"/>
      <c r="EY8" s="279"/>
      <c r="EZ8" s="279"/>
      <c r="FA8" s="279"/>
      <c r="FB8" s="279"/>
      <c r="FC8" s="279"/>
      <c r="FD8" s="279"/>
      <c r="FE8" s="279"/>
      <c r="FF8" s="279"/>
      <c r="FG8" s="279"/>
      <c r="FH8" s="279"/>
      <c r="FI8" s="279"/>
      <c r="FJ8" s="279"/>
      <c r="FK8" s="279"/>
      <c r="FL8" s="279"/>
      <c r="FM8" s="279"/>
      <c r="FN8" s="279"/>
      <c r="FO8" s="279"/>
      <c r="FP8" s="279"/>
      <c r="FQ8" s="279"/>
      <c r="FR8" s="279"/>
      <c r="FS8" s="279"/>
      <c r="FT8" s="279"/>
      <c r="FU8" s="279"/>
      <c r="FV8" s="279"/>
      <c r="FW8" s="279"/>
      <c r="FX8" s="279"/>
      <c r="FY8" s="279"/>
      <c r="FZ8" s="279"/>
      <c r="GA8" s="279"/>
      <c r="GB8" s="279"/>
      <c r="GC8" s="279"/>
      <c r="GD8" s="279"/>
      <c r="GE8" s="279"/>
      <c r="GF8" s="279"/>
      <c r="GG8" s="279"/>
      <c r="GH8" s="279"/>
      <c r="GI8" s="279"/>
      <c r="GJ8" s="279"/>
      <c r="GK8" s="279"/>
      <c r="GL8" s="279"/>
      <c r="GM8" s="279"/>
      <c r="GN8" s="279"/>
      <c r="GO8" s="279"/>
      <c r="GP8" s="279"/>
      <c r="GQ8" s="279"/>
      <c r="GR8" s="279"/>
      <c r="GS8" s="279"/>
      <c r="GT8" s="279"/>
      <c r="GU8" s="279"/>
      <c r="GV8" s="279"/>
      <c r="GW8" s="279"/>
      <c r="GX8" s="279"/>
      <c r="GY8" s="279"/>
      <c r="GZ8" s="279"/>
      <c r="HA8" s="279"/>
      <c r="HB8" s="279"/>
      <c r="HC8" s="279"/>
      <c r="HD8" s="279"/>
      <c r="HE8" s="279"/>
      <c r="HF8" s="279"/>
      <c r="HG8" s="279"/>
      <c r="HH8" s="279"/>
      <c r="HI8" s="279"/>
      <c r="HJ8" s="279"/>
      <c r="HK8" s="279"/>
      <c r="HL8" s="279"/>
      <c r="HM8" s="279"/>
      <c r="HN8" s="279"/>
      <c r="HO8" s="279"/>
      <c r="HP8" s="279"/>
      <c r="HQ8" s="279"/>
      <c r="HR8" s="279"/>
      <c r="HS8" s="279"/>
      <c r="HT8" s="279"/>
      <c r="HU8" s="279"/>
      <c r="HV8" s="279"/>
      <c r="HW8" s="279"/>
      <c r="HX8" s="279"/>
      <c r="HY8" s="279"/>
      <c r="HZ8" s="279"/>
      <c r="IA8" s="279"/>
      <c r="IB8" s="279"/>
      <c r="IC8" s="279"/>
      <c r="ID8" s="279"/>
      <c r="IE8" s="279"/>
      <c r="IF8" s="279"/>
      <c r="IG8" s="279"/>
      <c r="IH8" s="279"/>
      <c r="II8" s="279"/>
      <c r="IJ8" s="279"/>
      <c r="IK8" s="279"/>
      <c r="IL8" s="279"/>
      <c r="IM8" s="279"/>
      <c r="IN8" s="279"/>
      <c r="IO8" s="279"/>
      <c r="IP8" s="279"/>
      <c r="IQ8" s="279"/>
      <c r="IR8" s="279"/>
      <c r="IS8" s="279"/>
      <c r="IT8" s="279"/>
      <c r="IU8" s="279"/>
      <c r="IV8" s="279"/>
    </row>
    <row r="9" spans="1:256" ht="15" customHeight="1">
      <c r="A9" s="279"/>
      <c r="B9" s="280">
        <f t="shared" ref="B9:B47" si="0">ROW()-7</f>
        <v>2</v>
      </c>
      <c r="C9" s="3750"/>
      <c r="D9" s="3750"/>
      <c r="E9" s="3763"/>
      <c r="F9" s="3764"/>
      <c r="G9" s="3750"/>
      <c r="H9" s="3751"/>
      <c r="I9" s="3756"/>
      <c r="J9" s="3757"/>
      <c r="K9" s="583"/>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c r="DP9" s="279"/>
      <c r="DQ9" s="279"/>
      <c r="DR9" s="279"/>
      <c r="DS9" s="279"/>
      <c r="DT9" s="279"/>
      <c r="DU9" s="279"/>
      <c r="DV9" s="279"/>
      <c r="DW9" s="279"/>
      <c r="DX9" s="279"/>
      <c r="DY9" s="279"/>
      <c r="DZ9" s="279"/>
      <c r="EA9" s="279"/>
      <c r="EB9" s="279"/>
      <c r="EC9" s="279"/>
      <c r="ED9" s="279"/>
      <c r="EE9" s="279"/>
      <c r="EF9" s="279"/>
      <c r="EG9" s="279"/>
      <c r="EH9" s="279"/>
      <c r="EI9" s="279"/>
      <c r="EJ9" s="279"/>
      <c r="EK9" s="279"/>
      <c r="EL9" s="279"/>
      <c r="EM9" s="279"/>
      <c r="EN9" s="279"/>
      <c r="EO9" s="279"/>
      <c r="EP9" s="279"/>
      <c r="EQ9" s="279"/>
      <c r="ER9" s="279"/>
      <c r="ES9" s="279"/>
      <c r="ET9" s="279"/>
      <c r="EU9" s="279"/>
      <c r="EV9" s="279"/>
      <c r="EW9" s="279"/>
      <c r="EX9" s="279"/>
      <c r="EY9" s="279"/>
      <c r="EZ9" s="279"/>
      <c r="FA9" s="279"/>
      <c r="FB9" s="279"/>
      <c r="FC9" s="279"/>
      <c r="FD9" s="279"/>
      <c r="FE9" s="279"/>
      <c r="FF9" s="279"/>
      <c r="FG9" s="279"/>
      <c r="FH9" s="279"/>
      <c r="FI9" s="279"/>
      <c r="FJ9" s="279"/>
      <c r="FK9" s="279"/>
      <c r="FL9" s="279"/>
      <c r="FM9" s="279"/>
      <c r="FN9" s="279"/>
      <c r="FO9" s="279"/>
      <c r="FP9" s="279"/>
      <c r="FQ9" s="279"/>
      <c r="FR9" s="279"/>
      <c r="FS9" s="279"/>
      <c r="FT9" s="279"/>
      <c r="FU9" s="279"/>
      <c r="FV9" s="279"/>
      <c r="FW9" s="279"/>
      <c r="FX9" s="279"/>
      <c r="FY9" s="279"/>
      <c r="FZ9" s="279"/>
      <c r="GA9" s="279"/>
      <c r="GB9" s="279"/>
      <c r="GC9" s="279"/>
      <c r="GD9" s="279"/>
      <c r="GE9" s="279"/>
      <c r="GF9" s="279"/>
      <c r="GG9" s="279"/>
      <c r="GH9" s="279"/>
      <c r="GI9" s="279"/>
      <c r="GJ9" s="279"/>
      <c r="GK9" s="279"/>
      <c r="GL9" s="279"/>
      <c r="GM9" s="279"/>
      <c r="GN9" s="279"/>
      <c r="GO9" s="279"/>
      <c r="GP9" s="279"/>
      <c r="GQ9" s="279"/>
      <c r="GR9" s="279"/>
      <c r="GS9" s="279"/>
      <c r="GT9" s="279"/>
      <c r="GU9" s="279"/>
      <c r="GV9" s="279"/>
      <c r="GW9" s="279"/>
      <c r="GX9" s="279"/>
      <c r="GY9" s="279"/>
      <c r="GZ9" s="279"/>
      <c r="HA9" s="279"/>
      <c r="HB9" s="279"/>
      <c r="HC9" s="279"/>
      <c r="HD9" s="279"/>
      <c r="HE9" s="279"/>
      <c r="HF9" s="279"/>
      <c r="HG9" s="279"/>
      <c r="HH9" s="279"/>
      <c r="HI9" s="279"/>
      <c r="HJ9" s="279"/>
      <c r="HK9" s="279"/>
      <c r="HL9" s="279"/>
      <c r="HM9" s="279"/>
      <c r="HN9" s="279"/>
      <c r="HO9" s="279"/>
      <c r="HP9" s="279"/>
      <c r="HQ9" s="279"/>
      <c r="HR9" s="279"/>
      <c r="HS9" s="279"/>
      <c r="HT9" s="279"/>
      <c r="HU9" s="279"/>
      <c r="HV9" s="279"/>
      <c r="HW9" s="279"/>
      <c r="HX9" s="279"/>
      <c r="HY9" s="279"/>
      <c r="HZ9" s="279"/>
      <c r="IA9" s="279"/>
      <c r="IB9" s="279"/>
      <c r="IC9" s="279"/>
      <c r="ID9" s="279"/>
      <c r="IE9" s="279"/>
      <c r="IF9" s="279"/>
      <c r="IG9" s="279"/>
      <c r="IH9" s="279"/>
      <c r="II9" s="279"/>
      <c r="IJ9" s="279"/>
      <c r="IK9" s="279"/>
      <c r="IL9" s="279"/>
      <c r="IM9" s="279"/>
      <c r="IN9" s="279"/>
      <c r="IO9" s="279"/>
      <c r="IP9" s="279"/>
      <c r="IQ9" s="279"/>
      <c r="IR9" s="279"/>
      <c r="IS9" s="279"/>
      <c r="IT9" s="279"/>
      <c r="IU9" s="279"/>
      <c r="IV9" s="279"/>
    </row>
    <row r="10" spans="1:256" ht="15" customHeight="1">
      <c r="A10" s="279"/>
      <c r="B10" s="280">
        <f t="shared" si="0"/>
        <v>3</v>
      </c>
      <c r="C10" s="3751"/>
      <c r="D10" s="3766"/>
      <c r="E10" s="3765"/>
      <c r="F10" s="3767"/>
      <c r="G10" s="3751"/>
      <c r="H10" s="3768"/>
      <c r="I10" s="3756"/>
      <c r="J10" s="3769"/>
      <c r="K10" s="583"/>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ht="15" customHeight="1">
      <c r="A11" s="279"/>
      <c r="B11" s="280">
        <f t="shared" si="0"/>
        <v>4</v>
      </c>
      <c r="C11" s="3751"/>
      <c r="D11" s="3766"/>
      <c r="E11" s="3765"/>
      <c r="F11" s="3767"/>
      <c r="G11" s="3751"/>
      <c r="H11" s="3768"/>
      <c r="I11" s="3756"/>
      <c r="J11" s="3769"/>
      <c r="K11" s="583"/>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ht="15" customHeight="1">
      <c r="A12" s="279"/>
      <c r="B12" s="280">
        <f t="shared" si="0"/>
        <v>5</v>
      </c>
      <c r="C12" s="3751"/>
      <c r="D12" s="3766"/>
      <c r="E12" s="3765"/>
      <c r="F12" s="3767"/>
      <c r="G12" s="3751"/>
      <c r="H12" s="3768"/>
      <c r="I12" s="3756"/>
      <c r="J12" s="3769"/>
      <c r="K12" s="583"/>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ht="15" customHeight="1">
      <c r="A13" s="279"/>
      <c r="B13" s="280">
        <f t="shared" si="0"/>
        <v>6</v>
      </c>
      <c r="C13" s="3751"/>
      <c r="D13" s="3766"/>
      <c r="E13" s="3765"/>
      <c r="F13" s="3767"/>
      <c r="G13" s="3751"/>
      <c r="H13" s="3768"/>
      <c r="I13" s="3756"/>
      <c r="J13" s="3769"/>
      <c r="K13" s="584"/>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ht="15" customHeight="1">
      <c r="A14" s="279"/>
      <c r="B14" s="280">
        <f t="shared" si="0"/>
        <v>7</v>
      </c>
      <c r="C14" s="3750"/>
      <c r="D14" s="3750"/>
      <c r="E14" s="3750"/>
      <c r="F14" s="3750"/>
      <c r="G14" s="3750"/>
      <c r="H14" s="3751"/>
      <c r="I14" s="3773"/>
      <c r="J14" s="3774"/>
      <c r="K14" s="584"/>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ht="15" customHeight="1">
      <c r="A15" s="279"/>
      <c r="B15" s="280">
        <f t="shared" si="0"/>
        <v>8</v>
      </c>
      <c r="C15" s="3750"/>
      <c r="D15" s="3750"/>
      <c r="E15" s="3750"/>
      <c r="F15" s="3750"/>
      <c r="G15" s="3750"/>
      <c r="H15" s="3751"/>
      <c r="I15" s="3772"/>
      <c r="J15" s="3757"/>
      <c r="K15" s="584"/>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ht="15" customHeight="1">
      <c r="A16" s="279"/>
      <c r="B16" s="280">
        <f t="shared" si="0"/>
        <v>9</v>
      </c>
      <c r="C16" s="3750"/>
      <c r="D16" s="3750"/>
      <c r="E16" s="3750"/>
      <c r="F16" s="3750"/>
      <c r="G16" s="3750"/>
      <c r="H16" s="3751"/>
      <c r="I16" s="3772"/>
      <c r="J16" s="3757"/>
      <c r="K16" s="584"/>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ht="15" customHeight="1">
      <c r="A17" s="279"/>
      <c r="B17" s="280">
        <f t="shared" si="0"/>
        <v>10</v>
      </c>
      <c r="C17" s="3750"/>
      <c r="D17" s="3750"/>
      <c r="E17" s="3750"/>
      <c r="F17" s="3750"/>
      <c r="G17" s="3750"/>
      <c r="H17" s="3751"/>
      <c r="I17" s="3770"/>
      <c r="J17" s="3771"/>
      <c r="K17" s="584"/>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ht="15" customHeight="1">
      <c r="A18" s="279"/>
      <c r="B18" s="280">
        <f t="shared" si="0"/>
        <v>11</v>
      </c>
      <c r="C18" s="3751"/>
      <c r="D18" s="3766"/>
      <c r="E18" s="3765"/>
      <c r="F18" s="3767"/>
      <c r="G18" s="3750"/>
      <c r="H18" s="3751"/>
      <c r="I18" s="3756"/>
      <c r="J18" s="3769"/>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ht="15" customHeight="1">
      <c r="A19" s="279"/>
      <c r="B19" s="280">
        <f t="shared" si="0"/>
        <v>12</v>
      </c>
      <c r="C19" s="3750"/>
      <c r="D19" s="3750"/>
      <c r="E19" s="3763"/>
      <c r="F19" s="3764"/>
      <c r="G19" s="3750"/>
      <c r="H19" s="3751"/>
      <c r="I19" s="3756"/>
      <c r="J19" s="3757"/>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ht="15" customHeight="1">
      <c r="A20" s="279"/>
      <c r="B20" s="280">
        <f t="shared" si="0"/>
        <v>13</v>
      </c>
      <c r="C20" s="3751"/>
      <c r="D20" s="3766"/>
      <c r="E20" s="3765"/>
      <c r="F20" s="3767"/>
      <c r="G20" s="3751"/>
      <c r="H20" s="3768"/>
      <c r="I20" s="3756"/>
      <c r="J20" s="3769"/>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ht="15" customHeight="1">
      <c r="A21" s="279"/>
      <c r="B21" s="280">
        <f t="shared" si="0"/>
        <v>14</v>
      </c>
      <c r="C21" s="3750"/>
      <c r="D21" s="3750"/>
      <c r="E21" s="3763"/>
      <c r="F21" s="3764"/>
      <c r="G21" s="3750"/>
      <c r="H21" s="3751"/>
      <c r="I21" s="3756"/>
      <c r="J21" s="3757"/>
      <c r="K21" s="583"/>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ht="15" customHeight="1">
      <c r="A22" s="279"/>
      <c r="B22" s="280">
        <f t="shared" si="0"/>
        <v>15</v>
      </c>
      <c r="C22" s="3750"/>
      <c r="D22" s="3750"/>
      <c r="E22" s="3765"/>
      <c r="F22" s="3766"/>
      <c r="G22" s="3750"/>
      <c r="H22" s="3751"/>
      <c r="I22" s="3756"/>
      <c r="J22" s="3757"/>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ht="15" customHeight="1">
      <c r="A23" s="279"/>
      <c r="B23" s="280">
        <f t="shared" si="0"/>
        <v>16</v>
      </c>
      <c r="C23" s="3750"/>
      <c r="D23" s="3750"/>
      <c r="E23" s="3762"/>
      <c r="F23" s="3750"/>
      <c r="G23" s="3750"/>
      <c r="H23" s="3751"/>
      <c r="I23" s="3756"/>
      <c r="J23" s="3757"/>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ht="15" customHeight="1">
      <c r="A24" s="279"/>
      <c r="B24" s="280">
        <f t="shared" si="0"/>
        <v>17</v>
      </c>
      <c r="C24" s="3750"/>
      <c r="D24" s="3750"/>
      <c r="E24" s="3750"/>
      <c r="F24" s="3750"/>
      <c r="G24" s="3750"/>
      <c r="H24" s="3751"/>
      <c r="I24" s="3756"/>
      <c r="J24" s="3757"/>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ht="15" customHeight="1">
      <c r="A25" s="279"/>
      <c r="B25" s="280">
        <f t="shared" si="0"/>
        <v>18</v>
      </c>
      <c r="C25" s="3750"/>
      <c r="D25" s="3750"/>
      <c r="E25" s="3750"/>
      <c r="F25" s="3750"/>
      <c r="G25" s="3750"/>
      <c r="H25" s="3751"/>
      <c r="I25" s="3756"/>
      <c r="J25" s="3757"/>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ht="15" customHeight="1">
      <c r="A26" s="279"/>
      <c r="B26" s="280">
        <f t="shared" si="0"/>
        <v>19</v>
      </c>
      <c r="C26" s="3750"/>
      <c r="D26" s="3750"/>
      <c r="E26" s="3750"/>
      <c r="F26" s="3750"/>
      <c r="G26" s="3750"/>
      <c r="H26" s="3751"/>
      <c r="I26" s="3756"/>
      <c r="J26" s="3757"/>
      <c r="K26" s="584"/>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ht="15" customHeight="1">
      <c r="A27" s="279"/>
      <c r="B27" s="280">
        <f t="shared" si="0"/>
        <v>20</v>
      </c>
      <c r="C27" s="3750"/>
      <c r="D27" s="3750"/>
      <c r="E27" s="3750"/>
      <c r="F27" s="3750"/>
      <c r="G27" s="3750"/>
      <c r="H27" s="3751"/>
      <c r="I27" s="3756"/>
      <c r="J27" s="3757"/>
      <c r="K27" s="584"/>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ht="15" customHeight="1">
      <c r="A28" s="279"/>
      <c r="B28" s="280">
        <f t="shared" si="0"/>
        <v>21</v>
      </c>
      <c r="C28" s="3750"/>
      <c r="D28" s="3750"/>
      <c r="E28" s="3758"/>
      <c r="F28" s="3759"/>
      <c r="G28" s="3750"/>
      <c r="H28" s="3751"/>
      <c r="I28" s="3760"/>
      <c r="J28" s="3761"/>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ht="15" customHeight="1">
      <c r="A29" s="279"/>
      <c r="B29" s="280">
        <f t="shared" si="0"/>
        <v>22</v>
      </c>
      <c r="C29" s="3750"/>
      <c r="D29" s="3750"/>
      <c r="E29" s="3758"/>
      <c r="F29" s="3759"/>
      <c r="G29" s="3750"/>
      <c r="H29" s="3751"/>
      <c r="I29" s="3756"/>
      <c r="J29" s="3757"/>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ht="15" customHeight="1">
      <c r="A30" s="279"/>
      <c r="B30" s="280">
        <f t="shared" si="0"/>
        <v>23</v>
      </c>
      <c r="C30" s="3750"/>
      <c r="D30" s="3750"/>
      <c r="E30" s="3758"/>
      <c r="F30" s="3759"/>
      <c r="G30" s="3750"/>
      <c r="H30" s="3751"/>
      <c r="I30" s="3756"/>
      <c r="J30" s="3757"/>
      <c r="K30" s="583"/>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ht="15" customHeight="1">
      <c r="A31" s="279"/>
      <c r="B31" s="280">
        <f t="shared" si="0"/>
        <v>24</v>
      </c>
      <c r="C31" s="3750"/>
      <c r="D31" s="3750"/>
      <c r="E31" s="3758"/>
      <c r="F31" s="3759"/>
      <c r="G31" s="3750"/>
      <c r="H31" s="3751"/>
      <c r="I31" s="3756"/>
      <c r="J31" s="3757"/>
      <c r="K31" s="583"/>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ht="15" customHeight="1">
      <c r="A32" s="279"/>
      <c r="B32" s="280">
        <f t="shared" si="0"/>
        <v>25</v>
      </c>
      <c r="C32" s="3750"/>
      <c r="D32" s="3750"/>
      <c r="E32" s="3758"/>
      <c r="F32" s="3759"/>
      <c r="G32" s="3750"/>
      <c r="H32" s="3751"/>
      <c r="I32" s="3756"/>
      <c r="J32" s="3757"/>
      <c r="K32" s="583"/>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ht="15" customHeight="1">
      <c r="A33" s="279"/>
      <c r="B33" s="280">
        <f t="shared" si="0"/>
        <v>26</v>
      </c>
      <c r="C33" s="3750"/>
      <c r="D33" s="3750"/>
      <c r="E33" s="3758"/>
      <c r="F33" s="3759"/>
      <c r="G33" s="3750"/>
      <c r="H33" s="3751"/>
      <c r="I33" s="3756"/>
      <c r="J33" s="3757"/>
      <c r="K33" s="583"/>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ht="15" customHeight="1">
      <c r="A34" s="279"/>
      <c r="B34" s="280">
        <f t="shared" si="0"/>
        <v>27</v>
      </c>
      <c r="C34" s="3750"/>
      <c r="D34" s="3750"/>
      <c r="E34" s="3758"/>
      <c r="F34" s="3759"/>
      <c r="G34" s="3750"/>
      <c r="H34" s="3751"/>
      <c r="I34" s="3756"/>
      <c r="J34" s="3757"/>
      <c r="K34" s="583"/>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ht="15" customHeight="1">
      <c r="A35" s="279"/>
      <c r="B35" s="280">
        <f t="shared" si="0"/>
        <v>28</v>
      </c>
      <c r="C35" s="3750"/>
      <c r="D35" s="3750"/>
      <c r="E35" s="3758"/>
      <c r="F35" s="3759"/>
      <c r="G35" s="3750"/>
      <c r="H35" s="3751"/>
      <c r="I35" s="3756"/>
      <c r="J35" s="3757"/>
      <c r="K35" s="583"/>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ht="15" customHeight="1">
      <c r="A36" s="279"/>
      <c r="B36" s="280">
        <f t="shared" si="0"/>
        <v>29</v>
      </c>
      <c r="C36" s="3750"/>
      <c r="D36" s="3750"/>
      <c r="E36" s="3758"/>
      <c r="F36" s="3759"/>
      <c r="G36" s="3750"/>
      <c r="H36" s="3751"/>
      <c r="I36" s="3756"/>
      <c r="J36" s="3757"/>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ht="15" customHeight="1">
      <c r="A37" s="279"/>
      <c r="B37" s="280">
        <f t="shared" si="0"/>
        <v>30</v>
      </c>
      <c r="C37" s="3750"/>
      <c r="D37" s="3750"/>
      <c r="E37" s="3758"/>
      <c r="F37" s="3759"/>
      <c r="G37" s="3750"/>
      <c r="H37" s="3751"/>
      <c r="I37" s="3756"/>
      <c r="J37" s="3757"/>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ht="15" customHeight="1">
      <c r="A38" s="279"/>
      <c r="B38" s="280">
        <f t="shared" si="0"/>
        <v>31</v>
      </c>
      <c r="C38" s="3750"/>
      <c r="D38" s="3750"/>
      <c r="E38" s="3758"/>
      <c r="F38" s="3759"/>
      <c r="G38" s="3750"/>
      <c r="H38" s="3751"/>
      <c r="I38" s="3756"/>
      <c r="J38" s="3757"/>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ht="15" customHeight="1">
      <c r="A39" s="279"/>
      <c r="B39" s="280">
        <f t="shared" si="0"/>
        <v>32</v>
      </c>
      <c r="C39" s="3750"/>
      <c r="D39" s="3750"/>
      <c r="E39" s="3758"/>
      <c r="F39" s="3759"/>
      <c r="G39" s="3750"/>
      <c r="H39" s="3751"/>
      <c r="I39" s="3756"/>
      <c r="J39" s="3757"/>
      <c r="K39" s="583"/>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ht="15" customHeight="1">
      <c r="A40" s="279"/>
      <c r="B40" s="280">
        <f t="shared" si="0"/>
        <v>33</v>
      </c>
      <c r="C40" s="3750"/>
      <c r="D40" s="3750"/>
      <c r="E40" s="3758"/>
      <c r="F40" s="3759"/>
      <c r="G40" s="3750"/>
      <c r="H40" s="3751"/>
      <c r="I40" s="3756"/>
      <c r="J40" s="3757"/>
      <c r="K40" s="583"/>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15" customHeight="1">
      <c r="A41" s="279"/>
      <c r="B41" s="280">
        <f t="shared" si="0"/>
        <v>34</v>
      </c>
      <c r="C41" s="3750"/>
      <c r="D41" s="3750"/>
      <c r="E41" s="3758"/>
      <c r="F41" s="3759"/>
      <c r="G41" s="3750"/>
      <c r="H41" s="3751"/>
      <c r="I41" s="3756"/>
      <c r="J41" s="3757"/>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ht="15" customHeight="1">
      <c r="A42" s="279"/>
      <c r="B42" s="280">
        <f t="shared" si="0"/>
        <v>35</v>
      </c>
      <c r="C42" s="3750"/>
      <c r="D42" s="3750"/>
      <c r="E42" s="3758"/>
      <c r="F42" s="3759"/>
      <c r="G42" s="3750"/>
      <c r="H42" s="3751"/>
      <c r="I42" s="3756"/>
      <c r="J42" s="3757"/>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ht="15" customHeight="1">
      <c r="A43" s="279"/>
      <c r="B43" s="280">
        <f t="shared" si="0"/>
        <v>36</v>
      </c>
      <c r="C43" s="3750"/>
      <c r="D43" s="3750"/>
      <c r="E43" s="3750"/>
      <c r="F43" s="3750"/>
      <c r="G43" s="3750"/>
      <c r="H43" s="3751"/>
      <c r="I43" s="3756"/>
      <c r="J43" s="3757"/>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ht="15" customHeight="1">
      <c r="A44" s="279"/>
      <c r="B44" s="280">
        <f t="shared" si="0"/>
        <v>37</v>
      </c>
      <c r="C44" s="3750"/>
      <c r="D44" s="3750"/>
      <c r="E44" s="3750"/>
      <c r="F44" s="3750"/>
      <c r="G44" s="3750"/>
      <c r="H44" s="3751"/>
      <c r="I44" s="3756"/>
      <c r="J44" s="3757"/>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ht="15" customHeight="1">
      <c r="A45" s="279"/>
      <c r="B45" s="280">
        <f t="shared" si="0"/>
        <v>38</v>
      </c>
      <c r="C45" s="3750"/>
      <c r="D45" s="3750"/>
      <c r="E45" s="3750"/>
      <c r="F45" s="3750"/>
      <c r="G45" s="3750"/>
      <c r="H45" s="3751"/>
      <c r="I45" s="3756"/>
      <c r="J45" s="3757"/>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15" customHeight="1">
      <c r="A46" s="279"/>
      <c r="B46" s="280">
        <f t="shared" si="0"/>
        <v>39</v>
      </c>
      <c r="C46" s="3750"/>
      <c r="D46" s="3750"/>
      <c r="E46" s="3750"/>
      <c r="F46" s="3750"/>
      <c r="G46" s="3750"/>
      <c r="H46" s="3751"/>
      <c r="I46" s="3756"/>
      <c r="J46" s="3757"/>
      <c r="K46" s="584"/>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c r="DM46" s="279"/>
      <c r="DN46" s="279"/>
      <c r="DO46" s="279"/>
      <c r="DP46" s="279"/>
      <c r="DQ46" s="279"/>
      <c r="DR46" s="279"/>
      <c r="DS46" s="279"/>
      <c r="DT46" s="279"/>
      <c r="DU46" s="279"/>
      <c r="DV46" s="279"/>
      <c r="DW46" s="279"/>
      <c r="DX46" s="279"/>
      <c r="DY46" s="279"/>
      <c r="DZ46" s="279"/>
      <c r="EA46" s="279"/>
      <c r="EB46" s="279"/>
      <c r="EC46" s="279"/>
      <c r="ED46" s="279"/>
      <c r="EE46" s="279"/>
      <c r="EF46" s="279"/>
      <c r="EG46" s="279"/>
      <c r="EH46" s="279"/>
      <c r="EI46" s="279"/>
      <c r="EJ46" s="279"/>
      <c r="EK46" s="279"/>
      <c r="EL46" s="279"/>
      <c r="EM46" s="279"/>
      <c r="EN46" s="279"/>
      <c r="EO46" s="279"/>
      <c r="EP46" s="279"/>
      <c r="EQ46" s="279"/>
      <c r="ER46" s="279"/>
      <c r="ES46" s="279"/>
      <c r="ET46" s="279"/>
      <c r="EU46" s="279"/>
      <c r="EV46" s="279"/>
      <c r="EW46" s="279"/>
      <c r="EX46" s="279"/>
      <c r="EY46" s="279"/>
      <c r="EZ46" s="279"/>
      <c r="FA46" s="279"/>
      <c r="FB46" s="279"/>
      <c r="FC46" s="279"/>
      <c r="FD46" s="279"/>
      <c r="FE46" s="279"/>
      <c r="FF46" s="279"/>
      <c r="FG46" s="279"/>
      <c r="FH46" s="279"/>
      <c r="FI46" s="279"/>
      <c r="FJ46" s="279"/>
      <c r="FK46" s="279"/>
      <c r="FL46" s="279"/>
      <c r="FM46" s="279"/>
      <c r="FN46" s="279"/>
      <c r="FO46" s="279"/>
      <c r="FP46" s="279"/>
      <c r="FQ46" s="279"/>
      <c r="FR46" s="279"/>
      <c r="FS46" s="279"/>
      <c r="FT46" s="279"/>
      <c r="FU46" s="279"/>
      <c r="FV46" s="279"/>
      <c r="FW46" s="279"/>
      <c r="FX46" s="279"/>
      <c r="FY46" s="279"/>
      <c r="FZ46" s="279"/>
      <c r="GA46" s="279"/>
      <c r="GB46" s="279"/>
      <c r="GC46" s="279"/>
      <c r="GD46" s="279"/>
      <c r="GE46" s="279"/>
      <c r="GF46" s="279"/>
      <c r="GG46" s="279"/>
      <c r="GH46" s="279"/>
      <c r="GI46" s="279"/>
      <c r="GJ46" s="279"/>
      <c r="GK46" s="279"/>
      <c r="GL46" s="279"/>
      <c r="GM46" s="279"/>
      <c r="GN46" s="279"/>
      <c r="GO46" s="279"/>
      <c r="GP46" s="279"/>
      <c r="GQ46" s="279"/>
      <c r="GR46" s="279"/>
      <c r="GS46" s="279"/>
      <c r="GT46" s="279"/>
      <c r="GU46" s="279"/>
      <c r="GV46" s="279"/>
      <c r="GW46" s="279"/>
      <c r="GX46" s="279"/>
      <c r="GY46" s="279"/>
      <c r="GZ46" s="279"/>
      <c r="HA46" s="279"/>
      <c r="HB46" s="279"/>
      <c r="HC46" s="279"/>
      <c r="HD46" s="279"/>
      <c r="HE46" s="279"/>
      <c r="HF46" s="279"/>
      <c r="HG46" s="279"/>
      <c r="HH46" s="279"/>
      <c r="HI46" s="279"/>
      <c r="HJ46" s="279"/>
      <c r="HK46" s="279"/>
      <c r="HL46" s="279"/>
      <c r="HM46" s="279"/>
      <c r="HN46" s="279"/>
      <c r="HO46" s="279"/>
      <c r="HP46" s="279"/>
      <c r="HQ46" s="279"/>
      <c r="HR46" s="279"/>
      <c r="HS46" s="279"/>
      <c r="HT46" s="279"/>
      <c r="HU46" s="279"/>
      <c r="HV46" s="279"/>
      <c r="HW46" s="279"/>
      <c r="HX46" s="279"/>
      <c r="HY46" s="279"/>
      <c r="HZ46" s="279"/>
      <c r="IA46" s="279"/>
      <c r="IB46" s="279"/>
      <c r="IC46" s="279"/>
      <c r="ID46" s="279"/>
      <c r="IE46" s="279"/>
      <c r="IF46" s="279"/>
      <c r="IG46" s="279"/>
      <c r="IH46" s="279"/>
      <c r="II46" s="279"/>
      <c r="IJ46" s="279"/>
      <c r="IK46" s="279"/>
      <c r="IL46" s="279"/>
      <c r="IM46" s="279"/>
      <c r="IN46" s="279"/>
      <c r="IO46" s="279"/>
      <c r="IP46" s="279"/>
      <c r="IQ46" s="279"/>
      <c r="IR46" s="279"/>
      <c r="IS46" s="279"/>
      <c r="IT46" s="279"/>
      <c r="IU46" s="279"/>
      <c r="IV46" s="279"/>
    </row>
    <row r="47" spans="1:256" ht="15" customHeight="1" thickBot="1">
      <c r="A47" s="279"/>
      <c r="B47" s="280">
        <f t="shared" si="0"/>
        <v>40</v>
      </c>
      <c r="C47" s="3750"/>
      <c r="D47" s="3750"/>
      <c r="E47" s="3750"/>
      <c r="F47" s="3750"/>
      <c r="G47" s="3750"/>
      <c r="H47" s="3751"/>
      <c r="I47" s="3752"/>
      <c r="J47" s="3753"/>
      <c r="K47" s="584"/>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79"/>
      <c r="FX47" s="279"/>
      <c r="FY47" s="279"/>
      <c r="FZ47" s="279"/>
      <c r="GA47" s="279"/>
      <c r="GB47" s="279"/>
      <c r="GC47" s="279"/>
      <c r="GD47" s="279"/>
      <c r="GE47" s="279"/>
      <c r="GF47" s="279"/>
      <c r="GG47" s="279"/>
      <c r="GH47" s="279"/>
      <c r="GI47" s="279"/>
      <c r="GJ47" s="279"/>
      <c r="GK47" s="279"/>
      <c r="GL47" s="279"/>
      <c r="GM47" s="279"/>
      <c r="GN47" s="279"/>
      <c r="GO47" s="279"/>
      <c r="GP47" s="279"/>
      <c r="GQ47" s="279"/>
      <c r="GR47" s="279"/>
      <c r="GS47" s="279"/>
      <c r="GT47" s="279"/>
      <c r="GU47" s="279"/>
      <c r="GV47" s="279"/>
      <c r="GW47" s="279"/>
      <c r="GX47" s="279"/>
      <c r="GY47" s="279"/>
      <c r="GZ47" s="279"/>
      <c r="HA47" s="279"/>
      <c r="HB47" s="279"/>
      <c r="HC47" s="279"/>
      <c r="HD47" s="279"/>
      <c r="HE47" s="279"/>
      <c r="HF47" s="279"/>
      <c r="HG47" s="279"/>
      <c r="HH47" s="279"/>
      <c r="HI47" s="279"/>
      <c r="HJ47" s="279"/>
      <c r="HK47" s="279"/>
      <c r="HL47" s="279"/>
      <c r="HM47" s="279"/>
      <c r="HN47" s="279"/>
      <c r="HO47" s="279"/>
      <c r="HP47" s="279"/>
      <c r="HQ47" s="279"/>
      <c r="HR47" s="279"/>
      <c r="HS47" s="279"/>
      <c r="HT47" s="279"/>
      <c r="HU47" s="279"/>
      <c r="HV47" s="279"/>
      <c r="HW47" s="279"/>
      <c r="HX47" s="279"/>
      <c r="HY47" s="279"/>
      <c r="HZ47" s="279"/>
      <c r="IA47" s="279"/>
      <c r="IB47" s="279"/>
      <c r="IC47" s="279"/>
      <c r="ID47" s="279"/>
      <c r="IE47" s="279"/>
      <c r="IF47" s="279"/>
      <c r="IG47" s="279"/>
      <c r="IH47" s="279"/>
      <c r="II47" s="279"/>
      <c r="IJ47" s="279"/>
      <c r="IK47" s="279"/>
      <c r="IL47" s="279"/>
      <c r="IM47" s="279"/>
      <c r="IN47" s="279"/>
      <c r="IO47" s="279"/>
      <c r="IP47" s="279"/>
      <c r="IQ47" s="279"/>
      <c r="IR47" s="279"/>
      <c r="IS47" s="279"/>
      <c r="IT47" s="279"/>
      <c r="IU47" s="279"/>
      <c r="IV47" s="279"/>
    </row>
    <row r="48" spans="1:256">
      <c r="B48" s="3754" t="s">
        <v>611</v>
      </c>
      <c r="C48" s="3755"/>
      <c r="D48" s="3755"/>
      <c r="E48" s="3755"/>
      <c r="F48" s="3755"/>
      <c r="G48" s="3755"/>
      <c r="H48" s="3755"/>
      <c r="I48" s="3755"/>
      <c r="J48" s="3755"/>
      <c r="K48" s="3755"/>
    </row>
    <row r="49" spans="2:11">
      <c r="B49" s="3755"/>
      <c r="C49" s="3755"/>
      <c r="D49" s="3755"/>
      <c r="E49" s="3755"/>
      <c r="F49" s="3755"/>
      <c r="G49" s="3755"/>
      <c r="H49" s="3755"/>
      <c r="I49" s="3755"/>
      <c r="J49" s="3755"/>
      <c r="K49" s="3755"/>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view="pageBreakPreview" zoomScale="85" zoomScaleNormal="85" zoomScaleSheetLayoutView="85" workbookViewId="0">
      <selection activeCell="A2" sqref="A2:F2"/>
    </sheetView>
  </sheetViews>
  <sheetFormatPr defaultRowHeight="13.5"/>
  <cols>
    <col min="1" max="1" width="23.25" style="139" customWidth="1"/>
    <col min="2" max="2" width="17.75" style="139" customWidth="1"/>
    <col min="3" max="3" width="17.875" style="139" customWidth="1"/>
    <col min="4" max="4" width="19.125" style="139" customWidth="1"/>
    <col min="5" max="5" width="20.625" style="139" customWidth="1"/>
    <col min="6" max="6" width="17" style="139" customWidth="1"/>
    <col min="7" max="18" width="20.625" style="139" customWidth="1"/>
    <col min="19" max="16384" width="9" style="139"/>
  </cols>
  <sheetData>
    <row r="1" spans="1:8" ht="26.25" customHeight="1">
      <c r="A1" s="139" t="s">
        <v>621</v>
      </c>
    </row>
    <row r="2" spans="1:8" ht="46.5" customHeight="1">
      <c r="A2" s="3829" t="s">
        <v>622</v>
      </c>
      <c r="B2" s="3829"/>
      <c r="C2" s="3829"/>
      <c r="D2" s="3829"/>
      <c r="E2" s="3829"/>
      <c r="F2" s="3829"/>
      <c r="H2" s="1667" t="s">
        <v>2163</v>
      </c>
    </row>
    <row r="3" spans="1:8" ht="30" customHeight="1">
      <c r="F3" s="139" t="s">
        <v>623</v>
      </c>
    </row>
    <row r="4" spans="1:8" ht="30" customHeight="1">
      <c r="A4" s="3830"/>
      <c r="B4" s="3830"/>
      <c r="C4" s="139" t="s">
        <v>624</v>
      </c>
      <c r="E4" s="139" t="s">
        <v>625</v>
      </c>
    </row>
    <row r="5" spans="1:8" ht="30" customHeight="1"/>
    <row r="6" spans="1:8" ht="30" customHeight="1">
      <c r="C6" s="139" t="s">
        <v>626</v>
      </c>
    </row>
    <row r="7" spans="1:8" ht="30" customHeight="1">
      <c r="C7" s="3830"/>
      <c r="D7" s="3830"/>
      <c r="E7" s="3830"/>
      <c r="F7" s="3830"/>
    </row>
    <row r="8" spans="1:8" ht="30" customHeight="1">
      <c r="C8" s="139" t="s">
        <v>627</v>
      </c>
      <c r="D8" s="3830"/>
      <c r="E8" s="3830"/>
      <c r="F8" s="139" t="s">
        <v>628</v>
      </c>
    </row>
    <row r="9" spans="1:8" ht="30" customHeight="1">
      <c r="C9" s="139" t="s">
        <v>346</v>
      </c>
      <c r="D9" s="3830"/>
      <c r="E9" s="3830"/>
      <c r="F9" s="3830"/>
    </row>
    <row r="10" spans="1:8" ht="30" customHeight="1" thickBot="1">
      <c r="A10" s="139" t="s">
        <v>629</v>
      </c>
    </row>
    <row r="11" spans="1:8" ht="34.5" customHeight="1" thickTop="1">
      <c r="A11" s="284" t="s">
        <v>630</v>
      </c>
      <c r="B11" s="3827" t="s">
        <v>631</v>
      </c>
      <c r="C11" s="3827"/>
      <c r="D11" s="3827"/>
      <c r="E11" s="3827"/>
      <c r="F11" s="3828"/>
    </row>
    <row r="12" spans="1:8" ht="42" customHeight="1">
      <c r="A12" s="285" t="s">
        <v>632</v>
      </c>
      <c r="B12" s="3812"/>
      <c r="C12" s="3812"/>
      <c r="D12" s="3812"/>
      <c r="E12" s="3812"/>
      <c r="F12" s="3813"/>
    </row>
    <row r="13" spans="1:8" ht="42" customHeight="1">
      <c r="A13" s="3814" t="s">
        <v>633</v>
      </c>
      <c r="B13" s="3804"/>
      <c r="C13" s="3805"/>
      <c r="D13" s="3805"/>
      <c r="E13" s="3805"/>
      <c r="F13" s="3806"/>
    </row>
    <row r="14" spans="1:8" ht="42" customHeight="1">
      <c r="A14" s="3815"/>
      <c r="B14" s="3816" t="s">
        <v>634</v>
      </c>
      <c r="C14" s="3817"/>
      <c r="D14" s="3817"/>
      <c r="E14" s="3817"/>
      <c r="F14" s="3818"/>
    </row>
    <row r="15" spans="1:8" ht="42" customHeight="1">
      <c r="A15" s="286" t="s">
        <v>635</v>
      </c>
      <c r="B15" s="287" t="s">
        <v>636</v>
      </c>
      <c r="C15" s="288"/>
      <c r="D15" s="288"/>
      <c r="E15" s="288"/>
      <c r="F15" s="289"/>
    </row>
    <row r="16" spans="1:8" ht="42" customHeight="1">
      <c r="A16" s="3802" t="s">
        <v>637</v>
      </c>
      <c r="B16" s="140" t="s">
        <v>638</v>
      </c>
      <c r="C16" s="141"/>
      <c r="D16" s="3820"/>
      <c r="E16" s="3820"/>
      <c r="F16" s="290"/>
    </row>
    <row r="17" spans="1:6" ht="42" customHeight="1">
      <c r="A17" s="3802"/>
      <c r="B17" s="3821"/>
      <c r="C17" s="3822"/>
      <c r="D17" s="3822"/>
      <c r="E17" s="3822"/>
      <c r="F17" s="3823"/>
    </row>
    <row r="18" spans="1:6" ht="42" customHeight="1">
      <c r="A18" s="3819"/>
      <c r="B18" s="3824"/>
      <c r="C18" s="3825"/>
      <c r="D18" s="3825"/>
      <c r="E18" s="3825"/>
      <c r="F18" s="3826"/>
    </row>
    <row r="19" spans="1:6" ht="45" customHeight="1">
      <c r="A19" s="291" t="s">
        <v>639</v>
      </c>
      <c r="B19" s="3799" t="s">
        <v>640</v>
      </c>
      <c r="C19" s="3800"/>
      <c r="D19" s="3800"/>
      <c r="E19" s="3800"/>
      <c r="F19" s="3801"/>
    </row>
    <row r="20" spans="1:6" ht="30" customHeight="1">
      <c r="A20" s="3802" t="s">
        <v>641</v>
      </c>
      <c r="B20" s="3804" t="s">
        <v>642</v>
      </c>
      <c r="C20" s="3805"/>
      <c r="D20" s="3805"/>
      <c r="E20" s="3805"/>
      <c r="F20" s="3806"/>
    </row>
    <row r="21" spans="1:6" ht="30" customHeight="1" thickBot="1">
      <c r="A21" s="3803"/>
      <c r="B21" s="3807"/>
      <c r="C21" s="3808"/>
      <c r="D21" s="3808"/>
      <c r="E21" s="3808"/>
      <c r="F21" s="3809"/>
    </row>
    <row r="22" spans="1:6" ht="18.75" customHeight="1" thickTop="1"/>
    <row r="23" spans="1:6" ht="30" customHeight="1">
      <c r="A23" s="139" t="s">
        <v>643</v>
      </c>
    </row>
    <row r="24" spans="1:6" ht="30" customHeight="1">
      <c r="A24" s="3810" t="s">
        <v>644</v>
      </c>
      <c r="B24" s="3810"/>
      <c r="C24" s="3810"/>
      <c r="D24" s="3810"/>
      <c r="E24" s="3810"/>
      <c r="F24" s="3810"/>
    </row>
    <row r="25" spans="1:6" ht="30" customHeight="1">
      <c r="A25" s="139" t="s">
        <v>645</v>
      </c>
    </row>
    <row r="26" spans="1:6" ht="30" customHeight="1">
      <c r="A26" s="1820" t="s">
        <v>646</v>
      </c>
    </row>
    <row r="27" spans="1:6" ht="30" customHeight="1">
      <c r="A27" s="139" t="s">
        <v>647</v>
      </c>
    </row>
    <row r="28" spans="1:6" ht="30" customHeight="1">
      <c r="A28" s="139" t="s">
        <v>648</v>
      </c>
    </row>
    <row r="29" spans="1:6" ht="30" customHeight="1">
      <c r="A29" s="3811" t="s">
        <v>649</v>
      </c>
      <c r="B29" s="3811"/>
      <c r="C29" s="3811"/>
      <c r="D29" s="3811"/>
      <c r="E29" s="3811"/>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8">
    <mergeCell ref="B11:F11"/>
    <mergeCell ref="A2:F2"/>
    <mergeCell ref="A4:B4"/>
    <mergeCell ref="C7:F7"/>
    <mergeCell ref="D8:E8"/>
    <mergeCell ref="D9:F9"/>
    <mergeCell ref="B12:F12"/>
    <mergeCell ref="A13:A14"/>
    <mergeCell ref="B13:F13"/>
    <mergeCell ref="B14:F14"/>
    <mergeCell ref="A16:A18"/>
    <mergeCell ref="D16:E16"/>
    <mergeCell ref="B17:F18"/>
    <mergeCell ref="B19:F19"/>
    <mergeCell ref="A20:A21"/>
    <mergeCell ref="B20:F21"/>
    <mergeCell ref="A24:F24"/>
    <mergeCell ref="A29:E29"/>
  </mergeCells>
  <phoneticPr fontId="2"/>
  <hyperlinks>
    <hyperlink ref="H2" location="加算等について体制の届出が必要なサービス一覧!A1" display="一覧へ戻る"/>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view="pageBreakPreview" zoomScale="85" zoomScaleNormal="100" zoomScaleSheetLayoutView="85" workbookViewId="0">
      <selection activeCell="A2" sqref="A2:J2"/>
    </sheetView>
  </sheetViews>
  <sheetFormatPr defaultRowHeight="18.75"/>
  <cols>
    <col min="1" max="1" width="5.125" style="1845" customWidth="1"/>
    <col min="2" max="3" width="9" style="1845"/>
    <col min="4" max="5" width="8.5" style="1845" customWidth="1"/>
    <col min="6" max="6" width="8.375" style="1845" customWidth="1"/>
    <col min="7" max="7" width="7.375" style="1845" customWidth="1"/>
    <col min="8" max="9" width="8.5" style="1845" customWidth="1"/>
    <col min="10" max="10" width="22.625" style="1845" customWidth="1"/>
    <col min="11" max="256" width="9" style="1845"/>
    <col min="257" max="257" width="5.125" style="1845" customWidth="1"/>
    <col min="258" max="259" width="9" style="1845"/>
    <col min="260" max="261" width="8.5" style="1845" customWidth="1"/>
    <col min="262" max="262" width="8.375" style="1845" customWidth="1"/>
    <col min="263" max="263" width="7.375" style="1845" customWidth="1"/>
    <col min="264" max="265" width="8.5" style="1845" customWidth="1"/>
    <col min="266" max="266" width="22.625" style="1845" customWidth="1"/>
    <col min="267" max="512" width="9" style="1845"/>
    <col min="513" max="513" width="5.125" style="1845" customWidth="1"/>
    <col min="514" max="515" width="9" style="1845"/>
    <col min="516" max="517" width="8.5" style="1845" customWidth="1"/>
    <col min="518" max="518" width="8.375" style="1845" customWidth="1"/>
    <col min="519" max="519" width="7.375" style="1845" customWidth="1"/>
    <col min="520" max="521" width="8.5" style="1845" customWidth="1"/>
    <col min="522" max="522" width="22.625" style="1845" customWidth="1"/>
    <col min="523" max="768" width="9" style="1845"/>
    <col min="769" max="769" width="5.125" style="1845" customWidth="1"/>
    <col min="770" max="771" width="9" style="1845"/>
    <col min="772" max="773" width="8.5" style="1845" customWidth="1"/>
    <col min="774" max="774" width="8.375" style="1845" customWidth="1"/>
    <col min="775" max="775" width="7.375" style="1845" customWidth="1"/>
    <col min="776" max="777" width="8.5" style="1845" customWidth="1"/>
    <col min="778" max="778" width="22.625" style="1845" customWidth="1"/>
    <col min="779" max="1024" width="9" style="1845"/>
    <col min="1025" max="1025" width="5.125" style="1845" customWidth="1"/>
    <col min="1026" max="1027" width="9" style="1845"/>
    <col min="1028" max="1029" width="8.5" style="1845" customWidth="1"/>
    <col min="1030" max="1030" width="8.375" style="1845" customWidth="1"/>
    <col min="1031" max="1031" width="7.375" style="1845" customWidth="1"/>
    <col min="1032" max="1033" width="8.5" style="1845" customWidth="1"/>
    <col min="1034" max="1034" width="22.625" style="1845" customWidth="1"/>
    <col min="1035" max="1280" width="9" style="1845"/>
    <col min="1281" max="1281" width="5.125" style="1845" customWidth="1"/>
    <col min="1282" max="1283" width="9" style="1845"/>
    <col min="1284" max="1285" width="8.5" style="1845" customWidth="1"/>
    <col min="1286" max="1286" width="8.375" style="1845" customWidth="1"/>
    <col min="1287" max="1287" width="7.375" style="1845" customWidth="1"/>
    <col min="1288" max="1289" width="8.5" style="1845" customWidth="1"/>
    <col min="1290" max="1290" width="22.625" style="1845" customWidth="1"/>
    <col min="1291" max="1536" width="9" style="1845"/>
    <col min="1537" max="1537" width="5.125" style="1845" customWidth="1"/>
    <col min="1538" max="1539" width="9" style="1845"/>
    <col min="1540" max="1541" width="8.5" style="1845" customWidth="1"/>
    <col min="1542" max="1542" width="8.375" style="1845" customWidth="1"/>
    <col min="1543" max="1543" width="7.375" style="1845" customWidth="1"/>
    <col min="1544" max="1545" width="8.5" style="1845" customWidth="1"/>
    <col min="1546" max="1546" width="22.625" style="1845" customWidth="1"/>
    <col min="1547" max="1792" width="9" style="1845"/>
    <col min="1793" max="1793" width="5.125" style="1845" customWidth="1"/>
    <col min="1794" max="1795" width="9" style="1845"/>
    <col min="1796" max="1797" width="8.5" style="1845" customWidth="1"/>
    <col min="1798" max="1798" width="8.375" style="1845" customWidth="1"/>
    <col min="1799" max="1799" width="7.375" style="1845" customWidth="1"/>
    <col min="1800" max="1801" width="8.5" style="1845" customWidth="1"/>
    <col min="1802" max="1802" width="22.625" style="1845" customWidth="1"/>
    <col min="1803" max="2048" width="9" style="1845"/>
    <col min="2049" max="2049" width="5.125" style="1845" customWidth="1"/>
    <col min="2050" max="2051" width="9" style="1845"/>
    <col min="2052" max="2053" width="8.5" style="1845" customWidth="1"/>
    <col min="2054" max="2054" width="8.375" style="1845" customWidth="1"/>
    <col min="2055" max="2055" width="7.375" style="1845" customWidth="1"/>
    <col min="2056" max="2057" width="8.5" style="1845" customWidth="1"/>
    <col min="2058" max="2058" width="22.625" style="1845" customWidth="1"/>
    <col min="2059" max="2304" width="9" style="1845"/>
    <col min="2305" max="2305" width="5.125" style="1845" customWidth="1"/>
    <col min="2306" max="2307" width="9" style="1845"/>
    <col min="2308" max="2309" width="8.5" style="1845" customWidth="1"/>
    <col min="2310" max="2310" width="8.375" style="1845" customWidth="1"/>
    <col min="2311" max="2311" width="7.375" style="1845" customWidth="1"/>
    <col min="2312" max="2313" width="8.5" style="1845" customWidth="1"/>
    <col min="2314" max="2314" width="22.625" style="1845" customWidth="1"/>
    <col min="2315" max="2560" width="9" style="1845"/>
    <col min="2561" max="2561" width="5.125" style="1845" customWidth="1"/>
    <col min="2562" max="2563" width="9" style="1845"/>
    <col min="2564" max="2565" width="8.5" style="1845" customWidth="1"/>
    <col min="2566" max="2566" width="8.375" style="1845" customWidth="1"/>
    <col min="2567" max="2567" width="7.375" style="1845" customWidth="1"/>
    <col min="2568" max="2569" width="8.5" style="1845" customWidth="1"/>
    <col min="2570" max="2570" width="22.625" style="1845" customWidth="1"/>
    <col min="2571" max="2816" width="9" style="1845"/>
    <col min="2817" max="2817" width="5.125" style="1845" customWidth="1"/>
    <col min="2818" max="2819" width="9" style="1845"/>
    <col min="2820" max="2821" width="8.5" style="1845" customWidth="1"/>
    <col min="2822" max="2822" width="8.375" style="1845" customWidth="1"/>
    <col min="2823" max="2823" width="7.375" style="1845" customWidth="1"/>
    <col min="2824" max="2825" width="8.5" style="1845" customWidth="1"/>
    <col min="2826" max="2826" width="22.625" style="1845" customWidth="1"/>
    <col min="2827" max="3072" width="9" style="1845"/>
    <col min="3073" max="3073" width="5.125" style="1845" customWidth="1"/>
    <col min="3074" max="3075" width="9" style="1845"/>
    <col min="3076" max="3077" width="8.5" style="1845" customWidth="1"/>
    <col min="3078" max="3078" width="8.375" style="1845" customWidth="1"/>
    <col min="3079" max="3079" width="7.375" style="1845" customWidth="1"/>
    <col min="3080" max="3081" width="8.5" style="1845" customWidth="1"/>
    <col min="3082" max="3082" width="22.625" style="1845" customWidth="1"/>
    <col min="3083" max="3328" width="9" style="1845"/>
    <col min="3329" max="3329" width="5.125" style="1845" customWidth="1"/>
    <col min="3330" max="3331" width="9" style="1845"/>
    <col min="3332" max="3333" width="8.5" style="1845" customWidth="1"/>
    <col min="3334" max="3334" width="8.375" style="1845" customWidth="1"/>
    <col min="3335" max="3335" width="7.375" style="1845" customWidth="1"/>
    <col min="3336" max="3337" width="8.5" style="1845" customWidth="1"/>
    <col min="3338" max="3338" width="22.625" style="1845" customWidth="1"/>
    <col min="3339" max="3584" width="9" style="1845"/>
    <col min="3585" max="3585" width="5.125" style="1845" customWidth="1"/>
    <col min="3586" max="3587" width="9" style="1845"/>
    <col min="3588" max="3589" width="8.5" style="1845" customWidth="1"/>
    <col min="3590" max="3590" width="8.375" style="1845" customWidth="1"/>
    <col min="3591" max="3591" width="7.375" style="1845" customWidth="1"/>
    <col min="3592" max="3593" width="8.5" style="1845" customWidth="1"/>
    <col min="3594" max="3594" width="22.625" style="1845" customWidth="1"/>
    <col min="3595" max="3840" width="9" style="1845"/>
    <col min="3841" max="3841" width="5.125" style="1845" customWidth="1"/>
    <col min="3842" max="3843" width="9" style="1845"/>
    <col min="3844" max="3845" width="8.5" style="1845" customWidth="1"/>
    <col min="3846" max="3846" width="8.375" style="1845" customWidth="1"/>
    <col min="3847" max="3847" width="7.375" style="1845" customWidth="1"/>
    <col min="3848" max="3849" width="8.5" style="1845" customWidth="1"/>
    <col min="3850" max="3850" width="22.625" style="1845" customWidth="1"/>
    <col min="3851" max="4096" width="9" style="1845"/>
    <col min="4097" max="4097" width="5.125" style="1845" customWidth="1"/>
    <col min="4098" max="4099" width="9" style="1845"/>
    <col min="4100" max="4101" width="8.5" style="1845" customWidth="1"/>
    <col min="4102" max="4102" width="8.375" style="1845" customWidth="1"/>
    <col min="4103" max="4103" width="7.375" style="1845" customWidth="1"/>
    <col min="4104" max="4105" width="8.5" style="1845" customWidth="1"/>
    <col min="4106" max="4106" width="22.625" style="1845" customWidth="1"/>
    <col min="4107" max="4352" width="9" style="1845"/>
    <col min="4353" max="4353" width="5.125" style="1845" customWidth="1"/>
    <col min="4354" max="4355" width="9" style="1845"/>
    <col min="4356" max="4357" width="8.5" style="1845" customWidth="1"/>
    <col min="4358" max="4358" width="8.375" style="1845" customWidth="1"/>
    <col min="4359" max="4359" width="7.375" style="1845" customWidth="1"/>
    <col min="4360" max="4361" width="8.5" style="1845" customWidth="1"/>
    <col min="4362" max="4362" width="22.625" style="1845" customWidth="1"/>
    <col min="4363" max="4608" width="9" style="1845"/>
    <col min="4609" max="4609" width="5.125" style="1845" customWidth="1"/>
    <col min="4610" max="4611" width="9" style="1845"/>
    <col min="4612" max="4613" width="8.5" style="1845" customWidth="1"/>
    <col min="4614" max="4614" width="8.375" style="1845" customWidth="1"/>
    <col min="4615" max="4615" width="7.375" style="1845" customWidth="1"/>
    <col min="4616" max="4617" width="8.5" style="1845" customWidth="1"/>
    <col min="4618" max="4618" width="22.625" style="1845" customWidth="1"/>
    <col min="4619" max="4864" width="9" style="1845"/>
    <col min="4865" max="4865" width="5.125" style="1845" customWidth="1"/>
    <col min="4866" max="4867" width="9" style="1845"/>
    <col min="4868" max="4869" width="8.5" style="1845" customWidth="1"/>
    <col min="4870" max="4870" width="8.375" style="1845" customWidth="1"/>
    <col min="4871" max="4871" width="7.375" style="1845" customWidth="1"/>
    <col min="4872" max="4873" width="8.5" style="1845" customWidth="1"/>
    <col min="4874" max="4874" width="22.625" style="1845" customWidth="1"/>
    <col min="4875" max="5120" width="9" style="1845"/>
    <col min="5121" max="5121" width="5.125" style="1845" customWidth="1"/>
    <col min="5122" max="5123" width="9" style="1845"/>
    <col min="5124" max="5125" width="8.5" style="1845" customWidth="1"/>
    <col min="5126" max="5126" width="8.375" style="1845" customWidth="1"/>
    <col min="5127" max="5127" width="7.375" style="1845" customWidth="1"/>
    <col min="5128" max="5129" width="8.5" style="1845" customWidth="1"/>
    <col min="5130" max="5130" width="22.625" style="1845" customWidth="1"/>
    <col min="5131" max="5376" width="9" style="1845"/>
    <col min="5377" max="5377" width="5.125" style="1845" customWidth="1"/>
    <col min="5378" max="5379" width="9" style="1845"/>
    <col min="5380" max="5381" width="8.5" style="1845" customWidth="1"/>
    <col min="5382" max="5382" width="8.375" style="1845" customWidth="1"/>
    <col min="5383" max="5383" width="7.375" style="1845" customWidth="1"/>
    <col min="5384" max="5385" width="8.5" style="1845" customWidth="1"/>
    <col min="5386" max="5386" width="22.625" style="1845" customWidth="1"/>
    <col min="5387" max="5632" width="9" style="1845"/>
    <col min="5633" max="5633" width="5.125" style="1845" customWidth="1"/>
    <col min="5634" max="5635" width="9" style="1845"/>
    <col min="5636" max="5637" width="8.5" style="1845" customWidth="1"/>
    <col min="5638" max="5638" width="8.375" style="1845" customWidth="1"/>
    <col min="5639" max="5639" width="7.375" style="1845" customWidth="1"/>
    <col min="5640" max="5641" width="8.5" style="1845" customWidth="1"/>
    <col min="5642" max="5642" width="22.625" style="1845" customWidth="1"/>
    <col min="5643" max="5888" width="9" style="1845"/>
    <col min="5889" max="5889" width="5.125" style="1845" customWidth="1"/>
    <col min="5890" max="5891" width="9" style="1845"/>
    <col min="5892" max="5893" width="8.5" style="1845" customWidth="1"/>
    <col min="5894" max="5894" width="8.375" style="1845" customWidth="1"/>
    <col min="5895" max="5895" width="7.375" style="1845" customWidth="1"/>
    <col min="5896" max="5897" width="8.5" style="1845" customWidth="1"/>
    <col min="5898" max="5898" width="22.625" style="1845" customWidth="1"/>
    <col min="5899" max="6144" width="9" style="1845"/>
    <col min="6145" max="6145" width="5.125" style="1845" customWidth="1"/>
    <col min="6146" max="6147" width="9" style="1845"/>
    <col min="6148" max="6149" width="8.5" style="1845" customWidth="1"/>
    <col min="6150" max="6150" width="8.375" style="1845" customWidth="1"/>
    <col min="6151" max="6151" width="7.375" style="1845" customWidth="1"/>
    <col min="6152" max="6153" width="8.5" style="1845" customWidth="1"/>
    <col min="6154" max="6154" width="22.625" style="1845" customWidth="1"/>
    <col min="6155" max="6400" width="9" style="1845"/>
    <col min="6401" max="6401" width="5.125" style="1845" customWidth="1"/>
    <col min="6402" max="6403" width="9" style="1845"/>
    <col min="6404" max="6405" width="8.5" style="1845" customWidth="1"/>
    <col min="6406" max="6406" width="8.375" style="1845" customWidth="1"/>
    <col min="6407" max="6407" width="7.375" style="1845" customWidth="1"/>
    <col min="6408" max="6409" width="8.5" style="1845" customWidth="1"/>
    <col min="6410" max="6410" width="22.625" style="1845" customWidth="1"/>
    <col min="6411" max="6656" width="9" style="1845"/>
    <col min="6657" max="6657" width="5.125" style="1845" customWidth="1"/>
    <col min="6658" max="6659" width="9" style="1845"/>
    <col min="6660" max="6661" width="8.5" style="1845" customWidth="1"/>
    <col min="6662" max="6662" width="8.375" style="1845" customWidth="1"/>
    <col min="6663" max="6663" width="7.375" style="1845" customWidth="1"/>
    <col min="6664" max="6665" width="8.5" style="1845" customWidth="1"/>
    <col min="6666" max="6666" width="22.625" style="1845" customWidth="1"/>
    <col min="6667" max="6912" width="9" style="1845"/>
    <col min="6913" max="6913" width="5.125" style="1845" customWidth="1"/>
    <col min="6914" max="6915" width="9" style="1845"/>
    <col min="6916" max="6917" width="8.5" style="1845" customWidth="1"/>
    <col min="6918" max="6918" width="8.375" style="1845" customWidth="1"/>
    <col min="6919" max="6919" width="7.375" style="1845" customWidth="1"/>
    <col min="6920" max="6921" width="8.5" style="1845" customWidth="1"/>
    <col min="6922" max="6922" width="22.625" style="1845" customWidth="1"/>
    <col min="6923" max="7168" width="9" style="1845"/>
    <col min="7169" max="7169" width="5.125" style="1845" customWidth="1"/>
    <col min="7170" max="7171" width="9" style="1845"/>
    <col min="7172" max="7173" width="8.5" style="1845" customWidth="1"/>
    <col min="7174" max="7174" width="8.375" style="1845" customWidth="1"/>
    <col min="7175" max="7175" width="7.375" style="1845" customWidth="1"/>
    <col min="7176" max="7177" width="8.5" style="1845" customWidth="1"/>
    <col min="7178" max="7178" width="22.625" style="1845" customWidth="1"/>
    <col min="7179" max="7424" width="9" style="1845"/>
    <col min="7425" max="7425" width="5.125" style="1845" customWidth="1"/>
    <col min="7426" max="7427" width="9" style="1845"/>
    <col min="7428" max="7429" width="8.5" style="1845" customWidth="1"/>
    <col min="7430" max="7430" width="8.375" style="1845" customWidth="1"/>
    <col min="7431" max="7431" width="7.375" style="1845" customWidth="1"/>
    <col min="7432" max="7433" width="8.5" style="1845" customWidth="1"/>
    <col min="7434" max="7434" width="22.625" style="1845" customWidth="1"/>
    <col min="7435" max="7680" width="9" style="1845"/>
    <col min="7681" max="7681" width="5.125" style="1845" customWidth="1"/>
    <col min="7682" max="7683" width="9" style="1845"/>
    <col min="7684" max="7685" width="8.5" style="1845" customWidth="1"/>
    <col min="7686" max="7686" width="8.375" style="1845" customWidth="1"/>
    <col min="7687" max="7687" width="7.375" style="1845" customWidth="1"/>
    <col min="7688" max="7689" width="8.5" style="1845" customWidth="1"/>
    <col min="7690" max="7690" width="22.625" style="1845" customWidth="1"/>
    <col min="7691" max="7936" width="9" style="1845"/>
    <col min="7937" max="7937" width="5.125" style="1845" customWidth="1"/>
    <col min="7938" max="7939" width="9" style="1845"/>
    <col min="7940" max="7941" width="8.5" style="1845" customWidth="1"/>
    <col min="7942" max="7942" width="8.375" style="1845" customWidth="1"/>
    <col min="7943" max="7943" width="7.375" style="1845" customWidth="1"/>
    <col min="7944" max="7945" width="8.5" style="1845" customWidth="1"/>
    <col min="7946" max="7946" width="22.625" style="1845" customWidth="1"/>
    <col min="7947" max="8192" width="9" style="1845"/>
    <col min="8193" max="8193" width="5.125" style="1845" customWidth="1"/>
    <col min="8194" max="8195" width="9" style="1845"/>
    <col min="8196" max="8197" width="8.5" style="1845" customWidth="1"/>
    <col min="8198" max="8198" width="8.375" style="1845" customWidth="1"/>
    <col min="8199" max="8199" width="7.375" style="1845" customWidth="1"/>
    <col min="8200" max="8201" width="8.5" style="1845" customWidth="1"/>
    <col min="8202" max="8202" width="22.625" style="1845" customWidth="1"/>
    <col min="8203" max="8448" width="9" style="1845"/>
    <col min="8449" max="8449" width="5.125" style="1845" customWidth="1"/>
    <col min="8450" max="8451" width="9" style="1845"/>
    <col min="8452" max="8453" width="8.5" style="1845" customWidth="1"/>
    <col min="8454" max="8454" width="8.375" style="1845" customWidth="1"/>
    <col min="8455" max="8455" width="7.375" style="1845" customWidth="1"/>
    <col min="8456" max="8457" width="8.5" style="1845" customWidth="1"/>
    <col min="8458" max="8458" width="22.625" style="1845" customWidth="1"/>
    <col min="8459" max="8704" width="9" style="1845"/>
    <col min="8705" max="8705" width="5.125" style="1845" customWidth="1"/>
    <col min="8706" max="8707" width="9" style="1845"/>
    <col min="8708" max="8709" width="8.5" style="1845" customWidth="1"/>
    <col min="8710" max="8710" width="8.375" style="1845" customWidth="1"/>
    <col min="8711" max="8711" width="7.375" style="1845" customWidth="1"/>
    <col min="8712" max="8713" width="8.5" style="1845" customWidth="1"/>
    <col min="8714" max="8714" width="22.625" style="1845" customWidth="1"/>
    <col min="8715" max="8960" width="9" style="1845"/>
    <col min="8961" max="8961" width="5.125" style="1845" customWidth="1"/>
    <col min="8962" max="8963" width="9" style="1845"/>
    <col min="8964" max="8965" width="8.5" style="1845" customWidth="1"/>
    <col min="8966" max="8966" width="8.375" style="1845" customWidth="1"/>
    <col min="8967" max="8967" width="7.375" style="1845" customWidth="1"/>
    <col min="8968" max="8969" width="8.5" style="1845" customWidth="1"/>
    <col min="8970" max="8970" width="22.625" style="1845" customWidth="1"/>
    <col min="8971" max="9216" width="9" style="1845"/>
    <col min="9217" max="9217" width="5.125" style="1845" customWidth="1"/>
    <col min="9218" max="9219" width="9" style="1845"/>
    <col min="9220" max="9221" width="8.5" style="1845" customWidth="1"/>
    <col min="9222" max="9222" width="8.375" style="1845" customWidth="1"/>
    <col min="9223" max="9223" width="7.375" style="1845" customWidth="1"/>
    <col min="9224" max="9225" width="8.5" style="1845" customWidth="1"/>
    <col min="9226" max="9226" width="22.625" style="1845" customWidth="1"/>
    <col min="9227" max="9472" width="9" style="1845"/>
    <col min="9473" max="9473" width="5.125" style="1845" customWidth="1"/>
    <col min="9474" max="9475" width="9" style="1845"/>
    <col min="9476" max="9477" width="8.5" style="1845" customWidth="1"/>
    <col min="9478" max="9478" width="8.375" style="1845" customWidth="1"/>
    <col min="9479" max="9479" width="7.375" style="1845" customWidth="1"/>
    <col min="9480" max="9481" width="8.5" style="1845" customWidth="1"/>
    <col min="9482" max="9482" width="22.625" style="1845" customWidth="1"/>
    <col min="9483" max="9728" width="9" style="1845"/>
    <col min="9729" max="9729" width="5.125" style="1845" customWidth="1"/>
    <col min="9730" max="9731" width="9" style="1845"/>
    <col min="9732" max="9733" width="8.5" style="1845" customWidth="1"/>
    <col min="9734" max="9734" width="8.375" style="1845" customWidth="1"/>
    <col min="9735" max="9735" width="7.375" style="1845" customWidth="1"/>
    <col min="9736" max="9737" width="8.5" style="1845" customWidth="1"/>
    <col min="9738" max="9738" width="22.625" style="1845" customWidth="1"/>
    <col min="9739" max="9984" width="9" style="1845"/>
    <col min="9985" max="9985" width="5.125" style="1845" customWidth="1"/>
    <col min="9986" max="9987" width="9" style="1845"/>
    <col min="9988" max="9989" width="8.5" style="1845" customWidth="1"/>
    <col min="9990" max="9990" width="8.375" style="1845" customWidth="1"/>
    <col min="9991" max="9991" width="7.375" style="1845" customWidth="1"/>
    <col min="9992" max="9993" width="8.5" style="1845" customWidth="1"/>
    <col min="9994" max="9994" width="22.625" style="1845" customWidth="1"/>
    <col min="9995" max="10240" width="9" style="1845"/>
    <col min="10241" max="10241" width="5.125" style="1845" customWidth="1"/>
    <col min="10242" max="10243" width="9" style="1845"/>
    <col min="10244" max="10245" width="8.5" style="1845" customWidth="1"/>
    <col min="10246" max="10246" width="8.375" style="1845" customWidth="1"/>
    <col min="10247" max="10247" width="7.375" style="1845" customWidth="1"/>
    <col min="10248" max="10249" width="8.5" style="1845" customWidth="1"/>
    <col min="10250" max="10250" width="22.625" style="1845" customWidth="1"/>
    <col min="10251" max="10496" width="9" style="1845"/>
    <col min="10497" max="10497" width="5.125" style="1845" customWidth="1"/>
    <col min="10498" max="10499" width="9" style="1845"/>
    <col min="10500" max="10501" width="8.5" style="1845" customWidth="1"/>
    <col min="10502" max="10502" width="8.375" style="1845" customWidth="1"/>
    <col min="10503" max="10503" width="7.375" style="1845" customWidth="1"/>
    <col min="10504" max="10505" width="8.5" style="1845" customWidth="1"/>
    <col min="10506" max="10506" width="22.625" style="1845" customWidth="1"/>
    <col min="10507" max="10752" width="9" style="1845"/>
    <col min="10753" max="10753" width="5.125" style="1845" customWidth="1"/>
    <col min="10754" max="10755" width="9" style="1845"/>
    <col min="10756" max="10757" width="8.5" style="1845" customWidth="1"/>
    <col min="10758" max="10758" width="8.375" style="1845" customWidth="1"/>
    <col min="10759" max="10759" width="7.375" style="1845" customWidth="1"/>
    <col min="10760" max="10761" width="8.5" style="1845" customWidth="1"/>
    <col min="10762" max="10762" width="22.625" style="1845" customWidth="1"/>
    <col min="10763" max="11008" width="9" style="1845"/>
    <col min="11009" max="11009" width="5.125" style="1845" customWidth="1"/>
    <col min="11010" max="11011" width="9" style="1845"/>
    <col min="11012" max="11013" width="8.5" style="1845" customWidth="1"/>
    <col min="11014" max="11014" width="8.375" style="1845" customWidth="1"/>
    <col min="11015" max="11015" width="7.375" style="1845" customWidth="1"/>
    <col min="11016" max="11017" width="8.5" style="1845" customWidth="1"/>
    <col min="11018" max="11018" width="22.625" style="1845" customWidth="1"/>
    <col min="11019" max="11264" width="9" style="1845"/>
    <col min="11265" max="11265" width="5.125" style="1845" customWidth="1"/>
    <col min="11266" max="11267" width="9" style="1845"/>
    <col min="11268" max="11269" width="8.5" style="1845" customWidth="1"/>
    <col min="11270" max="11270" width="8.375" style="1845" customWidth="1"/>
    <col min="11271" max="11271" width="7.375" style="1845" customWidth="1"/>
    <col min="11272" max="11273" width="8.5" style="1845" customWidth="1"/>
    <col min="11274" max="11274" width="22.625" style="1845" customWidth="1"/>
    <col min="11275" max="11520" width="9" style="1845"/>
    <col min="11521" max="11521" width="5.125" style="1845" customWidth="1"/>
    <col min="11522" max="11523" width="9" style="1845"/>
    <col min="11524" max="11525" width="8.5" style="1845" customWidth="1"/>
    <col min="11526" max="11526" width="8.375" style="1845" customWidth="1"/>
    <col min="11527" max="11527" width="7.375" style="1845" customWidth="1"/>
    <col min="11528" max="11529" width="8.5" style="1845" customWidth="1"/>
    <col min="11530" max="11530" width="22.625" style="1845" customWidth="1"/>
    <col min="11531" max="11776" width="9" style="1845"/>
    <col min="11777" max="11777" width="5.125" style="1845" customWidth="1"/>
    <col min="11778" max="11779" width="9" style="1845"/>
    <col min="11780" max="11781" width="8.5" style="1845" customWidth="1"/>
    <col min="11782" max="11782" width="8.375" style="1845" customWidth="1"/>
    <col min="11783" max="11783" width="7.375" style="1845" customWidth="1"/>
    <col min="11784" max="11785" width="8.5" style="1845" customWidth="1"/>
    <col min="11786" max="11786" width="22.625" style="1845" customWidth="1"/>
    <col min="11787" max="12032" width="9" style="1845"/>
    <col min="12033" max="12033" width="5.125" style="1845" customWidth="1"/>
    <col min="12034" max="12035" width="9" style="1845"/>
    <col min="12036" max="12037" width="8.5" style="1845" customWidth="1"/>
    <col min="12038" max="12038" width="8.375" style="1845" customWidth="1"/>
    <col min="12039" max="12039" width="7.375" style="1845" customWidth="1"/>
    <col min="12040" max="12041" width="8.5" style="1845" customWidth="1"/>
    <col min="12042" max="12042" width="22.625" style="1845" customWidth="1"/>
    <col min="12043" max="12288" width="9" style="1845"/>
    <col min="12289" max="12289" width="5.125" style="1845" customWidth="1"/>
    <col min="12290" max="12291" width="9" style="1845"/>
    <col min="12292" max="12293" width="8.5" style="1845" customWidth="1"/>
    <col min="12294" max="12294" width="8.375" style="1845" customWidth="1"/>
    <col min="12295" max="12295" width="7.375" style="1845" customWidth="1"/>
    <col min="12296" max="12297" width="8.5" style="1845" customWidth="1"/>
    <col min="12298" max="12298" width="22.625" style="1845" customWidth="1"/>
    <col min="12299" max="12544" width="9" style="1845"/>
    <col min="12545" max="12545" width="5.125" style="1845" customWidth="1"/>
    <col min="12546" max="12547" width="9" style="1845"/>
    <col min="12548" max="12549" width="8.5" style="1845" customWidth="1"/>
    <col min="12550" max="12550" width="8.375" style="1845" customWidth="1"/>
    <col min="12551" max="12551" width="7.375" style="1845" customWidth="1"/>
    <col min="12552" max="12553" width="8.5" style="1845" customWidth="1"/>
    <col min="12554" max="12554" width="22.625" style="1845" customWidth="1"/>
    <col min="12555" max="12800" width="9" style="1845"/>
    <col min="12801" max="12801" width="5.125" style="1845" customWidth="1"/>
    <col min="12802" max="12803" width="9" style="1845"/>
    <col min="12804" max="12805" width="8.5" style="1845" customWidth="1"/>
    <col min="12806" max="12806" width="8.375" style="1845" customWidth="1"/>
    <col min="12807" max="12807" width="7.375" style="1845" customWidth="1"/>
    <col min="12808" max="12809" width="8.5" style="1845" customWidth="1"/>
    <col min="12810" max="12810" width="22.625" style="1845" customWidth="1"/>
    <col min="12811" max="13056" width="9" style="1845"/>
    <col min="13057" max="13057" width="5.125" style="1845" customWidth="1"/>
    <col min="13058" max="13059" width="9" style="1845"/>
    <col min="13060" max="13061" width="8.5" style="1845" customWidth="1"/>
    <col min="13062" max="13062" width="8.375" style="1845" customWidth="1"/>
    <col min="13063" max="13063" width="7.375" style="1845" customWidth="1"/>
    <col min="13064" max="13065" width="8.5" style="1845" customWidth="1"/>
    <col min="13066" max="13066" width="22.625" style="1845" customWidth="1"/>
    <col min="13067" max="13312" width="9" style="1845"/>
    <col min="13313" max="13313" width="5.125" style="1845" customWidth="1"/>
    <col min="13314" max="13315" width="9" style="1845"/>
    <col min="13316" max="13317" width="8.5" style="1845" customWidth="1"/>
    <col min="13318" max="13318" width="8.375" style="1845" customWidth="1"/>
    <col min="13319" max="13319" width="7.375" style="1845" customWidth="1"/>
    <col min="13320" max="13321" width="8.5" style="1845" customWidth="1"/>
    <col min="13322" max="13322" width="22.625" style="1845" customWidth="1"/>
    <col min="13323" max="13568" width="9" style="1845"/>
    <col min="13569" max="13569" width="5.125" style="1845" customWidth="1"/>
    <col min="13570" max="13571" width="9" style="1845"/>
    <col min="13572" max="13573" width="8.5" style="1845" customWidth="1"/>
    <col min="13574" max="13574" width="8.375" style="1845" customWidth="1"/>
    <col min="13575" max="13575" width="7.375" style="1845" customWidth="1"/>
    <col min="13576" max="13577" width="8.5" style="1845" customWidth="1"/>
    <col min="13578" max="13578" width="22.625" style="1845" customWidth="1"/>
    <col min="13579" max="13824" width="9" style="1845"/>
    <col min="13825" max="13825" width="5.125" style="1845" customWidth="1"/>
    <col min="13826" max="13827" width="9" style="1845"/>
    <col min="13828" max="13829" width="8.5" style="1845" customWidth="1"/>
    <col min="13830" max="13830" width="8.375" style="1845" customWidth="1"/>
    <col min="13831" max="13831" width="7.375" style="1845" customWidth="1"/>
    <col min="13832" max="13833" width="8.5" style="1845" customWidth="1"/>
    <col min="13834" max="13834" width="22.625" style="1845" customWidth="1"/>
    <col min="13835" max="14080" width="9" style="1845"/>
    <col min="14081" max="14081" width="5.125" style="1845" customWidth="1"/>
    <col min="14082" max="14083" width="9" style="1845"/>
    <col min="14084" max="14085" width="8.5" style="1845" customWidth="1"/>
    <col min="14086" max="14086" width="8.375" style="1845" customWidth="1"/>
    <col min="14087" max="14087" width="7.375" style="1845" customWidth="1"/>
    <col min="14088" max="14089" width="8.5" style="1845" customWidth="1"/>
    <col min="14090" max="14090" width="22.625" style="1845" customWidth="1"/>
    <col min="14091" max="14336" width="9" style="1845"/>
    <col min="14337" max="14337" width="5.125" style="1845" customWidth="1"/>
    <col min="14338" max="14339" width="9" style="1845"/>
    <col min="14340" max="14341" width="8.5" style="1845" customWidth="1"/>
    <col min="14342" max="14342" width="8.375" style="1845" customWidth="1"/>
    <col min="14343" max="14343" width="7.375" style="1845" customWidth="1"/>
    <col min="14344" max="14345" width="8.5" style="1845" customWidth="1"/>
    <col min="14346" max="14346" width="22.625" style="1845" customWidth="1"/>
    <col min="14347" max="14592" width="9" style="1845"/>
    <col min="14593" max="14593" width="5.125" style="1845" customWidth="1"/>
    <col min="14594" max="14595" width="9" style="1845"/>
    <col min="14596" max="14597" width="8.5" style="1845" customWidth="1"/>
    <col min="14598" max="14598" width="8.375" style="1845" customWidth="1"/>
    <col min="14599" max="14599" width="7.375" style="1845" customWidth="1"/>
    <col min="14600" max="14601" width="8.5" style="1845" customWidth="1"/>
    <col min="14602" max="14602" width="22.625" style="1845" customWidth="1"/>
    <col min="14603" max="14848" width="9" style="1845"/>
    <col min="14849" max="14849" width="5.125" style="1845" customWidth="1"/>
    <col min="14850" max="14851" width="9" style="1845"/>
    <col min="14852" max="14853" width="8.5" style="1845" customWidth="1"/>
    <col min="14854" max="14854" width="8.375" style="1845" customWidth="1"/>
    <col min="14855" max="14855" width="7.375" style="1845" customWidth="1"/>
    <col min="14856" max="14857" width="8.5" style="1845" customWidth="1"/>
    <col min="14858" max="14858" width="22.625" style="1845" customWidth="1"/>
    <col min="14859" max="15104" width="9" style="1845"/>
    <col min="15105" max="15105" width="5.125" style="1845" customWidth="1"/>
    <col min="15106" max="15107" width="9" style="1845"/>
    <col min="15108" max="15109" width="8.5" style="1845" customWidth="1"/>
    <col min="15110" max="15110" width="8.375" style="1845" customWidth="1"/>
    <col min="15111" max="15111" width="7.375" style="1845" customWidth="1"/>
    <col min="15112" max="15113" width="8.5" style="1845" customWidth="1"/>
    <col min="15114" max="15114" width="22.625" style="1845" customWidth="1"/>
    <col min="15115" max="15360" width="9" style="1845"/>
    <col min="15361" max="15361" width="5.125" style="1845" customWidth="1"/>
    <col min="15362" max="15363" width="9" style="1845"/>
    <col min="15364" max="15365" width="8.5" style="1845" customWidth="1"/>
    <col min="15366" max="15366" width="8.375" style="1845" customWidth="1"/>
    <col min="15367" max="15367" width="7.375" style="1845" customWidth="1"/>
    <col min="15368" max="15369" width="8.5" style="1845" customWidth="1"/>
    <col min="15370" max="15370" width="22.625" style="1845" customWidth="1"/>
    <col min="15371" max="15616" width="9" style="1845"/>
    <col min="15617" max="15617" width="5.125" style="1845" customWidth="1"/>
    <col min="15618" max="15619" width="9" style="1845"/>
    <col min="15620" max="15621" width="8.5" style="1845" customWidth="1"/>
    <col min="15622" max="15622" width="8.375" style="1845" customWidth="1"/>
    <col min="15623" max="15623" width="7.375" style="1845" customWidth="1"/>
    <col min="15624" max="15625" width="8.5" style="1845" customWidth="1"/>
    <col min="15626" max="15626" width="22.625" style="1845" customWidth="1"/>
    <col min="15627" max="15872" width="9" style="1845"/>
    <col min="15873" max="15873" width="5.125" style="1845" customWidth="1"/>
    <col min="15874" max="15875" width="9" style="1845"/>
    <col min="15876" max="15877" width="8.5" style="1845" customWidth="1"/>
    <col min="15878" max="15878" width="8.375" style="1845" customWidth="1"/>
    <col min="15879" max="15879" width="7.375" style="1845" customWidth="1"/>
    <col min="15880" max="15881" width="8.5" style="1845" customWidth="1"/>
    <col min="15882" max="15882" width="22.625" style="1845" customWidth="1"/>
    <col min="15883" max="16128" width="9" style="1845"/>
    <col min="16129" max="16129" width="5.125" style="1845" customWidth="1"/>
    <col min="16130" max="16131" width="9" style="1845"/>
    <col min="16132" max="16133" width="8.5" style="1845" customWidth="1"/>
    <col min="16134" max="16134" width="8.375" style="1845" customWidth="1"/>
    <col min="16135" max="16135" width="7.375" style="1845" customWidth="1"/>
    <col min="16136" max="16137" width="8.5" style="1845" customWidth="1"/>
    <col min="16138" max="16138" width="22.625" style="1845" customWidth="1"/>
    <col min="16139" max="16384" width="9" style="1845"/>
  </cols>
  <sheetData>
    <row r="1" spans="1:12" ht="27.75" customHeight="1">
      <c r="A1" s="1842"/>
      <c r="B1" s="1843" t="s">
        <v>2466</v>
      </c>
      <c r="C1" s="1844"/>
      <c r="D1" s="1844"/>
      <c r="E1" s="1844"/>
      <c r="F1" s="1844"/>
      <c r="G1" s="3854" t="s">
        <v>2467</v>
      </c>
      <c r="H1" s="3854"/>
      <c r="I1" s="3854"/>
      <c r="J1" s="3854"/>
    </row>
    <row r="2" spans="1:12" ht="84.75" customHeight="1">
      <c r="A2" s="3855" t="s">
        <v>2468</v>
      </c>
      <c r="B2" s="3856"/>
      <c r="C2" s="3856"/>
      <c r="D2" s="3856"/>
      <c r="E2" s="3856"/>
      <c r="F2" s="3856"/>
      <c r="G2" s="3856"/>
      <c r="H2" s="3856"/>
      <c r="I2" s="3856"/>
      <c r="J2" s="3856"/>
      <c r="L2" s="1667" t="s">
        <v>2163</v>
      </c>
    </row>
    <row r="3" spans="1:12" ht="17.25" customHeight="1">
      <c r="A3" s="1846"/>
      <c r="B3" s="1847"/>
      <c r="C3" s="1847"/>
      <c r="D3" s="1847"/>
      <c r="E3" s="1847"/>
      <c r="F3" s="1847"/>
      <c r="G3" s="1847"/>
      <c r="H3" s="1847"/>
      <c r="I3" s="1847"/>
      <c r="J3" s="1847"/>
    </row>
    <row r="4" spans="1:12" ht="30" customHeight="1">
      <c r="A4" s="3857" t="s">
        <v>328</v>
      </c>
      <c r="B4" s="3857"/>
      <c r="C4" s="3857"/>
      <c r="D4" s="3858"/>
      <c r="E4" s="3858"/>
      <c r="F4" s="3858"/>
      <c r="G4" s="3858"/>
      <c r="H4" s="3858"/>
      <c r="I4" s="3858"/>
      <c r="J4" s="3858"/>
    </row>
    <row r="5" spans="1:12" ht="30" customHeight="1">
      <c r="A5" s="3857" t="s">
        <v>329</v>
      </c>
      <c r="B5" s="3857"/>
      <c r="C5" s="3857"/>
      <c r="D5" s="3858" t="s">
        <v>2469</v>
      </c>
      <c r="E5" s="3858"/>
      <c r="F5" s="3858"/>
      <c r="G5" s="3858"/>
      <c r="H5" s="3858"/>
      <c r="I5" s="3858"/>
      <c r="J5" s="3858"/>
    </row>
    <row r="6" spans="1:12" ht="17.25" customHeight="1">
      <c r="A6" s="1846"/>
      <c r="B6" s="1847"/>
      <c r="C6" s="1847"/>
      <c r="D6" s="1847"/>
      <c r="E6" s="1847"/>
      <c r="F6" s="1847"/>
      <c r="G6" s="1847"/>
      <c r="H6" s="1847"/>
      <c r="I6" s="1847"/>
      <c r="J6" s="1847"/>
    </row>
    <row r="7" spans="1:12" ht="17.25" customHeight="1">
      <c r="A7" s="3852"/>
      <c r="B7" s="3852"/>
      <c r="C7" s="3852"/>
      <c r="D7" s="3866"/>
      <c r="E7" s="3867"/>
      <c r="F7" s="1848"/>
      <c r="G7" s="3859" t="s">
        <v>619</v>
      </c>
      <c r="H7" s="3859"/>
      <c r="I7" s="3860" t="s">
        <v>16</v>
      </c>
      <c r="J7" s="3861"/>
    </row>
    <row r="8" spans="1:12" ht="17.25" customHeight="1">
      <c r="A8" s="3852"/>
      <c r="B8" s="3852"/>
      <c r="C8" s="3852"/>
      <c r="D8" s="3866"/>
      <c r="E8" s="3867"/>
      <c r="F8" s="1849"/>
      <c r="G8" s="3859"/>
      <c r="H8" s="3859"/>
      <c r="I8" s="3862"/>
      <c r="J8" s="3863"/>
    </row>
    <row r="9" spans="1:12" ht="17.25" customHeight="1">
      <c r="A9" s="3852"/>
      <c r="B9" s="3852"/>
      <c r="C9" s="3852"/>
      <c r="D9" s="3866"/>
      <c r="E9" s="3866"/>
      <c r="F9" s="1849"/>
      <c r="G9" s="3859"/>
      <c r="H9" s="3859"/>
      <c r="I9" s="3864"/>
      <c r="J9" s="3865"/>
    </row>
    <row r="10" spans="1:12" ht="15.75" customHeight="1">
      <c r="A10" s="1844"/>
      <c r="B10" s="1844"/>
      <c r="C10" s="1844"/>
      <c r="D10" s="1844"/>
      <c r="E10" s="1844"/>
      <c r="F10" s="1844"/>
      <c r="G10" s="1844"/>
      <c r="H10" s="1844"/>
      <c r="I10" s="1844"/>
      <c r="J10" s="1844"/>
    </row>
    <row r="11" spans="1:12" ht="15.75" customHeight="1" thickBot="1">
      <c r="A11" s="1850"/>
      <c r="B11" s="1850"/>
      <c r="C11" s="1850"/>
      <c r="D11" s="1850"/>
      <c r="E11" s="1850"/>
      <c r="F11" s="1850"/>
      <c r="G11" s="1850"/>
      <c r="H11" s="1850"/>
      <c r="I11" s="1850"/>
      <c r="J11" s="1850"/>
    </row>
    <row r="12" spans="1:12" s="1853" customFormat="1" ht="24.75" customHeight="1">
      <c r="A12" s="1851"/>
      <c r="B12" s="3831" t="s">
        <v>333</v>
      </c>
      <c r="C12" s="3831"/>
      <c r="D12" s="3831" t="s">
        <v>650</v>
      </c>
      <c r="E12" s="3831"/>
      <c r="F12" s="3831" t="s">
        <v>608</v>
      </c>
      <c r="G12" s="3832"/>
      <c r="H12" s="3850" t="s">
        <v>651</v>
      </c>
      <c r="I12" s="3851"/>
      <c r="J12" s="1852" t="s">
        <v>2470</v>
      </c>
    </row>
    <row r="13" spans="1:12" s="1853" customFormat="1" ht="17.25" customHeight="1">
      <c r="A13" s="1851">
        <v>1</v>
      </c>
      <c r="B13" s="3831"/>
      <c r="C13" s="3831"/>
      <c r="D13" s="3838"/>
      <c r="E13" s="3839"/>
      <c r="F13" s="3831"/>
      <c r="G13" s="3832"/>
      <c r="H13" s="3833"/>
      <c r="I13" s="3834"/>
      <c r="J13" s="1854"/>
    </row>
    <row r="14" spans="1:12" s="1853" customFormat="1" ht="17.25" customHeight="1">
      <c r="A14" s="1851">
        <v>2</v>
      </c>
      <c r="B14" s="3831"/>
      <c r="C14" s="3831"/>
      <c r="D14" s="3838"/>
      <c r="E14" s="3839"/>
      <c r="F14" s="3831"/>
      <c r="G14" s="3832"/>
      <c r="H14" s="3833"/>
      <c r="I14" s="3834"/>
      <c r="J14" s="1854"/>
    </row>
    <row r="15" spans="1:12" s="1853" customFormat="1" ht="17.25" customHeight="1">
      <c r="A15" s="1851">
        <v>3</v>
      </c>
      <c r="B15" s="3832"/>
      <c r="C15" s="3840"/>
      <c r="D15" s="3841"/>
      <c r="E15" s="3842"/>
      <c r="F15" s="3832"/>
      <c r="G15" s="3843"/>
      <c r="H15" s="3833"/>
      <c r="I15" s="3844"/>
      <c r="J15" s="1854"/>
    </row>
    <row r="16" spans="1:12" s="1853" customFormat="1" ht="17.25" customHeight="1">
      <c r="A16" s="1851">
        <v>4</v>
      </c>
      <c r="B16" s="3832"/>
      <c r="C16" s="3840"/>
      <c r="D16" s="3841"/>
      <c r="E16" s="3842"/>
      <c r="F16" s="3832"/>
      <c r="G16" s="3843"/>
      <c r="H16" s="3833"/>
      <c r="I16" s="3844"/>
      <c r="J16" s="1854"/>
    </row>
    <row r="17" spans="1:10" s="1853" customFormat="1" ht="17.25" customHeight="1">
      <c r="A17" s="1851">
        <v>5</v>
      </c>
      <c r="B17" s="3832"/>
      <c r="C17" s="3840"/>
      <c r="D17" s="3841"/>
      <c r="E17" s="3842"/>
      <c r="F17" s="3832"/>
      <c r="G17" s="3843"/>
      <c r="H17" s="3833"/>
      <c r="I17" s="3844"/>
      <c r="J17" s="1854"/>
    </row>
    <row r="18" spans="1:10" s="1853" customFormat="1" ht="17.25" customHeight="1">
      <c r="A18" s="1851">
        <v>6</v>
      </c>
      <c r="B18" s="3832"/>
      <c r="C18" s="3840"/>
      <c r="D18" s="3841"/>
      <c r="E18" s="3842"/>
      <c r="F18" s="3832"/>
      <c r="G18" s="3843"/>
      <c r="H18" s="3833"/>
      <c r="I18" s="3844"/>
      <c r="J18" s="1855"/>
    </row>
    <row r="19" spans="1:10" s="1853" customFormat="1" ht="17.25" customHeight="1">
      <c r="A19" s="1851">
        <v>7</v>
      </c>
      <c r="B19" s="3831"/>
      <c r="C19" s="3831"/>
      <c r="D19" s="3831"/>
      <c r="E19" s="3831"/>
      <c r="F19" s="3831"/>
      <c r="G19" s="3832"/>
      <c r="H19" s="3848"/>
      <c r="I19" s="3849"/>
      <c r="J19" s="1855"/>
    </row>
    <row r="20" spans="1:10" s="1853" customFormat="1" ht="17.25" customHeight="1">
      <c r="A20" s="1851">
        <v>8</v>
      </c>
      <c r="B20" s="3831"/>
      <c r="C20" s="3831"/>
      <c r="D20" s="3831"/>
      <c r="E20" s="3831"/>
      <c r="F20" s="3831"/>
      <c r="G20" s="3832"/>
      <c r="H20" s="3845"/>
      <c r="I20" s="3834"/>
      <c r="J20" s="1855"/>
    </row>
    <row r="21" spans="1:10" s="1853" customFormat="1" ht="17.25" customHeight="1">
      <c r="A21" s="1851">
        <v>9</v>
      </c>
      <c r="B21" s="3831"/>
      <c r="C21" s="3831"/>
      <c r="D21" s="3831"/>
      <c r="E21" s="3831"/>
      <c r="F21" s="3831"/>
      <c r="G21" s="3832"/>
      <c r="H21" s="3845"/>
      <c r="I21" s="3834"/>
      <c r="J21" s="1855"/>
    </row>
    <row r="22" spans="1:10" s="1853" customFormat="1" ht="17.25" customHeight="1">
      <c r="A22" s="1851">
        <v>10</v>
      </c>
      <c r="B22" s="3831"/>
      <c r="C22" s="3831"/>
      <c r="D22" s="3831"/>
      <c r="E22" s="3831"/>
      <c r="F22" s="3831"/>
      <c r="G22" s="3832"/>
      <c r="H22" s="3846"/>
      <c r="I22" s="3847"/>
      <c r="J22" s="1855"/>
    </row>
    <row r="23" spans="1:10" s="1853" customFormat="1" ht="17.25" customHeight="1">
      <c r="A23" s="1851">
        <v>11</v>
      </c>
      <c r="B23" s="3832"/>
      <c r="C23" s="3840"/>
      <c r="D23" s="3841"/>
      <c r="E23" s="3842"/>
      <c r="F23" s="3831"/>
      <c r="G23" s="3832"/>
      <c r="H23" s="3833"/>
      <c r="I23" s="3844"/>
      <c r="J23" s="1854"/>
    </row>
    <row r="24" spans="1:10" s="1853" customFormat="1" ht="17.25" customHeight="1">
      <c r="A24" s="1851">
        <v>12</v>
      </c>
      <c r="B24" s="3831"/>
      <c r="C24" s="3831"/>
      <c r="D24" s="3838"/>
      <c r="E24" s="3839"/>
      <c r="F24" s="3831"/>
      <c r="G24" s="3832"/>
      <c r="H24" s="3833"/>
      <c r="I24" s="3834"/>
      <c r="J24" s="1854"/>
    </row>
    <row r="25" spans="1:10" s="1853" customFormat="1" ht="17.25" customHeight="1">
      <c r="A25" s="1851">
        <v>13</v>
      </c>
      <c r="B25" s="3832"/>
      <c r="C25" s="3840"/>
      <c r="D25" s="3841"/>
      <c r="E25" s="3842"/>
      <c r="F25" s="3832"/>
      <c r="G25" s="3843"/>
      <c r="H25" s="3833"/>
      <c r="I25" s="3844"/>
      <c r="J25" s="1854"/>
    </row>
    <row r="26" spans="1:10" s="1853" customFormat="1" ht="17.25" customHeight="1">
      <c r="A26" s="1851">
        <v>14</v>
      </c>
      <c r="B26" s="3831"/>
      <c r="C26" s="3831"/>
      <c r="D26" s="3838"/>
      <c r="E26" s="3839"/>
      <c r="F26" s="3831"/>
      <c r="G26" s="3832"/>
      <c r="H26" s="3833"/>
      <c r="I26" s="3834"/>
      <c r="J26" s="1854"/>
    </row>
    <row r="27" spans="1:10" s="1853" customFormat="1" ht="17.25" customHeight="1">
      <c r="A27" s="1851">
        <v>15</v>
      </c>
      <c r="B27" s="3831"/>
      <c r="C27" s="3831"/>
      <c r="D27" s="3841"/>
      <c r="E27" s="3840"/>
      <c r="F27" s="3831"/>
      <c r="G27" s="3832"/>
      <c r="H27" s="3833"/>
      <c r="I27" s="3834"/>
      <c r="J27" s="1855"/>
    </row>
    <row r="28" spans="1:10" s="1853" customFormat="1" ht="17.25" customHeight="1">
      <c r="A28" s="1851">
        <v>16</v>
      </c>
      <c r="B28" s="3831"/>
      <c r="C28" s="3831"/>
      <c r="D28" s="3837"/>
      <c r="E28" s="3831"/>
      <c r="F28" s="3831"/>
      <c r="G28" s="3832"/>
      <c r="H28" s="3833"/>
      <c r="I28" s="3834"/>
      <c r="J28" s="1855"/>
    </row>
    <row r="29" spans="1:10" s="1853" customFormat="1" ht="17.25" customHeight="1">
      <c r="A29" s="1851">
        <v>17</v>
      </c>
      <c r="B29" s="3831"/>
      <c r="C29" s="3831"/>
      <c r="D29" s="3831"/>
      <c r="E29" s="3831"/>
      <c r="F29" s="3831"/>
      <c r="G29" s="3832"/>
      <c r="H29" s="3833"/>
      <c r="I29" s="3834"/>
      <c r="J29" s="1855"/>
    </row>
    <row r="30" spans="1:10" s="1853" customFormat="1" ht="17.25" customHeight="1">
      <c r="A30" s="1851">
        <v>18</v>
      </c>
      <c r="B30" s="3831"/>
      <c r="C30" s="3831"/>
      <c r="D30" s="3831"/>
      <c r="E30" s="3831"/>
      <c r="F30" s="3831"/>
      <c r="G30" s="3832"/>
      <c r="H30" s="3833"/>
      <c r="I30" s="3834"/>
      <c r="J30" s="1855"/>
    </row>
    <row r="31" spans="1:10" s="1853" customFormat="1" ht="17.25" customHeight="1">
      <c r="A31" s="1851">
        <v>19</v>
      </c>
      <c r="B31" s="3831"/>
      <c r="C31" s="3831"/>
      <c r="D31" s="3831"/>
      <c r="E31" s="3831"/>
      <c r="F31" s="3831"/>
      <c r="G31" s="3832"/>
      <c r="H31" s="3833"/>
      <c r="I31" s="3834"/>
      <c r="J31" s="1855"/>
    </row>
    <row r="32" spans="1:10" s="1853" customFormat="1" ht="17.25" customHeight="1" thickBot="1">
      <c r="A32" s="1851">
        <v>20</v>
      </c>
      <c r="B32" s="3831"/>
      <c r="C32" s="3831"/>
      <c r="D32" s="3831"/>
      <c r="E32" s="3831"/>
      <c r="F32" s="3831"/>
      <c r="G32" s="3832"/>
      <c r="H32" s="3835"/>
      <c r="I32" s="3836"/>
      <c r="J32" s="1855"/>
    </row>
    <row r="33" spans="1:10" ht="30" customHeight="1">
      <c r="A33" s="3852" t="s">
        <v>2471</v>
      </c>
      <c r="B33" s="3853"/>
      <c r="C33" s="3853"/>
      <c r="D33" s="3853"/>
      <c r="E33" s="3853"/>
      <c r="F33" s="3853"/>
      <c r="G33" s="3853"/>
      <c r="H33" s="3853"/>
      <c r="I33" s="3853"/>
      <c r="J33" s="3853"/>
    </row>
    <row r="34" spans="1:10" ht="91.5" customHeight="1">
      <c r="A34" s="3853"/>
      <c r="B34" s="3853"/>
      <c r="C34" s="3853"/>
      <c r="D34" s="3853"/>
      <c r="E34" s="3853"/>
      <c r="F34" s="3853"/>
      <c r="G34" s="3853"/>
      <c r="H34" s="3853"/>
      <c r="I34" s="3853"/>
      <c r="J34" s="3853"/>
    </row>
  </sheetData>
  <mergeCells count="99">
    <mergeCell ref="A33:J34"/>
    <mergeCell ref="G1:J1"/>
    <mergeCell ref="A2:J2"/>
    <mergeCell ref="A4:C4"/>
    <mergeCell ref="D4:J4"/>
    <mergeCell ref="D5:J5"/>
    <mergeCell ref="G7:H9"/>
    <mergeCell ref="I7:J9"/>
    <mergeCell ref="A8:C8"/>
    <mergeCell ref="D8:E8"/>
    <mergeCell ref="A9:C9"/>
    <mergeCell ref="D9:E9"/>
    <mergeCell ref="A5:C5"/>
    <mergeCell ref="A7:C7"/>
    <mergeCell ref="D7:E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28:C28"/>
    <mergeCell ref="D28:E28"/>
    <mergeCell ref="F28:G28"/>
    <mergeCell ref="H28:I28"/>
    <mergeCell ref="B29:C29"/>
    <mergeCell ref="D29:E29"/>
    <mergeCell ref="F29:G29"/>
    <mergeCell ref="H29:I29"/>
    <mergeCell ref="B31:C31"/>
    <mergeCell ref="D31:E31"/>
    <mergeCell ref="F31:G31"/>
    <mergeCell ref="H31:I31"/>
    <mergeCell ref="B32:C32"/>
    <mergeCell ref="D32:E32"/>
    <mergeCell ref="F32:G32"/>
    <mergeCell ref="H32:I32"/>
  </mergeCells>
  <phoneticPr fontId="2"/>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view="pageBreakPreview" zoomScaleNormal="100" zoomScaleSheetLayoutView="100" workbookViewId="0">
      <selection activeCell="M11" sqref="M11"/>
    </sheetView>
  </sheetViews>
  <sheetFormatPr defaultRowHeight="13.5"/>
  <cols>
    <col min="1" max="1" width="3.125" style="419" customWidth="1"/>
    <col min="2" max="2" width="15.375" style="419" customWidth="1"/>
    <col min="3" max="4" width="8.5" style="419" customWidth="1"/>
    <col min="5" max="6" width="8.625" style="419" customWidth="1"/>
    <col min="7" max="7" width="18" style="419" customWidth="1"/>
    <col min="8" max="8" width="19.25" style="419" customWidth="1"/>
    <col min="9" max="256" width="9" style="419"/>
    <col min="257" max="257" width="3.125" style="419" customWidth="1"/>
    <col min="258" max="258" width="15.375" style="419" customWidth="1"/>
    <col min="259" max="260" width="8.5" style="419" customWidth="1"/>
    <col min="261" max="262" width="8.625" style="419" customWidth="1"/>
    <col min="263" max="263" width="16.375" style="419" customWidth="1"/>
    <col min="264" max="264" width="16.75" style="419" bestFit="1" customWidth="1"/>
    <col min="265" max="512" width="9" style="419"/>
    <col min="513" max="513" width="3.125" style="419" customWidth="1"/>
    <col min="514" max="514" width="15.375" style="419" customWidth="1"/>
    <col min="515" max="516" width="8.5" style="419" customWidth="1"/>
    <col min="517" max="518" width="8.625" style="419" customWidth="1"/>
    <col min="519" max="519" width="16.375" style="419" customWidth="1"/>
    <col min="520" max="520" width="16.75" style="419" bestFit="1" customWidth="1"/>
    <col min="521" max="768" width="9" style="419"/>
    <col min="769" max="769" width="3.125" style="419" customWidth="1"/>
    <col min="770" max="770" width="15.375" style="419" customWidth="1"/>
    <col min="771" max="772" width="8.5" style="419" customWidth="1"/>
    <col min="773" max="774" width="8.625" style="419" customWidth="1"/>
    <col min="775" max="775" width="16.375" style="419" customWidth="1"/>
    <col min="776" max="776" width="16.75" style="419" bestFit="1" customWidth="1"/>
    <col min="777" max="1024" width="9" style="419"/>
    <col min="1025" max="1025" width="3.125" style="419" customWidth="1"/>
    <col min="1026" max="1026" width="15.375" style="419" customWidth="1"/>
    <col min="1027" max="1028" width="8.5" style="419" customWidth="1"/>
    <col min="1029" max="1030" width="8.625" style="419" customWidth="1"/>
    <col min="1031" max="1031" width="16.375" style="419" customWidth="1"/>
    <col min="1032" max="1032" width="16.75" style="419" bestFit="1" customWidth="1"/>
    <col min="1033" max="1280" width="9" style="419"/>
    <col min="1281" max="1281" width="3.125" style="419" customWidth="1"/>
    <col min="1282" max="1282" width="15.375" style="419" customWidth="1"/>
    <col min="1283" max="1284" width="8.5" style="419" customWidth="1"/>
    <col min="1285" max="1286" width="8.625" style="419" customWidth="1"/>
    <col min="1287" max="1287" width="16.375" style="419" customWidth="1"/>
    <col min="1288" max="1288" width="16.75" style="419" bestFit="1" customWidth="1"/>
    <col min="1289" max="1536" width="9" style="419"/>
    <col min="1537" max="1537" width="3.125" style="419" customWidth="1"/>
    <col min="1538" max="1538" width="15.375" style="419" customWidth="1"/>
    <col min="1539" max="1540" width="8.5" style="419" customWidth="1"/>
    <col min="1541" max="1542" width="8.625" style="419" customWidth="1"/>
    <col min="1543" max="1543" width="16.375" style="419" customWidth="1"/>
    <col min="1544" max="1544" width="16.75" style="419" bestFit="1" customWidth="1"/>
    <col min="1545" max="1792" width="9" style="419"/>
    <col min="1793" max="1793" width="3.125" style="419" customWidth="1"/>
    <col min="1794" max="1794" width="15.375" style="419" customWidth="1"/>
    <col min="1795" max="1796" width="8.5" style="419" customWidth="1"/>
    <col min="1797" max="1798" width="8.625" style="419" customWidth="1"/>
    <col min="1799" max="1799" width="16.375" style="419" customWidth="1"/>
    <col min="1800" max="1800" width="16.75" style="419" bestFit="1" customWidth="1"/>
    <col min="1801" max="2048" width="9" style="419"/>
    <col min="2049" max="2049" width="3.125" style="419" customWidth="1"/>
    <col min="2050" max="2050" width="15.375" style="419" customWidth="1"/>
    <col min="2051" max="2052" width="8.5" style="419" customWidth="1"/>
    <col min="2053" max="2054" width="8.625" style="419" customWidth="1"/>
    <col min="2055" max="2055" width="16.375" style="419" customWidth="1"/>
    <col min="2056" max="2056" width="16.75" style="419" bestFit="1" customWidth="1"/>
    <col min="2057" max="2304" width="9" style="419"/>
    <col min="2305" max="2305" width="3.125" style="419" customWidth="1"/>
    <col min="2306" max="2306" width="15.375" style="419" customWidth="1"/>
    <col min="2307" max="2308" width="8.5" style="419" customWidth="1"/>
    <col min="2309" max="2310" width="8.625" style="419" customWidth="1"/>
    <col min="2311" max="2311" width="16.375" style="419" customWidth="1"/>
    <col min="2312" max="2312" width="16.75" style="419" bestFit="1" customWidth="1"/>
    <col min="2313" max="2560" width="9" style="419"/>
    <col min="2561" max="2561" width="3.125" style="419" customWidth="1"/>
    <col min="2562" max="2562" width="15.375" style="419" customWidth="1"/>
    <col min="2563" max="2564" width="8.5" style="419" customWidth="1"/>
    <col min="2565" max="2566" width="8.625" style="419" customWidth="1"/>
    <col min="2567" max="2567" width="16.375" style="419" customWidth="1"/>
    <col min="2568" max="2568" width="16.75" style="419" bestFit="1" customWidth="1"/>
    <col min="2569" max="2816" width="9" style="419"/>
    <col min="2817" max="2817" width="3.125" style="419" customWidth="1"/>
    <col min="2818" max="2818" width="15.375" style="419" customWidth="1"/>
    <col min="2819" max="2820" width="8.5" style="419" customWidth="1"/>
    <col min="2821" max="2822" width="8.625" style="419" customWidth="1"/>
    <col min="2823" max="2823" width="16.375" style="419" customWidth="1"/>
    <col min="2824" max="2824" width="16.75" style="419" bestFit="1" customWidth="1"/>
    <col min="2825" max="3072" width="9" style="419"/>
    <col min="3073" max="3073" width="3.125" style="419" customWidth="1"/>
    <col min="3074" max="3074" width="15.375" style="419" customWidth="1"/>
    <col min="3075" max="3076" width="8.5" style="419" customWidth="1"/>
    <col min="3077" max="3078" width="8.625" style="419" customWidth="1"/>
    <col min="3079" max="3079" width="16.375" style="419" customWidth="1"/>
    <col min="3080" max="3080" width="16.75" style="419" bestFit="1" customWidth="1"/>
    <col min="3081" max="3328" width="9" style="419"/>
    <col min="3329" max="3329" width="3.125" style="419" customWidth="1"/>
    <col min="3330" max="3330" width="15.375" style="419" customWidth="1"/>
    <col min="3331" max="3332" width="8.5" style="419" customWidth="1"/>
    <col min="3333" max="3334" width="8.625" style="419" customWidth="1"/>
    <col min="3335" max="3335" width="16.375" style="419" customWidth="1"/>
    <col min="3336" max="3336" width="16.75" style="419" bestFit="1" customWidth="1"/>
    <col min="3337" max="3584" width="9" style="419"/>
    <col min="3585" max="3585" width="3.125" style="419" customWidth="1"/>
    <col min="3586" max="3586" width="15.375" style="419" customWidth="1"/>
    <col min="3587" max="3588" width="8.5" style="419" customWidth="1"/>
    <col min="3589" max="3590" width="8.625" style="419" customWidth="1"/>
    <col min="3591" max="3591" width="16.375" style="419" customWidth="1"/>
    <col min="3592" max="3592" width="16.75" style="419" bestFit="1" customWidth="1"/>
    <col min="3593" max="3840" width="9" style="419"/>
    <col min="3841" max="3841" width="3.125" style="419" customWidth="1"/>
    <col min="3842" max="3842" width="15.375" style="419" customWidth="1"/>
    <col min="3843" max="3844" width="8.5" style="419" customWidth="1"/>
    <col min="3845" max="3846" width="8.625" style="419" customWidth="1"/>
    <col min="3847" max="3847" width="16.375" style="419" customWidth="1"/>
    <col min="3848" max="3848" width="16.75" style="419" bestFit="1" customWidth="1"/>
    <col min="3849" max="4096" width="9" style="419"/>
    <col min="4097" max="4097" width="3.125" style="419" customWidth="1"/>
    <col min="4098" max="4098" width="15.375" style="419" customWidth="1"/>
    <col min="4099" max="4100" width="8.5" style="419" customWidth="1"/>
    <col min="4101" max="4102" width="8.625" style="419" customWidth="1"/>
    <col min="4103" max="4103" width="16.375" style="419" customWidth="1"/>
    <col min="4104" max="4104" width="16.75" style="419" bestFit="1" customWidth="1"/>
    <col min="4105" max="4352" width="9" style="419"/>
    <col min="4353" max="4353" width="3.125" style="419" customWidth="1"/>
    <col min="4354" max="4354" width="15.375" style="419" customWidth="1"/>
    <col min="4355" max="4356" width="8.5" style="419" customWidth="1"/>
    <col min="4357" max="4358" width="8.625" style="419" customWidth="1"/>
    <col min="4359" max="4359" width="16.375" style="419" customWidth="1"/>
    <col min="4360" max="4360" width="16.75" style="419" bestFit="1" customWidth="1"/>
    <col min="4361" max="4608" width="9" style="419"/>
    <col min="4609" max="4609" width="3.125" style="419" customWidth="1"/>
    <col min="4610" max="4610" width="15.375" style="419" customWidth="1"/>
    <col min="4611" max="4612" width="8.5" style="419" customWidth="1"/>
    <col min="4613" max="4614" width="8.625" style="419" customWidth="1"/>
    <col min="4615" max="4615" width="16.375" style="419" customWidth="1"/>
    <col min="4616" max="4616" width="16.75" style="419" bestFit="1" customWidth="1"/>
    <col min="4617" max="4864" width="9" style="419"/>
    <col min="4865" max="4865" width="3.125" style="419" customWidth="1"/>
    <col min="4866" max="4866" width="15.375" style="419" customWidth="1"/>
    <col min="4867" max="4868" width="8.5" style="419" customWidth="1"/>
    <col min="4869" max="4870" width="8.625" style="419" customWidth="1"/>
    <col min="4871" max="4871" width="16.375" style="419" customWidth="1"/>
    <col min="4872" max="4872" width="16.75" style="419" bestFit="1" customWidth="1"/>
    <col min="4873" max="5120" width="9" style="419"/>
    <col min="5121" max="5121" width="3.125" style="419" customWidth="1"/>
    <col min="5122" max="5122" width="15.375" style="419" customWidth="1"/>
    <col min="5123" max="5124" width="8.5" style="419" customWidth="1"/>
    <col min="5125" max="5126" width="8.625" style="419" customWidth="1"/>
    <col min="5127" max="5127" width="16.375" style="419" customWidth="1"/>
    <col min="5128" max="5128" width="16.75" style="419" bestFit="1" customWidth="1"/>
    <col min="5129" max="5376" width="9" style="419"/>
    <col min="5377" max="5377" width="3.125" style="419" customWidth="1"/>
    <col min="5378" max="5378" width="15.375" style="419" customWidth="1"/>
    <col min="5379" max="5380" width="8.5" style="419" customWidth="1"/>
    <col min="5381" max="5382" width="8.625" style="419" customWidth="1"/>
    <col min="5383" max="5383" width="16.375" style="419" customWidth="1"/>
    <col min="5384" max="5384" width="16.75" style="419" bestFit="1" customWidth="1"/>
    <col min="5385" max="5632" width="9" style="419"/>
    <col min="5633" max="5633" width="3.125" style="419" customWidth="1"/>
    <col min="5634" max="5634" width="15.375" style="419" customWidth="1"/>
    <col min="5635" max="5636" width="8.5" style="419" customWidth="1"/>
    <col min="5637" max="5638" width="8.625" style="419" customWidth="1"/>
    <col min="5639" max="5639" width="16.375" style="419" customWidth="1"/>
    <col min="5640" max="5640" width="16.75" style="419" bestFit="1" customWidth="1"/>
    <col min="5641" max="5888" width="9" style="419"/>
    <col min="5889" max="5889" width="3.125" style="419" customWidth="1"/>
    <col min="5890" max="5890" width="15.375" style="419" customWidth="1"/>
    <col min="5891" max="5892" width="8.5" style="419" customWidth="1"/>
    <col min="5893" max="5894" width="8.625" style="419" customWidth="1"/>
    <col min="5895" max="5895" width="16.375" style="419" customWidth="1"/>
    <col min="5896" max="5896" width="16.75" style="419" bestFit="1" customWidth="1"/>
    <col min="5897" max="6144" width="9" style="419"/>
    <col min="6145" max="6145" width="3.125" style="419" customWidth="1"/>
    <col min="6146" max="6146" width="15.375" style="419" customWidth="1"/>
    <col min="6147" max="6148" width="8.5" style="419" customWidth="1"/>
    <col min="6149" max="6150" width="8.625" style="419" customWidth="1"/>
    <col min="6151" max="6151" width="16.375" style="419" customWidth="1"/>
    <col min="6152" max="6152" width="16.75" style="419" bestFit="1" customWidth="1"/>
    <col min="6153" max="6400" width="9" style="419"/>
    <col min="6401" max="6401" width="3.125" style="419" customWidth="1"/>
    <col min="6402" max="6402" width="15.375" style="419" customWidth="1"/>
    <col min="6403" max="6404" width="8.5" style="419" customWidth="1"/>
    <col min="6405" max="6406" width="8.625" style="419" customWidth="1"/>
    <col min="6407" max="6407" width="16.375" style="419" customWidth="1"/>
    <col min="6408" max="6408" width="16.75" style="419" bestFit="1" customWidth="1"/>
    <col min="6409" max="6656" width="9" style="419"/>
    <col min="6657" max="6657" width="3.125" style="419" customWidth="1"/>
    <col min="6658" max="6658" width="15.375" style="419" customWidth="1"/>
    <col min="6659" max="6660" width="8.5" style="419" customWidth="1"/>
    <col min="6661" max="6662" width="8.625" style="419" customWidth="1"/>
    <col min="6663" max="6663" width="16.375" style="419" customWidth="1"/>
    <col min="6664" max="6664" width="16.75" style="419" bestFit="1" customWidth="1"/>
    <col min="6665" max="6912" width="9" style="419"/>
    <col min="6913" max="6913" width="3.125" style="419" customWidth="1"/>
    <col min="6914" max="6914" width="15.375" style="419" customWidth="1"/>
    <col min="6915" max="6916" width="8.5" style="419" customWidth="1"/>
    <col min="6917" max="6918" width="8.625" style="419" customWidth="1"/>
    <col min="6919" max="6919" width="16.375" style="419" customWidth="1"/>
    <col min="6920" max="6920" width="16.75" style="419" bestFit="1" customWidth="1"/>
    <col min="6921" max="7168" width="9" style="419"/>
    <col min="7169" max="7169" width="3.125" style="419" customWidth="1"/>
    <col min="7170" max="7170" width="15.375" style="419" customWidth="1"/>
    <col min="7171" max="7172" width="8.5" style="419" customWidth="1"/>
    <col min="7173" max="7174" width="8.625" style="419" customWidth="1"/>
    <col min="7175" max="7175" width="16.375" style="419" customWidth="1"/>
    <col min="7176" max="7176" width="16.75" style="419" bestFit="1" customWidth="1"/>
    <col min="7177" max="7424" width="9" style="419"/>
    <col min="7425" max="7425" width="3.125" style="419" customWidth="1"/>
    <col min="7426" max="7426" width="15.375" style="419" customWidth="1"/>
    <col min="7427" max="7428" width="8.5" style="419" customWidth="1"/>
    <col min="7429" max="7430" width="8.625" style="419" customWidth="1"/>
    <col min="7431" max="7431" width="16.375" style="419" customWidth="1"/>
    <col min="7432" max="7432" width="16.75" style="419" bestFit="1" customWidth="1"/>
    <col min="7433" max="7680" width="9" style="419"/>
    <col min="7681" max="7681" width="3.125" style="419" customWidth="1"/>
    <col min="7682" max="7682" width="15.375" style="419" customWidth="1"/>
    <col min="7683" max="7684" width="8.5" style="419" customWidth="1"/>
    <col min="7685" max="7686" width="8.625" style="419" customWidth="1"/>
    <col min="7687" max="7687" width="16.375" style="419" customWidth="1"/>
    <col min="7688" max="7688" width="16.75" style="419" bestFit="1" customWidth="1"/>
    <col min="7689" max="7936" width="9" style="419"/>
    <col min="7937" max="7937" width="3.125" style="419" customWidth="1"/>
    <col min="7938" max="7938" width="15.375" style="419" customWidth="1"/>
    <col min="7939" max="7940" width="8.5" style="419" customWidth="1"/>
    <col min="7941" max="7942" width="8.625" style="419" customWidth="1"/>
    <col min="7943" max="7943" width="16.375" style="419" customWidth="1"/>
    <col min="7944" max="7944" width="16.75" style="419" bestFit="1" customWidth="1"/>
    <col min="7945" max="8192" width="9" style="419"/>
    <col min="8193" max="8193" width="3.125" style="419" customWidth="1"/>
    <col min="8194" max="8194" width="15.375" style="419" customWidth="1"/>
    <col min="8195" max="8196" width="8.5" style="419" customWidth="1"/>
    <col min="8197" max="8198" width="8.625" style="419" customWidth="1"/>
    <col min="8199" max="8199" width="16.375" style="419" customWidth="1"/>
    <col min="8200" max="8200" width="16.75" style="419" bestFit="1" customWidth="1"/>
    <col min="8201" max="8448" width="9" style="419"/>
    <col min="8449" max="8449" width="3.125" style="419" customWidth="1"/>
    <col min="8450" max="8450" width="15.375" style="419" customWidth="1"/>
    <col min="8451" max="8452" width="8.5" style="419" customWidth="1"/>
    <col min="8453" max="8454" width="8.625" style="419" customWidth="1"/>
    <col min="8455" max="8455" width="16.375" style="419" customWidth="1"/>
    <col min="8456" max="8456" width="16.75" style="419" bestFit="1" customWidth="1"/>
    <col min="8457" max="8704" width="9" style="419"/>
    <col min="8705" max="8705" width="3.125" style="419" customWidth="1"/>
    <col min="8706" max="8706" width="15.375" style="419" customWidth="1"/>
    <col min="8707" max="8708" width="8.5" style="419" customWidth="1"/>
    <col min="8709" max="8710" width="8.625" style="419" customWidth="1"/>
    <col min="8711" max="8711" width="16.375" style="419" customWidth="1"/>
    <col min="8712" max="8712" width="16.75" style="419" bestFit="1" customWidth="1"/>
    <col min="8713" max="8960" width="9" style="419"/>
    <col min="8961" max="8961" width="3.125" style="419" customWidth="1"/>
    <col min="8962" max="8962" width="15.375" style="419" customWidth="1"/>
    <col min="8963" max="8964" width="8.5" style="419" customWidth="1"/>
    <col min="8965" max="8966" width="8.625" style="419" customWidth="1"/>
    <col min="8967" max="8967" width="16.375" style="419" customWidth="1"/>
    <col min="8968" max="8968" width="16.75" style="419" bestFit="1" customWidth="1"/>
    <col min="8969" max="9216" width="9" style="419"/>
    <col min="9217" max="9217" width="3.125" style="419" customWidth="1"/>
    <col min="9218" max="9218" width="15.375" style="419" customWidth="1"/>
    <col min="9219" max="9220" width="8.5" style="419" customWidth="1"/>
    <col min="9221" max="9222" width="8.625" style="419" customWidth="1"/>
    <col min="9223" max="9223" width="16.375" style="419" customWidth="1"/>
    <col min="9224" max="9224" width="16.75" style="419" bestFit="1" customWidth="1"/>
    <col min="9225" max="9472" width="9" style="419"/>
    <col min="9473" max="9473" width="3.125" style="419" customWidth="1"/>
    <col min="9474" max="9474" width="15.375" style="419" customWidth="1"/>
    <col min="9475" max="9476" width="8.5" style="419" customWidth="1"/>
    <col min="9477" max="9478" width="8.625" style="419" customWidth="1"/>
    <col min="9479" max="9479" width="16.375" style="419" customWidth="1"/>
    <col min="9480" max="9480" width="16.75" style="419" bestFit="1" customWidth="1"/>
    <col min="9481" max="9728" width="9" style="419"/>
    <col min="9729" max="9729" width="3.125" style="419" customWidth="1"/>
    <col min="9730" max="9730" width="15.375" style="419" customWidth="1"/>
    <col min="9731" max="9732" width="8.5" style="419" customWidth="1"/>
    <col min="9733" max="9734" width="8.625" style="419" customWidth="1"/>
    <col min="9735" max="9735" width="16.375" style="419" customWidth="1"/>
    <col min="9736" max="9736" width="16.75" style="419" bestFit="1" customWidth="1"/>
    <col min="9737" max="9984" width="9" style="419"/>
    <col min="9985" max="9985" width="3.125" style="419" customWidth="1"/>
    <col min="9986" max="9986" width="15.375" style="419" customWidth="1"/>
    <col min="9987" max="9988" width="8.5" style="419" customWidth="1"/>
    <col min="9989" max="9990" width="8.625" style="419" customWidth="1"/>
    <col min="9991" max="9991" width="16.375" style="419" customWidth="1"/>
    <col min="9992" max="9992" width="16.75" style="419" bestFit="1" customWidth="1"/>
    <col min="9993" max="10240" width="9" style="419"/>
    <col min="10241" max="10241" width="3.125" style="419" customWidth="1"/>
    <col min="10242" max="10242" width="15.375" style="419" customWidth="1"/>
    <col min="10243" max="10244" width="8.5" style="419" customWidth="1"/>
    <col min="10245" max="10246" width="8.625" style="419" customWidth="1"/>
    <col min="10247" max="10247" width="16.375" style="419" customWidth="1"/>
    <col min="10248" max="10248" width="16.75" style="419" bestFit="1" customWidth="1"/>
    <col min="10249" max="10496" width="9" style="419"/>
    <col min="10497" max="10497" width="3.125" style="419" customWidth="1"/>
    <col min="10498" max="10498" width="15.375" style="419" customWidth="1"/>
    <col min="10499" max="10500" width="8.5" style="419" customWidth="1"/>
    <col min="10501" max="10502" width="8.625" style="419" customWidth="1"/>
    <col min="10503" max="10503" width="16.375" style="419" customWidth="1"/>
    <col min="10504" max="10504" width="16.75" style="419" bestFit="1" customWidth="1"/>
    <col min="10505" max="10752" width="9" style="419"/>
    <col min="10753" max="10753" width="3.125" style="419" customWidth="1"/>
    <col min="10754" max="10754" width="15.375" style="419" customWidth="1"/>
    <col min="10755" max="10756" width="8.5" style="419" customWidth="1"/>
    <col min="10757" max="10758" width="8.625" style="419" customWidth="1"/>
    <col min="10759" max="10759" width="16.375" style="419" customWidth="1"/>
    <col min="10760" max="10760" width="16.75" style="419" bestFit="1" customWidth="1"/>
    <col min="10761" max="11008" width="9" style="419"/>
    <col min="11009" max="11009" width="3.125" style="419" customWidth="1"/>
    <col min="11010" max="11010" width="15.375" style="419" customWidth="1"/>
    <col min="11011" max="11012" width="8.5" style="419" customWidth="1"/>
    <col min="11013" max="11014" width="8.625" style="419" customWidth="1"/>
    <col min="11015" max="11015" width="16.375" style="419" customWidth="1"/>
    <col min="11016" max="11016" width="16.75" style="419" bestFit="1" customWidth="1"/>
    <col min="11017" max="11264" width="9" style="419"/>
    <col min="11265" max="11265" width="3.125" style="419" customWidth="1"/>
    <col min="11266" max="11266" width="15.375" style="419" customWidth="1"/>
    <col min="11267" max="11268" width="8.5" style="419" customWidth="1"/>
    <col min="11269" max="11270" width="8.625" style="419" customWidth="1"/>
    <col min="11271" max="11271" width="16.375" style="419" customWidth="1"/>
    <col min="11272" max="11272" width="16.75" style="419" bestFit="1" customWidth="1"/>
    <col min="11273" max="11520" width="9" style="419"/>
    <col min="11521" max="11521" width="3.125" style="419" customWidth="1"/>
    <col min="11522" max="11522" width="15.375" style="419" customWidth="1"/>
    <col min="11523" max="11524" width="8.5" style="419" customWidth="1"/>
    <col min="11525" max="11526" width="8.625" style="419" customWidth="1"/>
    <col min="11527" max="11527" width="16.375" style="419" customWidth="1"/>
    <col min="11528" max="11528" width="16.75" style="419" bestFit="1" customWidth="1"/>
    <col min="11529" max="11776" width="9" style="419"/>
    <col min="11777" max="11777" width="3.125" style="419" customWidth="1"/>
    <col min="11778" max="11778" width="15.375" style="419" customWidth="1"/>
    <col min="11779" max="11780" width="8.5" style="419" customWidth="1"/>
    <col min="11781" max="11782" width="8.625" style="419" customWidth="1"/>
    <col min="11783" max="11783" width="16.375" style="419" customWidth="1"/>
    <col min="11784" max="11784" width="16.75" style="419" bestFit="1" customWidth="1"/>
    <col min="11785" max="12032" width="9" style="419"/>
    <col min="12033" max="12033" width="3.125" style="419" customWidth="1"/>
    <col min="12034" max="12034" width="15.375" style="419" customWidth="1"/>
    <col min="12035" max="12036" width="8.5" style="419" customWidth="1"/>
    <col min="12037" max="12038" width="8.625" style="419" customWidth="1"/>
    <col min="12039" max="12039" width="16.375" style="419" customWidth="1"/>
    <col min="12040" max="12040" width="16.75" style="419" bestFit="1" customWidth="1"/>
    <col min="12041" max="12288" width="9" style="419"/>
    <col min="12289" max="12289" width="3.125" style="419" customWidth="1"/>
    <col min="12290" max="12290" width="15.375" style="419" customWidth="1"/>
    <col min="12291" max="12292" width="8.5" style="419" customWidth="1"/>
    <col min="12293" max="12294" width="8.625" style="419" customWidth="1"/>
    <col min="12295" max="12295" width="16.375" style="419" customWidth="1"/>
    <col min="12296" max="12296" width="16.75" style="419" bestFit="1" customWidth="1"/>
    <col min="12297" max="12544" width="9" style="419"/>
    <col min="12545" max="12545" width="3.125" style="419" customWidth="1"/>
    <col min="12546" max="12546" width="15.375" style="419" customWidth="1"/>
    <col min="12547" max="12548" width="8.5" style="419" customWidth="1"/>
    <col min="12549" max="12550" width="8.625" style="419" customWidth="1"/>
    <col min="12551" max="12551" width="16.375" style="419" customWidth="1"/>
    <col min="12552" max="12552" width="16.75" style="419" bestFit="1" customWidth="1"/>
    <col min="12553" max="12800" width="9" style="419"/>
    <col min="12801" max="12801" width="3.125" style="419" customWidth="1"/>
    <col min="12802" max="12802" width="15.375" style="419" customWidth="1"/>
    <col min="12803" max="12804" width="8.5" style="419" customWidth="1"/>
    <col min="12805" max="12806" width="8.625" style="419" customWidth="1"/>
    <col min="12807" max="12807" width="16.375" style="419" customWidth="1"/>
    <col min="12808" max="12808" width="16.75" style="419" bestFit="1" customWidth="1"/>
    <col min="12809" max="13056" width="9" style="419"/>
    <col min="13057" max="13057" width="3.125" style="419" customWidth="1"/>
    <col min="13058" max="13058" width="15.375" style="419" customWidth="1"/>
    <col min="13059" max="13060" width="8.5" style="419" customWidth="1"/>
    <col min="13061" max="13062" width="8.625" style="419" customWidth="1"/>
    <col min="13063" max="13063" width="16.375" style="419" customWidth="1"/>
    <col min="13064" max="13064" width="16.75" style="419" bestFit="1" customWidth="1"/>
    <col min="13065" max="13312" width="9" style="419"/>
    <col min="13313" max="13313" width="3.125" style="419" customWidth="1"/>
    <col min="13314" max="13314" width="15.375" style="419" customWidth="1"/>
    <col min="13315" max="13316" width="8.5" style="419" customWidth="1"/>
    <col min="13317" max="13318" width="8.625" style="419" customWidth="1"/>
    <col min="13319" max="13319" width="16.375" style="419" customWidth="1"/>
    <col min="13320" max="13320" width="16.75" style="419" bestFit="1" customWidth="1"/>
    <col min="13321" max="13568" width="9" style="419"/>
    <col min="13569" max="13569" width="3.125" style="419" customWidth="1"/>
    <col min="13570" max="13570" width="15.375" style="419" customWidth="1"/>
    <col min="13571" max="13572" width="8.5" style="419" customWidth="1"/>
    <col min="13573" max="13574" width="8.625" style="419" customWidth="1"/>
    <col min="13575" max="13575" width="16.375" style="419" customWidth="1"/>
    <col min="13576" max="13576" width="16.75" style="419" bestFit="1" customWidth="1"/>
    <col min="13577" max="13824" width="9" style="419"/>
    <col min="13825" max="13825" width="3.125" style="419" customWidth="1"/>
    <col min="13826" max="13826" width="15.375" style="419" customWidth="1"/>
    <col min="13827" max="13828" width="8.5" style="419" customWidth="1"/>
    <col min="13829" max="13830" width="8.625" style="419" customWidth="1"/>
    <col min="13831" max="13831" width="16.375" style="419" customWidth="1"/>
    <col min="13832" max="13832" width="16.75" style="419" bestFit="1" customWidth="1"/>
    <col min="13833" max="14080" width="9" style="419"/>
    <col min="14081" max="14081" width="3.125" style="419" customWidth="1"/>
    <col min="14082" max="14082" width="15.375" style="419" customWidth="1"/>
    <col min="14083" max="14084" width="8.5" style="419" customWidth="1"/>
    <col min="14085" max="14086" width="8.625" style="419" customWidth="1"/>
    <col min="14087" max="14087" width="16.375" style="419" customWidth="1"/>
    <col min="14088" max="14088" width="16.75" style="419" bestFit="1" customWidth="1"/>
    <col min="14089" max="14336" width="9" style="419"/>
    <col min="14337" max="14337" width="3.125" style="419" customWidth="1"/>
    <col min="14338" max="14338" width="15.375" style="419" customWidth="1"/>
    <col min="14339" max="14340" width="8.5" style="419" customWidth="1"/>
    <col min="14341" max="14342" width="8.625" style="419" customWidth="1"/>
    <col min="14343" max="14343" width="16.375" style="419" customWidth="1"/>
    <col min="14344" max="14344" width="16.75" style="419" bestFit="1" customWidth="1"/>
    <col min="14345" max="14592" width="9" style="419"/>
    <col min="14593" max="14593" width="3.125" style="419" customWidth="1"/>
    <col min="14594" max="14594" width="15.375" style="419" customWidth="1"/>
    <col min="14595" max="14596" width="8.5" style="419" customWidth="1"/>
    <col min="14597" max="14598" width="8.625" style="419" customWidth="1"/>
    <col min="14599" max="14599" width="16.375" style="419" customWidth="1"/>
    <col min="14600" max="14600" width="16.75" style="419" bestFit="1" customWidth="1"/>
    <col min="14601" max="14848" width="9" style="419"/>
    <col min="14849" max="14849" width="3.125" style="419" customWidth="1"/>
    <col min="14850" max="14850" width="15.375" style="419" customWidth="1"/>
    <col min="14851" max="14852" width="8.5" style="419" customWidth="1"/>
    <col min="14853" max="14854" width="8.625" style="419" customWidth="1"/>
    <col min="14855" max="14855" width="16.375" style="419" customWidth="1"/>
    <col min="14856" max="14856" width="16.75" style="419" bestFit="1" customWidth="1"/>
    <col min="14857" max="15104" width="9" style="419"/>
    <col min="15105" max="15105" width="3.125" style="419" customWidth="1"/>
    <col min="15106" max="15106" width="15.375" style="419" customWidth="1"/>
    <col min="15107" max="15108" width="8.5" style="419" customWidth="1"/>
    <col min="15109" max="15110" width="8.625" style="419" customWidth="1"/>
    <col min="15111" max="15111" width="16.375" style="419" customWidth="1"/>
    <col min="15112" max="15112" width="16.75" style="419" bestFit="1" customWidth="1"/>
    <col min="15113" max="15360" width="9" style="419"/>
    <col min="15361" max="15361" width="3.125" style="419" customWidth="1"/>
    <col min="15362" max="15362" width="15.375" style="419" customWidth="1"/>
    <col min="15363" max="15364" width="8.5" style="419" customWidth="1"/>
    <col min="15365" max="15366" width="8.625" style="419" customWidth="1"/>
    <col min="15367" max="15367" width="16.375" style="419" customWidth="1"/>
    <col min="15368" max="15368" width="16.75" style="419" bestFit="1" customWidth="1"/>
    <col min="15369" max="15616" width="9" style="419"/>
    <col min="15617" max="15617" width="3.125" style="419" customWidth="1"/>
    <col min="15618" max="15618" width="15.375" style="419" customWidth="1"/>
    <col min="15619" max="15620" width="8.5" style="419" customWidth="1"/>
    <col min="15621" max="15622" width="8.625" style="419" customWidth="1"/>
    <col min="15623" max="15623" width="16.375" style="419" customWidth="1"/>
    <col min="15624" max="15624" width="16.75" style="419" bestFit="1" customWidth="1"/>
    <col min="15625" max="15872" width="9" style="419"/>
    <col min="15873" max="15873" width="3.125" style="419" customWidth="1"/>
    <col min="15874" max="15874" width="15.375" style="419" customWidth="1"/>
    <col min="15875" max="15876" width="8.5" style="419" customWidth="1"/>
    <col min="15877" max="15878" width="8.625" style="419" customWidth="1"/>
    <col min="15879" max="15879" width="16.375" style="419" customWidth="1"/>
    <col min="15880" max="15880" width="16.75" style="419" bestFit="1" customWidth="1"/>
    <col min="15881" max="16128" width="9" style="419"/>
    <col min="16129" max="16129" width="3.125" style="419" customWidth="1"/>
    <col min="16130" max="16130" width="15.375" style="419" customWidth="1"/>
    <col min="16131" max="16132" width="8.5" style="419" customWidth="1"/>
    <col min="16133" max="16134" width="8.625" style="419" customWidth="1"/>
    <col min="16135" max="16135" width="16.375" style="419" customWidth="1"/>
    <col min="16136" max="16136" width="16.75" style="419" bestFit="1" customWidth="1"/>
    <col min="16137" max="16384" width="9" style="419"/>
  </cols>
  <sheetData>
    <row r="1" spans="1:10" ht="18.75" customHeight="1">
      <c r="A1" s="1856"/>
      <c r="B1" s="1856" t="s">
        <v>2472</v>
      </c>
      <c r="H1" s="421" t="s">
        <v>604</v>
      </c>
    </row>
    <row r="2" spans="1:10" ht="51.75" customHeight="1">
      <c r="A2" s="3868" t="s">
        <v>2473</v>
      </c>
      <c r="B2" s="3868"/>
      <c r="C2" s="3868"/>
      <c r="D2" s="3868"/>
      <c r="E2" s="3868"/>
      <c r="F2" s="3868"/>
      <c r="G2" s="3868"/>
      <c r="H2" s="3868"/>
      <c r="I2" s="1667" t="s">
        <v>2163</v>
      </c>
    </row>
    <row r="3" spans="1:10" ht="24" customHeight="1">
      <c r="A3" s="3869" t="s">
        <v>328</v>
      </c>
      <c r="B3" s="3869"/>
      <c r="C3" s="3869"/>
      <c r="D3" s="3870"/>
      <c r="E3" s="3871"/>
      <c r="F3" s="3871"/>
      <c r="G3" s="3871"/>
      <c r="H3" s="3872"/>
      <c r="I3" s="1858"/>
      <c r="J3" s="1858"/>
    </row>
    <row r="4" spans="1:10" ht="24" customHeight="1">
      <c r="A4" s="3869" t="s">
        <v>329</v>
      </c>
      <c r="B4" s="3869"/>
      <c r="C4" s="3869"/>
      <c r="D4" s="3870" t="s">
        <v>2469</v>
      </c>
      <c r="E4" s="3871"/>
      <c r="F4" s="3871"/>
      <c r="G4" s="3871"/>
      <c r="H4" s="3872"/>
      <c r="I4" s="1858"/>
      <c r="J4" s="1858"/>
    </row>
    <row r="5" spans="1:10" ht="8.25" customHeight="1">
      <c r="A5" s="1857"/>
      <c r="B5" s="1857"/>
      <c r="C5" s="1857"/>
      <c r="D5" s="1857"/>
      <c r="E5" s="1857"/>
      <c r="F5" s="1857"/>
      <c r="G5" s="1857"/>
      <c r="H5" s="1857"/>
    </row>
    <row r="6" spans="1:10" ht="9.75" customHeight="1">
      <c r="A6" s="3873"/>
      <c r="B6" s="3873"/>
      <c r="C6" s="3884" t="s">
        <v>619</v>
      </c>
      <c r="D6" s="3884"/>
      <c r="E6" s="3885" t="s">
        <v>16</v>
      </c>
      <c r="F6" s="3886"/>
      <c r="G6" s="3886"/>
      <c r="H6" s="3887"/>
    </row>
    <row r="7" spans="1:10" ht="9.75" customHeight="1">
      <c r="A7" s="3873"/>
      <c r="B7" s="3873"/>
      <c r="C7" s="3884"/>
      <c r="D7" s="3884"/>
      <c r="E7" s="3888"/>
      <c r="F7" s="3889"/>
      <c r="G7" s="3889"/>
      <c r="H7" s="3890"/>
    </row>
    <row r="8" spans="1:10" ht="9.75" customHeight="1">
      <c r="A8" s="3873"/>
      <c r="B8" s="3873"/>
      <c r="C8" s="3884"/>
      <c r="D8" s="3884"/>
      <c r="E8" s="3891"/>
      <c r="F8" s="3892"/>
      <c r="G8" s="3892"/>
      <c r="H8" s="3893"/>
    </row>
    <row r="9" spans="1:10" ht="8.25" customHeight="1">
      <c r="A9" s="1859"/>
      <c r="B9" s="1859"/>
      <c r="C9" s="1860"/>
      <c r="D9" s="1860"/>
      <c r="E9" s="1861"/>
      <c r="F9" s="1861"/>
      <c r="G9" s="1861"/>
    </row>
    <row r="10" spans="1:10" ht="6.75" customHeight="1">
      <c r="A10" s="1859"/>
      <c r="B10" s="1859"/>
      <c r="C10" s="3894" t="s">
        <v>652</v>
      </c>
      <c r="D10" s="3895"/>
      <c r="E10" s="1862"/>
      <c r="F10" s="1863"/>
      <c r="G10" s="1863"/>
      <c r="H10" s="496"/>
    </row>
    <row r="11" spans="1:10" ht="15" customHeight="1">
      <c r="A11" s="1859"/>
      <c r="B11" s="1859"/>
      <c r="C11" s="3896"/>
      <c r="D11" s="3897"/>
      <c r="E11" s="1864">
        <v>1</v>
      </c>
      <c r="F11" s="419" t="s">
        <v>653</v>
      </c>
      <c r="H11" s="494"/>
    </row>
    <row r="12" spans="1:10" ht="15" customHeight="1">
      <c r="A12" s="1859"/>
      <c r="B12" s="1859"/>
      <c r="C12" s="3896"/>
      <c r="D12" s="3897"/>
      <c r="E12" s="1864">
        <v>2</v>
      </c>
      <c r="F12" s="419" t="s">
        <v>654</v>
      </c>
      <c r="H12" s="494"/>
    </row>
    <row r="13" spans="1:10" ht="15" customHeight="1">
      <c r="A13" s="1859"/>
      <c r="B13" s="1859"/>
      <c r="C13" s="3896"/>
      <c r="D13" s="3897"/>
      <c r="E13" s="1864">
        <v>3</v>
      </c>
      <c r="F13" s="419" t="s">
        <v>655</v>
      </c>
      <c r="H13" s="494"/>
    </row>
    <row r="14" spans="1:10" ht="15" customHeight="1">
      <c r="A14" s="1859"/>
      <c r="B14" s="1859"/>
      <c r="C14" s="3896"/>
      <c r="D14" s="3897"/>
      <c r="E14" s="1864">
        <v>4</v>
      </c>
      <c r="F14" s="419" t="s">
        <v>656</v>
      </c>
      <c r="H14" s="494"/>
    </row>
    <row r="15" spans="1:10" ht="15" customHeight="1">
      <c r="A15" s="1859"/>
      <c r="B15" s="1859"/>
      <c r="C15" s="3896"/>
      <c r="D15" s="3897"/>
      <c r="E15" s="1864">
        <v>5</v>
      </c>
      <c r="F15" s="419" t="s">
        <v>657</v>
      </c>
      <c r="H15" s="494"/>
    </row>
    <row r="16" spans="1:10" ht="15" customHeight="1">
      <c r="A16" s="1859"/>
      <c r="B16" s="1859"/>
      <c r="C16" s="3896"/>
      <c r="D16" s="3897"/>
      <c r="E16" s="1864">
        <v>6</v>
      </c>
      <c r="F16" s="419" t="s">
        <v>658</v>
      </c>
      <c r="H16" s="494"/>
    </row>
    <row r="17" spans="1:8" ht="15" customHeight="1">
      <c r="A17" s="1859"/>
      <c r="B17" s="1859"/>
      <c r="C17" s="3896"/>
      <c r="D17" s="3897"/>
      <c r="E17" s="1864">
        <v>7</v>
      </c>
      <c r="F17" s="419" t="s">
        <v>659</v>
      </c>
      <c r="H17" s="494"/>
    </row>
    <row r="18" spans="1:8" ht="6.75" customHeight="1">
      <c r="A18" s="1859"/>
      <c r="B18" s="1859"/>
      <c r="C18" s="3898"/>
      <c r="D18" s="3899"/>
      <c r="E18" s="1865"/>
      <c r="F18" s="1866"/>
      <c r="G18" s="1866"/>
      <c r="H18" s="489"/>
    </row>
    <row r="19" spans="1:8" ht="8.25" customHeight="1" thickBot="1">
      <c r="A19" s="342"/>
      <c r="B19" s="342"/>
      <c r="C19" s="342"/>
      <c r="D19" s="342"/>
      <c r="E19" s="342"/>
      <c r="F19" s="342"/>
      <c r="G19" s="342"/>
      <c r="H19" s="342"/>
    </row>
    <row r="20" spans="1:8" s="342" customFormat="1" ht="24.75" customHeight="1">
      <c r="A20" s="1867"/>
      <c r="B20" s="1868" t="s">
        <v>333</v>
      </c>
      <c r="C20" s="3876" t="s">
        <v>607</v>
      </c>
      <c r="D20" s="3876"/>
      <c r="E20" s="3876" t="s">
        <v>608</v>
      </c>
      <c r="F20" s="3877"/>
      <c r="G20" s="1869" t="s">
        <v>660</v>
      </c>
      <c r="H20" s="1852" t="s">
        <v>2470</v>
      </c>
    </row>
    <row r="21" spans="1:8" s="342" customFormat="1" ht="17.25" customHeight="1">
      <c r="A21" s="1867">
        <v>1</v>
      </c>
      <c r="B21" s="1868"/>
      <c r="C21" s="3880"/>
      <c r="D21" s="3881"/>
      <c r="E21" s="3876"/>
      <c r="F21" s="3877"/>
      <c r="G21" s="1870"/>
      <c r="H21" s="1871"/>
    </row>
    <row r="22" spans="1:8" s="342" customFormat="1" ht="17.25" customHeight="1">
      <c r="A22" s="1867">
        <v>2</v>
      </c>
      <c r="B22" s="1868"/>
      <c r="C22" s="3880"/>
      <c r="D22" s="3881"/>
      <c r="E22" s="3876"/>
      <c r="F22" s="3877"/>
      <c r="G22" s="1870"/>
      <c r="H22" s="1871"/>
    </row>
    <row r="23" spans="1:8" s="342" customFormat="1" ht="17.25" customHeight="1">
      <c r="A23" s="1867">
        <v>3</v>
      </c>
      <c r="B23" s="1872"/>
      <c r="C23" s="3874"/>
      <c r="D23" s="3879"/>
      <c r="E23" s="3877"/>
      <c r="F23" s="3882"/>
      <c r="G23" s="1870"/>
      <c r="H23" s="1871"/>
    </row>
    <row r="24" spans="1:8" s="342" customFormat="1" ht="17.25" customHeight="1">
      <c r="A24" s="1867">
        <v>4</v>
      </c>
      <c r="B24" s="1872"/>
      <c r="C24" s="3874"/>
      <c r="D24" s="3879"/>
      <c r="E24" s="3877"/>
      <c r="F24" s="3882"/>
      <c r="G24" s="1870"/>
      <c r="H24" s="1871"/>
    </row>
    <row r="25" spans="1:8" s="342" customFormat="1" ht="17.25" customHeight="1">
      <c r="A25" s="1867">
        <v>5</v>
      </c>
      <c r="B25" s="1872"/>
      <c r="C25" s="3874"/>
      <c r="D25" s="3879"/>
      <c r="E25" s="3877"/>
      <c r="F25" s="3882"/>
      <c r="G25" s="1870"/>
      <c r="H25" s="1871"/>
    </row>
    <row r="26" spans="1:8" s="342" customFormat="1" ht="17.25" customHeight="1">
      <c r="A26" s="1867">
        <v>6</v>
      </c>
      <c r="B26" s="1872"/>
      <c r="C26" s="3874"/>
      <c r="D26" s="3879"/>
      <c r="E26" s="3877"/>
      <c r="F26" s="3882"/>
      <c r="G26" s="1870"/>
      <c r="H26" s="1873"/>
    </row>
    <row r="27" spans="1:8" s="342" customFormat="1" ht="17.25" customHeight="1">
      <c r="A27" s="1867">
        <v>7</v>
      </c>
      <c r="B27" s="1868"/>
      <c r="C27" s="3876"/>
      <c r="D27" s="3876"/>
      <c r="E27" s="3876"/>
      <c r="F27" s="3877"/>
      <c r="G27" s="1874"/>
      <c r="H27" s="1873"/>
    </row>
    <row r="28" spans="1:8" s="342" customFormat="1" ht="17.25" customHeight="1">
      <c r="A28" s="1867">
        <v>8</v>
      </c>
      <c r="B28" s="1868"/>
      <c r="C28" s="3876"/>
      <c r="D28" s="3876"/>
      <c r="E28" s="3876"/>
      <c r="F28" s="3877"/>
      <c r="G28" s="1874"/>
      <c r="H28" s="1873"/>
    </row>
    <row r="29" spans="1:8" s="342" customFormat="1" ht="17.25" customHeight="1">
      <c r="A29" s="1867">
        <v>9</v>
      </c>
      <c r="B29" s="1868"/>
      <c r="C29" s="3876"/>
      <c r="D29" s="3876"/>
      <c r="E29" s="3876"/>
      <c r="F29" s="3877"/>
      <c r="G29" s="1874"/>
      <c r="H29" s="1873"/>
    </row>
    <row r="30" spans="1:8" s="342" customFormat="1" ht="17.25" customHeight="1">
      <c r="A30" s="1867">
        <v>10</v>
      </c>
      <c r="B30" s="1868"/>
      <c r="C30" s="3876"/>
      <c r="D30" s="3876"/>
      <c r="E30" s="3876"/>
      <c r="F30" s="3877"/>
      <c r="G30" s="1874"/>
      <c r="H30" s="1873"/>
    </row>
    <row r="31" spans="1:8" s="342" customFormat="1" ht="17.25" customHeight="1">
      <c r="A31" s="1867">
        <v>11</v>
      </c>
      <c r="B31" s="1872"/>
      <c r="C31" s="3874"/>
      <c r="D31" s="3879"/>
      <c r="E31" s="3876"/>
      <c r="F31" s="3877"/>
      <c r="G31" s="1870"/>
      <c r="H31" s="1871"/>
    </row>
    <row r="32" spans="1:8" s="342" customFormat="1" ht="17.25" customHeight="1">
      <c r="A32" s="1867">
        <v>12</v>
      </c>
      <c r="B32" s="1868"/>
      <c r="C32" s="3880"/>
      <c r="D32" s="3881"/>
      <c r="E32" s="3876"/>
      <c r="F32" s="3877"/>
      <c r="G32" s="1870"/>
      <c r="H32" s="1871"/>
    </row>
    <row r="33" spans="1:8" s="342" customFormat="1" ht="17.25" customHeight="1">
      <c r="A33" s="1867">
        <v>13</v>
      </c>
      <c r="B33" s="1872"/>
      <c r="C33" s="3874"/>
      <c r="D33" s="3879"/>
      <c r="E33" s="3877"/>
      <c r="F33" s="3882"/>
      <c r="G33" s="1870"/>
      <c r="H33" s="1871"/>
    </row>
    <row r="34" spans="1:8" s="342" customFormat="1" ht="17.25" customHeight="1">
      <c r="A34" s="1867">
        <v>14</v>
      </c>
      <c r="B34" s="1868"/>
      <c r="C34" s="3880"/>
      <c r="D34" s="3881"/>
      <c r="E34" s="3876"/>
      <c r="F34" s="3877"/>
      <c r="G34" s="1870"/>
      <c r="H34" s="1871"/>
    </row>
    <row r="35" spans="1:8" s="342" customFormat="1" ht="17.25" customHeight="1">
      <c r="A35" s="1867">
        <v>15</v>
      </c>
      <c r="B35" s="1868"/>
      <c r="C35" s="3874"/>
      <c r="D35" s="3875"/>
      <c r="E35" s="3876"/>
      <c r="F35" s="3877"/>
      <c r="G35" s="1870"/>
      <c r="H35" s="1873"/>
    </row>
    <row r="36" spans="1:8" s="342" customFormat="1" ht="17.25" customHeight="1">
      <c r="A36" s="1867">
        <v>16</v>
      </c>
      <c r="B36" s="1868"/>
      <c r="C36" s="3878"/>
      <c r="D36" s="3876"/>
      <c r="E36" s="3876"/>
      <c r="F36" s="3877"/>
      <c r="G36" s="1870"/>
      <c r="H36" s="1873"/>
    </row>
    <row r="37" spans="1:8" s="342" customFormat="1" ht="17.25" customHeight="1">
      <c r="A37" s="1867">
        <v>17</v>
      </c>
      <c r="B37" s="1868"/>
      <c r="C37" s="3876"/>
      <c r="D37" s="3876"/>
      <c r="E37" s="3876"/>
      <c r="F37" s="3877"/>
      <c r="G37" s="1870"/>
      <c r="H37" s="1873"/>
    </row>
    <row r="38" spans="1:8" s="342" customFormat="1" ht="17.25" customHeight="1">
      <c r="A38" s="1867">
        <v>18</v>
      </c>
      <c r="B38" s="1868"/>
      <c r="C38" s="3876"/>
      <c r="D38" s="3876"/>
      <c r="E38" s="3876"/>
      <c r="F38" s="3877"/>
      <c r="G38" s="1870"/>
      <c r="H38" s="1873"/>
    </row>
    <row r="39" spans="1:8" s="342" customFormat="1" ht="17.25" customHeight="1">
      <c r="A39" s="1867">
        <v>19</v>
      </c>
      <c r="B39" s="1868"/>
      <c r="C39" s="3876"/>
      <c r="D39" s="3876"/>
      <c r="E39" s="3876"/>
      <c r="F39" s="3877"/>
      <c r="G39" s="1870"/>
      <c r="H39" s="1873"/>
    </row>
    <row r="40" spans="1:8" s="342" customFormat="1" ht="17.25" customHeight="1" thickBot="1">
      <c r="A40" s="1867">
        <v>20</v>
      </c>
      <c r="B40" s="1868"/>
      <c r="C40" s="3876"/>
      <c r="D40" s="3876"/>
      <c r="E40" s="3876"/>
      <c r="F40" s="3877"/>
      <c r="G40" s="1875"/>
      <c r="H40" s="1873"/>
    </row>
    <row r="41" spans="1:8" ht="87" customHeight="1">
      <c r="A41" s="3873" t="s">
        <v>2474</v>
      </c>
      <c r="B41" s="3883"/>
      <c r="C41" s="3883"/>
      <c r="D41" s="3883"/>
      <c r="E41" s="3883"/>
      <c r="F41" s="3883"/>
      <c r="G41" s="3883"/>
      <c r="H41" s="3883"/>
    </row>
    <row r="42" spans="1:8" ht="87" customHeight="1">
      <c r="A42" s="3883"/>
      <c r="B42" s="3883"/>
      <c r="C42" s="3883"/>
      <c r="D42" s="3883"/>
      <c r="E42" s="3883"/>
      <c r="F42" s="3883"/>
      <c r="G42" s="3883"/>
      <c r="H42" s="3883"/>
    </row>
  </sheetData>
  <mergeCells count="54">
    <mergeCell ref="A41:H42"/>
    <mergeCell ref="A4:C4"/>
    <mergeCell ref="D4:H4"/>
    <mergeCell ref="C6:D8"/>
    <mergeCell ref="E6:H8"/>
    <mergeCell ref="A8:B8"/>
    <mergeCell ref="C10:D18"/>
    <mergeCell ref="C39:D39"/>
    <mergeCell ref="E39:F39"/>
    <mergeCell ref="C40:D40"/>
    <mergeCell ref="E40:F40"/>
    <mergeCell ref="E36:F36"/>
    <mergeCell ref="C37:D37"/>
    <mergeCell ref="E37:F37"/>
    <mergeCell ref="C38:D38"/>
    <mergeCell ref="E38:F38"/>
    <mergeCell ref="E20:F20"/>
    <mergeCell ref="E21:F21"/>
    <mergeCell ref="E22:F22"/>
    <mergeCell ref="C20:D20"/>
    <mergeCell ref="C21:D21"/>
    <mergeCell ref="C22:D22"/>
    <mergeCell ref="C23:D23"/>
    <mergeCell ref="C24:D24"/>
    <mergeCell ref="E23:F23"/>
    <mergeCell ref="E24:F24"/>
    <mergeCell ref="C25:D25"/>
    <mergeCell ref="E34:F34"/>
    <mergeCell ref="C26:D26"/>
    <mergeCell ref="C27:D27"/>
    <mergeCell ref="E25:F25"/>
    <mergeCell ref="E26:F26"/>
    <mergeCell ref="E27:F27"/>
    <mergeCell ref="C35:D35"/>
    <mergeCell ref="E35:F35"/>
    <mergeCell ref="C36:D36"/>
    <mergeCell ref="C28:D28"/>
    <mergeCell ref="C29:D29"/>
    <mergeCell ref="C30:D30"/>
    <mergeCell ref="E28:F28"/>
    <mergeCell ref="E29:F29"/>
    <mergeCell ref="E30:F30"/>
    <mergeCell ref="C31:D31"/>
    <mergeCell ref="C32:D32"/>
    <mergeCell ref="C33:D33"/>
    <mergeCell ref="C34:D34"/>
    <mergeCell ref="E31:F31"/>
    <mergeCell ref="E32:F32"/>
    <mergeCell ref="E33:F33"/>
    <mergeCell ref="A2:H2"/>
    <mergeCell ref="A3:C3"/>
    <mergeCell ref="D3:H3"/>
    <mergeCell ref="A6:B6"/>
    <mergeCell ref="A7:B7"/>
  </mergeCells>
  <phoneticPr fontId="2"/>
  <hyperlinks>
    <hyperlink ref="I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80" zoomScaleNormal="70" zoomScaleSheetLayoutView="80" workbookViewId="0">
      <selection activeCell="A2" sqref="A2:H2"/>
    </sheetView>
  </sheetViews>
  <sheetFormatPr defaultRowHeight="13.5"/>
  <cols>
    <col min="1" max="1" width="3.125" style="419" customWidth="1"/>
    <col min="2" max="2" width="15.375" style="419" customWidth="1"/>
    <col min="3" max="4" width="8.5" style="419" customWidth="1"/>
    <col min="5" max="6" width="8.625" style="419" customWidth="1"/>
    <col min="7" max="7" width="19.125" style="419" customWidth="1"/>
    <col min="8" max="8" width="19.25" style="419" customWidth="1"/>
    <col min="9" max="256" width="9" style="419"/>
    <col min="257" max="257" width="3.125" style="419" customWidth="1"/>
    <col min="258" max="258" width="15.375" style="419" customWidth="1"/>
    <col min="259" max="260" width="8.5" style="419" customWidth="1"/>
    <col min="261" max="262" width="8.625" style="419" customWidth="1"/>
    <col min="263" max="263" width="16.375" style="419" customWidth="1"/>
    <col min="264" max="264" width="16.75" style="419" bestFit="1" customWidth="1"/>
    <col min="265" max="512" width="9" style="419"/>
    <col min="513" max="513" width="3.125" style="419" customWidth="1"/>
    <col min="514" max="514" width="15.375" style="419" customWidth="1"/>
    <col min="515" max="516" width="8.5" style="419" customWidth="1"/>
    <col min="517" max="518" width="8.625" style="419" customWidth="1"/>
    <col min="519" max="519" width="16.375" style="419" customWidth="1"/>
    <col min="520" max="520" width="16.75" style="419" bestFit="1" customWidth="1"/>
    <col min="521" max="768" width="9" style="419"/>
    <col min="769" max="769" width="3.125" style="419" customWidth="1"/>
    <col min="770" max="770" width="15.375" style="419" customWidth="1"/>
    <col min="771" max="772" width="8.5" style="419" customWidth="1"/>
    <col min="773" max="774" width="8.625" style="419" customWidth="1"/>
    <col min="775" max="775" width="16.375" style="419" customWidth="1"/>
    <col min="776" max="776" width="16.75" style="419" bestFit="1" customWidth="1"/>
    <col min="777" max="1024" width="9" style="419"/>
    <col min="1025" max="1025" width="3.125" style="419" customWidth="1"/>
    <col min="1026" max="1026" width="15.375" style="419" customWidth="1"/>
    <col min="1027" max="1028" width="8.5" style="419" customWidth="1"/>
    <col min="1029" max="1030" width="8.625" style="419" customWidth="1"/>
    <col min="1031" max="1031" width="16.375" style="419" customWidth="1"/>
    <col min="1032" max="1032" width="16.75" style="419" bestFit="1" customWidth="1"/>
    <col min="1033" max="1280" width="9" style="419"/>
    <col min="1281" max="1281" width="3.125" style="419" customWidth="1"/>
    <col min="1282" max="1282" width="15.375" style="419" customWidth="1"/>
    <col min="1283" max="1284" width="8.5" style="419" customWidth="1"/>
    <col min="1285" max="1286" width="8.625" style="419" customWidth="1"/>
    <col min="1287" max="1287" width="16.375" style="419" customWidth="1"/>
    <col min="1288" max="1288" width="16.75" style="419" bestFit="1" customWidth="1"/>
    <col min="1289" max="1536" width="9" style="419"/>
    <col min="1537" max="1537" width="3.125" style="419" customWidth="1"/>
    <col min="1538" max="1538" width="15.375" style="419" customWidth="1"/>
    <col min="1539" max="1540" width="8.5" style="419" customWidth="1"/>
    <col min="1541" max="1542" width="8.625" style="419" customWidth="1"/>
    <col min="1543" max="1543" width="16.375" style="419" customWidth="1"/>
    <col min="1544" max="1544" width="16.75" style="419" bestFit="1" customWidth="1"/>
    <col min="1545" max="1792" width="9" style="419"/>
    <col min="1793" max="1793" width="3.125" style="419" customWidth="1"/>
    <col min="1794" max="1794" width="15.375" style="419" customWidth="1"/>
    <col min="1795" max="1796" width="8.5" style="419" customWidth="1"/>
    <col min="1797" max="1798" width="8.625" style="419" customWidth="1"/>
    <col min="1799" max="1799" width="16.375" style="419" customWidth="1"/>
    <col min="1800" max="1800" width="16.75" style="419" bestFit="1" customWidth="1"/>
    <col min="1801" max="2048" width="9" style="419"/>
    <col min="2049" max="2049" width="3.125" style="419" customWidth="1"/>
    <col min="2050" max="2050" width="15.375" style="419" customWidth="1"/>
    <col min="2051" max="2052" width="8.5" style="419" customWidth="1"/>
    <col min="2053" max="2054" width="8.625" style="419" customWidth="1"/>
    <col min="2055" max="2055" width="16.375" style="419" customWidth="1"/>
    <col min="2056" max="2056" width="16.75" style="419" bestFit="1" customWidth="1"/>
    <col min="2057" max="2304" width="9" style="419"/>
    <col min="2305" max="2305" width="3.125" style="419" customWidth="1"/>
    <col min="2306" max="2306" width="15.375" style="419" customWidth="1"/>
    <col min="2307" max="2308" width="8.5" style="419" customWidth="1"/>
    <col min="2309" max="2310" width="8.625" style="419" customWidth="1"/>
    <col min="2311" max="2311" width="16.375" style="419" customWidth="1"/>
    <col min="2312" max="2312" width="16.75" style="419" bestFit="1" customWidth="1"/>
    <col min="2313" max="2560" width="9" style="419"/>
    <col min="2561" max="2561" width="3.125" style="419" customWidth="1"/>
    <col min="2562" max="2562" width="15.375" style="419" customWidth="1"/>
    <col min="2563" max="2564" width="8.5" style="419" customWidth="1"/>
    <col min="2565" max="2566" width="8.625" style="419" customWidth="1"/>
    <col min="2567" max="2567" width="16.375" style="419" customWidth="1"/>
    <col min="2568" max="2568" width="16.75" style="419" bestFit="1" customWidth="1"/>
    <col min="2569" max="2816" width="9" style="419"/>
    <col min="2817" max="2817" width="3.125" style="419" customWidth="1"/>
    <col min="2818" max="2818" width="15.375" style="419" customWidth="1"/>
    <col min="2819" max="2820" width="8.5" style="419" customWidth="1"/>
    <col min="2821" max="2822" width="8.625" style="419" customWidth="1"/>
    <col min="2823" max="2823" width="16.375" style="419" customWidth="1"/>
    <col min="2824" max="2824" width="16.75" style="419" bestFit="1" customWidth="1"/>
    <col min="2825" max="3072" width="9" style="419"/>
    <col min="3073" max="3073" width="3.125" style="419" customWidth="1"/>
    <col min="3074" max="3074" width="15.375" style="419" customWidth="1"/>
    <col min="3075" max="3076" width="8.5" style="419" customWidth="1"/>
    <col min="3077" max="3078" width="8.625" style="419" customWidth="1"/>
    <col min="3079" max="3079" width="16.375" style="419" customWidth="1"/>
    <col min="3080" max="3080" width="16.75" style="419" bestFit="1" customWidth="1"/>
    <col min="3081" max="3328" width="9" style="419"/>
    <col min="3329" max="3329" width="3.125" style="419" customWidth="1"/>
    <col min="3330" max="3330" width="15.375" style="419" customWidth="1"/>
    <col min="3331" max="3332" width="8.5" style="419" customWidth="1"/>
    <col min="3333" max="3334" width="8.625" style="419" customWidth="1"/>
    <col min="3335" max="3335" width="16.375" style="419" customWidth="1"/>
    <col min="3336" max="3336" width="16.75" style="419" bestFit="1" customWidth="1"/>
    <col min="3337" max="3584" width="9" style="419"/>
    <col min="3585" max="3585" width="3.125" style="419" customWidth="1"/>
    <col min="3586" max="3586" width="15.375" style="419" customWidth="1"/>
    <col min="3587" max="3588" width="8.5" style="419" customWidth="1"/>
    <col min="3589" max="3590" width="8.625" style="419" customWidth="1"/>
    <col min="3591" max="3591" width="16.375" style="419" customWidth="1"/>
    <col min="3592" max="3592" width="16.75" style="419" bestFit="1" customWidth="1"/>
    <col min="3593" max="3840" width="9" style="419"/>
    <col min="3841" max="3841" width="3.125" style="419" customWidth="1"/>
    <col min="3842" max="3842" width="15.375" style="419" customWidth="1"/>
    <col min="3843" max="3844" width="8.5" style="419" customWidth="1"/>
    <col min="3845" max="3846" width="8.625" style="419" customWidth="1"/>
    <col min="3847" max="3847" width="16.375" style="419" customWidth="1"/>
    <col min="3848" max="3848" width="16.75" style="419" bestFit="1" customWidth="1"/>
    <col min="3849" max="4096" width="9" style="419"/>
    <col min="4097" max="4097" width="3.125" style="419" customWidth="1"/>
    <col min="4098" max="4098" width="15.375" style="419" customWidth="1"/>
    <col min="4099" max="4100" width="8.5" style="419" customWidth="1"/>
    <col min="4101" max="4102" width="8.625" style="419" customWidth="1"/>
    <col min="4103" max="4103" width="16.375" style="419" customWidth="1"/>
    <col min="4104" max="4104" width="16.75" style="419" bestFit="1" customWidth="1"/>
    <col min="4105" max="4352" width="9" style="419"/>
    <col min="4353" max="4353" width="3.125" style="419" customWidth="1"/>
    <col min="4354" max="4354" width="15.375" style="419" customWidth="1"/>
    <col min="4355" max="4356" width="8.5" style="419" customWidth="1"/>
    <col min="4357" max="4358" width="8.625" style="419" customWidth="1"/>
    <col min="4359" max="4359" width="16.375" style="419" customWidth="1"/>
    <col min="4360" max="4360" width="16.75" style="419" bestFit="1" customWidth="1"/>
    <col min="4361" max="4608" width="9" style="419"/>
    <col min="4609" max="4609" width="3.125" style="419" customWidth="1"/>
    <col min="4610" max="4610" width="15.375" style="419" customWidth="1"/>
    <col min="4611" max="4612" width="8.5" style="419" customWidth="1"/>
    <col min="4613" max="4614" width="8.625" style="419" customWidth="1"/>
    <col min="4615" max="4615" width="16.375" style="419" customWidth="1"/>
    <col min="4616" max="4616" width="16.75" style="419" bestFit="1" customWidth="1"/>
    <col min="4617" max="4864" width="9" style="419"/>
    <col min="4865" max="4865" width="3.125" style="419" customWidth="1"/>
    <col min="4866" max="4866" width="15.375" style="419" customWidth="1"/>
    <col min="4867" max="4868" width="8.5" style="419" customWidth="1"/>
    <col min="4869" max="4870" width="8.625" style="419" customWidth="1"/>
    <col min="4871" max="4871" width="16.375" style="419" customWidth="1"/>
    <col min="4872" max="4872" width="16.75" style="419" bestFit="1" customWidth="1"/>
    <col min="4873" max="5120" width="9" style="419"/>
    <col min="5121" max="5121" width="3.125" style="419" customWidth="1"/>
    <col min="5122" max="5122" width="15.375" style="419" customWidth="1"/>
    <col min="5123" max="5124" width="8.5" style="419" customWidth="1"/>
    <col min="5125" max="5126" width="8.625" style="419" customWidth="1"/>
    <col min="5127" max="5127" width="16.375" style="419" customWidth="1"/>
    <col min="5128" max="5128" width="16.75" style="419" bestFit="1" customWidth="1"/>
    <col min="5129" max="5376" width="9" style="419"/>
    <col min="5377" max="5377" width="3.125" style="419" customWidth="1"/>
    <col min="5378" max="5378" width="15.375" style="419" customWidth="1"/>
    <col min="5379" max="5380" width="8.5" style="419" customWidth="1"/>
    <col min="5381" max="5382" width="8.625" style="419" customWidth="1"/>
    <col min="5383" max="5383" width="16.375" style="419" customWidth="1"/>
    <col min="5384" max="5384" width="16.75" style="419" bestFit="1" customWidth="1"/>
    <col min="5385" max="5632" width="9" style="419"/>
    <col min="5633" max="5633" width="3.125" style="419" customWidth="1"/>
    <col min="5634" max="5634" width="15.375" style="419" customWidth="1"/>
    <col min="5635" max="5636" width="8.5" style="419" customWidth="1"/>
    <col min="5637" max="5638" width="8.625" style="419" customWidth="1"/>
    <col min="5639" max="5639" width="16.375" style="419" customWidth="1"/>
    <col min="5640" max="5640" width="16.75" style="419" bestFit="1" customWidth="1"/>
    <col min="5641" max="5888" width="9" style="419"/>
    <col min="5889" max="5889" width="3.125" style="419" customWidth="1"/>
    <col min="5890" max="5890" width="15.375" style="419" customWidth="1"/>
    <col min="5891" max="5892" width="8.5" style="419" customWidth="1"/>
    <col min="5893" max="5894" width="8.625" style="419" customWidth="1"/>
    <col min="5895" max="5895" width="16.375" style="419" customWidth="1"/>
    <col min="5896" max="5896" width="16.75" style="419" bestFit="1" customWidth="1"/>
    <col min="5897" max="6144" width="9" style="419"/>
    <col min="6145" max="6145" width="3.125" style="419" customWidth="1"/>
    <col min="6146" max="6146" width="15.375" style="419" customWidth="1"/>
    <col min="6147" max="6148" width="8.5" style="419" customWidth="1"/>
    <col min="6149" max="6150" width="8.625" style="419" customWidth="1"/>
    <col min="6151" max="6151" width="16.375" style="419" customWidth="1"/>
    <col min="6152" max="6152" width="16.75" style="419" bestFit="1" customWidth="1"/>
    <col min="6153" max="6400" width="9" style="419"/>
    <col min="6401" max="6401" width="3.125" style="419" customWidth="1"/>
    <col min="6402" max="6402" width="15.375" style="419" customWidth="1"/>
    <col min="6403" max="6404" width="8.5" style="419" customWidth="1"/>
    <col min="6405" max="6406" width="8.625" style="419" customWidth="1"/>
    <col min="6407" max="6407" width="16.375" style="419" customWidth="1"/>
    <col min="6408" max="6408" width="16.75" style="419" bestFit="1" customWidth="1"/>
    <col min="6409" max="6656" width="9" style="419"/>
    <col min="6657" max="6657" width="3.125" style="419" customWidth="1"/>
    <col min="6658" max="6658" width="15.375" style="419" customWidth="1"/>
    <col min="6659" max="6660" width="8.5" style="419" customWidth="1"/>
    <col min="6661" max="6662" width="8.625" style="419" customWidth="1"/>
    <col min="6663" max="6663" width="16.375" style="419" customWidth="1"/>
    <col min="6664" max="6664" width="16.75" style="419" bestFit="1" customWidth="1"/>
    <col min="6665" max="6912" width="9" style="419"/>
    <col min="6913" max="6913" width="3.125" style="419" customWidth="1"/>
    <col min="6914" max="6914" width="15.375" style="419" customWidth="1"/>
    <col min="6915" max="6916" width="8.5" style="419" customWidth="1"/>
    <col min="6917" max="6918" width="8.625" style="419" customWidth="1"/>
    <col min="6919" max="6919" width="16.375" style="419" customWidth="1"/>
    <col min="6920" max="6920" width="16.75" style="419" bestFit="1" customWidth="1"/>
    <col min="6921" max="7168" width="9" style="419"/>
    <col min="7169" max="7169" width="3.125" style="419" customWidth="1"/>
    <col min="7170" max="7170" width="15.375" style="419" customWidth="1"/>
    <col min="7171" max="7172" width="8.5" style="419" customWidth="1"/>
    <col min="7173" max="7174" width="8.625" style="419" customWidth="1"/>
    <col min="7175" max="7175" width="16.375" style="419" customWidth="1"/>
    <col min="7176" max="7176" width="16.75" style="419" bestFit="1" customWidth="1"/>
    <col min="7177" max="7424" width="9" style="419"/>
    <col min="7425" max="7425" width="3.125" style="419" customWidth="1"/>
    <col min="7426" max="7426" width="15.375" style="419" customWidth="1"/>
    <col min="7427" max="7428" width="8.5" style="419" customWidth="1"/>
    <col min="7429" max="7430" width="8.625" style="419" customWidth="1"/>
    <col min="7431" max="7431" width="16.375" style="419" customWidth="1"/>
    <col min="7432" max="7432" width="16.75" style="419" bestFit="1" customWidth="1"/>
    <col min="7433" max="7680" width="9" style="419"/>
    <col min="7681" max="7681" width="3.125" style="419" customWidth="1"/>
    <col min="7682" max="7682" width="15.375" style="419" customWidth="1"/>
    <col min="7683" max="7684" width="8.5" style="419" customWidth="1"/>
    <col min="7685" max="7686" width="8.625" style="419" customWidth="1"/>
    <col min="7687" max="7687" width="16.375" style="419" customWidth="1"/>
    <col min="7688" max="7688" width="16.75" style="419" bestFit="1" customWidth="1"/>
    <col min="7689" max="7936" width="9" style="419"/>
    <col min="7937" max="7937" width="3.125" style="419" customWidth="1"/>
    <col min="7938" max="7938" width="15.375" style="419" customWidth="1"/>
    <col min="7939" max="7940" width="8.5" style="419" customWidth="1"/>
    <col min="7941" max="7942" width="8.625" style="419" customWidth="1"/>
    <col min="7943" max="7943" width="16.375" style="419" customWidth="1"/>
    <col min="7944" max="7944" width="16.75" style="419" bestFit="1" customWidth="1"/>
    <col min="7945" max="8192" width="9" style="419"/>
    <col min="8193" max="8193" width="3.125" style="419" customWidth="1"/>
    <col min="8194" max="8194" width="15.375" style="419" customWidth="1"/>
    <col min="8195" max="8196" width="8.5" style="419" customWidth="1"/>
    <col min="8197" max="8198" width="8.625" style="419" customWidth="1"/>
    <col min="8199" max="8199" width="16.375" style="419" customWidth="1"/>
    <col min="8200" max="8200" width="16.75" style="419" bestFit="1" customWidth="1"/>
    <col min="8201" max="8448" width="9" style="419"/>
    <col min="8449" max="8449" width="3.125" style="419" customWidth="1"/>
    <col min="8450" max="8450" width="15.375" style="419" customWidth="1"/>
    <col min="8451" max="8452" width="8.5" style="419" customWidth="1"/>
    <col min="8453" max="8454" width="8.625" style="419" customWidth="1"/>
    <col min="8455" max="8455" width="16.375" style="419" customWidth="1"/>
    <col min="8456" max="8456" width="16.75" style="419" bestFit="1" customWidth="1"/>
    <col min="8457" max="8704" width="9" style="419"/>
    <col min="8705" max="8705" width="3.125" style="419" customWidth="1"/>
    <col min="8706" max="8706" width="15.375" style="419" customWidth="1"/>
    <col min="8707" max="8708" width="8.5" style="419" customWidth="1"/>
    <col min="8709" max="8710" width="8.625" style="419" customWidth="1"/>
    <col min="8711" max="8711" width="16.375" style="419" customWidth="1"/>
    <col min="8712" max="8712" width="16.75" style="419" bestFit="1" customWidth="1"/>
    <col min="8713" max="8960" width="9" style="419"/>
    <col min="8961" max="8961" width="3.125" style="419" customWidth="1"/>
    <col min="8962" max="8962" width="15.375" style="419" customWidth="1"/>
    <col min="8963" max="8964" width="8.5" style="419" customWidth="1"/>
    <col min="8965" max="8966" width="8.625" style="419" customWidth="1"/>
    <col min="8967" max="8967" width="16.375" style="419" customWidth="1"/>
    <col min="8968" max="8968" width="16.75" style="419" bestFit="1" customWidth="1"/>
    <col min="8969" max="9216" width="9" style="419"/>
    <col min="9217" max="9217" width="3.125" style="419" customWidth="1"/>
    <col min="9218" max="9218" width="15.375" style="419" customWidth="1"/>
    <col min="9219" max="9220" width="8.5" style="419" customWidth="1"/>
    <col min="9221" max="9222" width="8.625" style="419" customWidth="1"/>
    <col min="9223" max="9223" width="16.375" style="419" customWidth="1"/>
    <col min="9224" max="9224" width="16.75" style="419" bestFit="1" customWidth="1"/>
    <col min="9225" max="9472" width="9" style="419"/>
    <col min="9473" max="9473" width="3.125" style="419" customWidth="1"/>
    <col min="9474" max="9474" width="15.375" style="419" customWidth="1"/>
    <col min="9475" max="9476" width="8.5" style="419" customWidth="1"/>
    <col min="9477" max="9478" width="8.625" style="419" customWidth="1"/>
    <col min="9479" max="9479" width="16.375" style="419" customWidth="1"/>
    <col min="9480" max="9480" width="16.75" style="419" bestFit="1" customWidth="1"/>
    <col min="9481" max="9728" width="9" style="419"/>
    <col min="9729" max="9729" width="3.125" style="419" customWidth="1"/>
    <col min="9730" max="9730" width="15.375" style="419" customWidth="1"/>
    <col min="9731" max="9732" width="8.5" style="419" customWidth="1"/>
    <col min="9733" max="9734" width="8.625" style="419" customWidth="1"/>
    <col min="9735" max="9735" width="16.375" style="419" customWidth="1"/>
    <col min="9736" max="9736" width="16.75" style="419" bestFit="1" customWidth="1"/>
    <col min="9737" max="9984" width="9" style="419"/>
    <col min="9985" max="9985" width="3.125" style="419" customWidth="1"/>
    <col min="9986" max="9986" width="15.375" style="419" customWidth="1"/>
    <col min="9987" max="9988" width="8.5" style="419" customWidth="1"/>
    <col min="9989" max="9990" width="8.625" style="419" customWidth="1"/>
    <col min="9991" max="9991" width="16.375" style="419" customWidth="1"/>
    <col min="9992" max="9992" width="16.75" style="419" bestFit="1" customWidth="1"/>
    <col min="9993" max="10240" width="9" style="419"/>
    <col min="10241" max="10241" width="3.125" style="419" customWidth="1"/>
    <col min="10242" max="10242" width="15.375" style="419" customWidth="1"/>
    <col min="10243" max="10244" width="8.5" style="419" customWidth="1"/>
    <col min="10245" max="10246" width="8.625" style="419" customWidth="1"/>
    <col min="10247" max="10247" width="16.375" style="419" customWidth="1"/>
    <col min="10248" max="10248" width="16.75" style="419" bestFit="1" customWidth="1"/>
    <col min="10249" max="10496" width="9" style="419"/>
    <col min="10497" max="10497" width="3.125" style="419" customWidth="1"/>
    <col min="10498" max="10498" width="15.375" style="419" customWidth="1"/>
    <col min="10499" max="10500" width="8.5" style="419" customWidth="1"/>
    <col min="10501" max="10502" width="8.625" style="419" customWidth="1"/>
    <col min="10503" max="10503" width="16.375" style="419" customWidth="1"/>
    <col min="10504" max="10504" width="16.75" style="419" bestFit="1" customWidth="1"/>
    <col min="10505" max="10752" width="9" style="419"/>
    <col min="10753" max="10753" width="3.125" style="419" customWidth="1"/>
    <col min="10754" max="10754" width="15.375" style="419" customWidth="1"/>
    <col min="10755" max="10756" width="8.5" style="419" customWidth="1"/>
    <col min="10757" max="10758" width="8.625" style="419" customWidth="1"/>
    <col min="10759" max="10759" width="16.375" style="419" customWidth="1"/>
    <col min="10760" max="10760" width="16.75" style="419" bestFit="1" customWidth="1"/>
    <col min="10761" max="11008" width="9" style="419"/>
    <col min="11009" max="11009" width="3.125" style="419" customWidth="1"/>
    <col min="11010" max="11010" width="15.375" style="419" customWidth="1"/>
    <col min="11011" max="11012" width="8.5" style="419" customWidth="1"/>
    <col min="11013" max="11014" width="8.625" style="419" customWidth="1"/>
    <col min="11015" max="11015" width="16.375" style="419" customWidth="1"/>
    <col min="11016" max="11016" width="16.75" style="419" bestFit="1" customWidth="1"/>
    <col min="11017" max="11264" width="9" style="419"/>
    <col min="11265" max="11265" width="3.125" style="419" customWidth="1"/>
    <col min="11266" max="11266" width="15.375" style="419" customWidth="1"/>
    <col min="11267" max="11268" width="8.5" style="419" customWidth="1"/>
    <col min="11269" max="11270" width="8.625" style="419" customWidth="1"/>
    <col min="11271" max="11271" width="16.375" style="419" customWidth="1"/>
    <col min="11272" max="11272" width="16.75" style="419" bestFit="1" customWidth="1"/>
    <col min="11273" max="11520" width="9" style="419"/>
    <col min="11521" max="11521" width="3.125" style="419" customWidth="1"/>
    <col min="11522" max="11522" width="15.375" style="419" customWidth="1"/>
    <col min="11523" max="11524" width="8.5" style="419" customWidth="1"/>
    <col min="11525" max="11526" width="8.625" style="419" customWidth="1"/>
    <col min="11527" max="11527" width="16.375" style="419" customWidth="1"/>
    <col min="11528" max="11528" width="16.75" style="419" bestFit="1" customWidth="1"/>
    <col min="11529" max="11776" width="9" style="419"/>
    <col min="11777" max="11777" width="3.125" style="419" customWidth="1"/>
    <col min="11778" max="11778" width="15.375" style="419" customWidth="1"/>
    <col min="11779" max="11780" width="8.5" style="419" customWidth="1"/>
    <col min="11781" max="11782" width="8.625" style="419" customWidth="1"/>
    <col min="11783" max="11783" width="16.375" style="419" customWidth="1"/>
    <col min="11784" max="11784" width="16.75" style="419" bestFit="1" customWidth="1"/>
    <col min="11785" max="12032" width="9" style="419"/>
    <col min="12033" max="12033" width="3.125" style="419" customWidth="1"/>
    <col min="12034" max="12034" width="15.375" style="419" customWidth="1"/>
    <col min="12035" max="12036" width="8.5" style="419" customWidth="1"/>
    <col min="12037" max="12038" width="8.625" style="419" customWidth="1"/>
    <col min="12039" max="12039" width="16.375" style="419" customWidth="1"/>
    <col min="12040" max="12040" width="16.75" style="419" bestFit="1" customWidth="1"/>
    <col min="12041" max="12288" width="9" style="419"/>
    <col min="12289" max="12289" width="3.125" style="419" customWidth="1"/>
    <col min="12290" max="12290" width="15.375" style="419" customWidth="1"/>
    <col min="12291" max="12292" width="8.5" style="419" customWidth="1"/>
    <col min="12293" max="12294" width="8.625" style="419" customWidth="1"/>
    <col min="12295" max="12295" width="16.375" style="419" customWidth="1"/>
    <col min="12296" max="12296" width="16.75" style="419" bestFit="1" customWidth="1"/>
    <col min="12297" max="12544" width="9" style="419"/>
    <col min="12545" max="12545" width="3.125" style="419" customWidth="1"/>
    <col min="12546" max="12546" width="15.375" style="419" customWidth="1"/>
    <col min="12547" max="12548" width="8.5" style="419" customWidth="1"/>
    <col min="12549" max="12550" width="8.625" style="419" customWidth="1"/>
    <col min="12551" max="12551" width="16.375" style="419" customWidth="1"/>
    <col min="12552" max="12552" width="16.75" style="419" bestFit="1" customWidth="1"/>
    <col min="12553" max="12800" width="9" style="419"/>
    <col min="12801" max="12801" width="3.125" style="419" customWidth="1"/>
    <col min="12802" max="12802" width="15.375" style="419" customWidth="1"/>
    <col min="12803" max="12804" width="8.5" style="419" customWidth="1"/>
    <col min="12805" max="12806" width="8.625" style="419" customWidth="1"/>
    <col min="12807" max="12807" width="16.375" style="419" customWidth="1"/>
    <col min="12808" max="12808" width="16.75" style="419" bestFit="1" customWidth="1"/>
    <col min="12809" max="13056" width="9" style="419"/>
    <col min="13057" max="13057" width="3.125" style="419" customWidth="1"/>
    <col min="13058" max="13058" width="15.375" style="419" customWidth="1"/>
    <col min="13059" max="13060" width="8.5" style="419" customWidth="1"/>
    <col min="13061" max="13062" width="8.625" style="419" customWidth="1"/>
    <col min="13063" max="13063" width="16.375" style="419" customWidth="1"/>
    <col min="13064" max="13064" width="16.75" style="419" bestFit="1" customWidth="1"/>
    <col min="13065" max="13312" width="9" style="419"/>
    <col min="13313" max="13313" width="3.125" style="419" customWidth="1"/>
    <col min="13314" max="13314" width="15.375" style="419" customWidth="1"/>
    <col min="13315" max="13316" width="8.5" style="419" customWidth="1"/>
    <col min="13317" max="13318" width="8.625" style="419" customWidth="1"/>
    <col min="13319" max="13319" width="16.375" style="419" customWidth="1"/>
    <col min="13320" max="13320" width="16.75" style="419" bestFit="1" customWidth="1"/>
    <col min="13321" max="13568" width="9" style="419"/>
    <col min="13569" max="13569" width="3.125" style="419" customWidth="1"/>
    <col min="13570" max="13570" width="15.375" style="419" customWidth="1"/>
    <col min="13571" max="13572" width="8.5" style="419" customWidth="1"/>
    <col min="13573" max="13574" width="8.625" style="419" customWidth="1"/>
    <col min="13575" max="13575" width="16.375" style="419" customWidth="1"/>
    <col min="13576" max="13576" width="16.75" style="419" bestFit="1" customWidth="1"/>
    <col min="13577" max="13824" width="9" style="419"/>
    <col min="13825" max="13825" width="3.125" style="419" customWidth="1"/>
    <col min="13826" max="13826" width="15.375" style="419" customWidth="1"/>
    <col min="13827" max="13828" width="8.5" style="419" customWidth="1"/>
    <col min="13829" max="13830" width="8.625" style="419" customWidth="1"/>
    <col min="13831" max="13831" width="16.375" style="419" customWidth="1"/>
    <col min="13832" max="13832" width="16.75" style="419" bestFit="1" customWidth="1"/>
    <col min="13833" max="14080" width="9" style="419"/>
    <col min="14081" max="14081" width="3.125" style="419" customWidth="1"/>
    <col min="14082" max="14082" width="15.375" style="419" customWidth="1"/>
    <col min="14083" max="14084" width="8.5" style="419" customWidth="1"/>
    <col min="14085" max="14086" width="8.625" style="419" customWidth="1"/>
    <col min="14087" max="14087" width="16.375" style="419" customWidth="1"/>
    <col min="14088" max="14088" width="16.75" style="419" bestFit="1" customWidth="1"/>
    <col min="14089" max="14336" width="9" style="419"/>
    <col min="14337" max="14337" width="3.125" style="419" customWidth="1"/>
    <col min="14338" max="14338" width="15.375" style="419" customWidth="1"/>
    <col min="14339" max="14340" width="8.5" style="419" customWidth="1"/>
    <col min="14341" max="14342" width="8.625" style="419" customWidth="1"/>
    <col min="14343" max="14343" width="16.375" style="419" customWidth="1"/>
    <col min="14344" max="14344" width="16.75" style="419" bestFit="1" customWidth="1"/>
    <col min="14345" max="14592" width="9" style="419"/>
    <col min="14593" max="14593" width="3.125" style="419" customWidth="1"/>
    <col min="14594" max="14594" width="15.375" style="419" customWidth="1"/>
    <col min="14595" max="14596" width="8.5" style="419" customWidth="1"/>
    <col min="14597" max="14598" width="8.625" style="419" customWidth="1"/>
    <col min="14599" max="14599" width="16.375" style="419" customWidth="1"/>
    <col min="14600" max="14600" width="16.75" style="419" bestFit="1" customWidth="1"/>
    <col min="14601" max="14848" width="9" style="419"/>
    <col min="14849" max="14849" width="3.125" style="419" customWidth="1"/>
    <col min="14850" max="14850" width="15.375" style="419" customWidth="1"/>
    <col min="14851" max="14852" width="8.5" style="419" customWidth="1"/>
    <col min="14853" max="14854" width="8.625" style="419" customWidth="1"/>
    <col min="14855" max="14855" width="16.375" style="419" customWidth="1"/>
    <col min="14856" max="14856" width="16.75" style="419" bestFit="1" customWidth="1"/>
    <col min="14857" max="15104" width="9" style="419"/>
    <col min="15105" max="15105" width="3.125" style="419" customWidth="1"/>
    <col min="15106" max="15106" width="15.375" style="419" customWidth="1"/>
    <col min="15107" max="15108" width="8.5" style="419" customWidth="1"/>
    <col min="15109" max="15110" width="8.625" style="419" customWidth="1"/>
    <col min="15111" max="15111" width="16.375" style="419" customWidth="1"/>
    <col min="15112" max="15112" width="16.75" style="419" bestFit="1" customWidth="1"/>
    <col min="15113" max="15360" width="9" style="419"/>
    <col min="15361" max="15361" width="3.125" style="419" customWidth="1"/>
    <col min="15362" max="15362" width="15.375" style="419" customWidth="1"/>
    <col min="15363" max="15364" width="8.5" style="419" customWidth="1"/>
    <col min="15365" max="15366" width="8.625" style="419" customWidth="1"/>
    <col min="15367" max="15367" width="16.375" style="419" customWidth="1"/>
    <col min="15368" max="15368" width="16.75" style="419" bestFit="1" customWidth="1"/>
    <col min="15369" max="15616" width="9" style="419"/>
    <col min="15617" max="15617" width="3.125" style="419" customWidth="1"/>
    <col min="15618" max="15618" width="15.375" style="419" customWidth="1"/>
    <col min="15619" max="15620" width="8.5" style="419" customWidth="1"/>
    <col min="15621" max="15622" width="8.625" style="419" customWidth="1"/>
    <col min="15623" max="15623" width="16.375" style="419" customWidth="1"/>
    <col min="15624" max="15624" width="16.75" style="419" bestFit="1" customWidth="1"/>
    <col min="15625" max="15872" width="9" style="419"/>
    <col min="15873" max="15873" width="3.125" style="419" customWidth="1"/>
    <col min="15874" max="15874" width="15.375" style="419" customWidth="1"/>
    <col min="15875" max="15876" width="8.5" style="419" customWidth="1"/>
    <col min="15877" max="15878" width="8.625" style="419" customWidth="1"/>
    <col min="15879" max="15879" width="16.375" style="419" customWidth="1"/>
    <col min="15880" max="15880" width="16.75" style="419" bestFit="1" customWidth="1"/>
    <col min="15881" max="16128" width="9" style="419"/>
    <col min="16129" max="16129" width="3.125" style="419" customWidth="1"/>
    <col min="16130" max="16130" width="15.375" style="419" customWidth="1"/>
    <col min="16131" max="16132" width="8.5" style="419" customWidth="1"/>
    <col min="16133" max="16134" width="8.625" style="419" customWidth="1"/>
    <col min="16135" max="16135" width="16.375" style="419" customWidth="1"/>
    <col min="16136" max="16136" width="16.75" style="419" bestFit="1" customWidth="1"/>
    <col min="16137" max="16384" width="9" style="419"/>
  </cols>
  <sheetData>
    <row r="1" spans="1:9" ht="18.75" customHeight="1">
      <c r="A1" s="1856"/>
      <c r="B1" s="1856" t="s">
        <v>2475</v>
      </c>
      <c r="H1" s="421" t="s">
        <v>604</v>
      </c>
    </row>
    <row r="2" spans="1:9" ht="42" customHeight="1">
      <c r="A2" s="3868" t="s">
        <v>2476</v>
      </c>
      <c r="B2" s="3868"/>
      <c r="C2" s="3868"/>
      <c r="D2" s="3868"/>
      <c r="E2" s="3868"/>
      <c r="F2" s="3868"/>
      <c r="G2" s="3868"/>
      <c r="H2" s="3868"/>
      <c r="I2" s="1667" t="s">
        <v>2163</v>
      </c>
    </row>
    <row r="3" spans="1:9" s="417" customFormat="1" ht="21.75" customHeight="1">
      <c r="A3" s="3869" t="s">
        <v>328</v>
      </c>
      <c r="B3" s="3869"/>
      <c r="C3" s="3869"/>
      <c r="D3" s="3870"/>
      <c r="E3" s="3871"/>
      <c r="F3" s="3871"/>
      <c r="G3" s="3871"/>
      <c r="H3" s="3872"/>
    </row>
    <row r="4" spans="1:9" s="417" customFormat="1" ht="21.75" customHeight="1">
      <c r="A4" s="3869" t="s">
        <v>329</v>
      </c>
      <c r="B4" s="3869"/>
      <c r="C4" s="3869"/>
      <c r="D4" s="3870" t="s">
        <v>2469</v>
      </c>
      <c r="E4" s="3871"/>
      <c r="F4" s="3871"/>
      <c r="G4" s="3871"/>
      <c r="H4" s="3872"/>
    </row>
    <row r="5" spans="1:9" ht="8.25" customHeight="1">
      <c r="A5" s="1857"/>
      <c r="B5" s="1857"/>
      <c r="C5" s="1857"/>
      <c r="D5" s="1857"/>
      <c r="E5" s="1857"/>
      <c r="F5" s="1857"/>
      <c r="G5" s="1857"/>
      <c r="H5" s="1857"/>
    </row>
    <row r="6" spans="1:9" ht="9.75" customHeight="1">
      <c r="A6" s="3873"/>
      <c r="B6" s="3873"/>
      <c r="C6" s="3884" t="s">
        <v>619</v>
      </c>
      <c r="D6" s="3884"/>
      <c r="E6" s="3885" t="s">
        <v>16</v>
      </c>
      <c r="F6" s="3886"/>
      <c r="G6" s="3886"/>
      <c r="H6" s="3887"/>
    </row>
    <row r="7" spans="1:9" ht="9.75" customHeight="1">
      <c r="A7" s="3873"/>
      <c r="B7" s="3873"/>
      <c r="C7" s="3884"/>
      <c r="D7" s="3884"/>
      <c r="E7" s="3888"/>
      <c r="F7" s="3889"/>
      <c r="G7" s="3889"/>
      <c r="H7" s="3890"/>
    </row>
    <row r="8" spans="1:9" ht="9.75" customHeight="1">
      <c r="A8" s="3873"/>
      <c r="B8" s="3873"/>
      <c r="C8" s="3884"/>
      <c r="D8" s="3884"/>
      <c r="E8" s="3891"/>
      <c r="F8" s="3892"/>
      <c r="G8" s="3892"/>
      <c r="H8" s="3893"/>
    </row>
    <row r="9" spans="1:9" ht="8.25" customHeight="1">
      <c r="A9" s="1859"/>
      <c r="B9" s="1859"/>
      <c r="C9" s="1860"/>
      <c r="D9" s="1860"/>
      <c r="E9" s="1861"/>
      <c r="F9" s="1861"/>
      <c r="G9" s="1861"/>
    </row>
    <row r="10" spans="1:9" ht="6.75" customHeight="1">
      <c r="A10" s="1859"/>
      <c r="B10" s="3900" t="s">
        <v>652</v>
      </c>
      <c r="C10" s="3894" t="s">
        <v>2477</v>
      </c>
      <c r="D10" s="3903"/>
      <c r="E10" s="3895"/>
      <c r="F10" s="1863"/>
      <c r="G10" s="1863"/>
      <c r="H10" s="1876"/>
    </row>
    <row r="11" spans="1:9" ht="12.75" customHeight="1">
      <c r="A11" s="1859"/>
      <c r="B11" s="3901"/>
      <c r="C11" s="3896"/>
      <c r="D11" s="3904"/>
      <c r="E11" s="3897"/>
      <c r="F11" s="1877">
        <v>1</v>
      </c>
      <c r="G11" s="342" t="s">
        <v>661</v>
      </c>
      <c r="H11" s="1878"/>
    </row>
    <row r="12" spans="1:9" ht="12.75" customHeight="1">
      <c r="A12" s="1859"/>
      <c r="B12" s="3901"/>
      <c r="C12" s="3896"/>
      <c r="D12" s="3904"/>
      <c r="E12" s="3897"/>
      <c r="F12" s="1877">
        <v>2</v>
      </c>
      <c r="G12" s="342" t="s">
        <v>662</v>
      </c>
      <c r="H12" s="1878"/>
    </row>
    <row r="13" spans="1:9" ht="12.75" customHeight="1">
      <c r="A13" s="1859"/>
      <c r="B13" s="3901"/>
      <c r="C13" s="3896"/>
      <c r="D13" s="3904"/>
      <c r="E13" s="3897"/>
      <c r="F13" s="1877">
        <v>3</v>
      </c>
      <c r="G13" s="342" t="s">
        <v>663</v>
      </c>
      <c r="H13" s="1878"/>
    </row>
    <row r="14" spans="1:9" ht="12.75" customHeight="1">
      <c r="A14" s="1859"/>
      <c r="B14" s="3901"/>
      <c r="C14" s="3896"/>
      <c r="D14" s="3904"/>
      <c r="E14" s="3897"/>
      <c r="F14" s="1877">
        <v>4</v>
      </c>
      <c r="G14" s="342" t="s">
        <v>664</v>
      </c>
      <c r="H14" s="1878"/>
    </row>
    <row r="15" spans="1:9" ht="12.75" customHeight="1">
      <c r="A15" s="1859"/>
      <c r="B15" s="3901"/>
      <c r="C15" s="3896"/>
      <c r="D15" s="3904"/>
      <c r="E15" s="3897"/>
      <c r="F15" s="1877">
        <v>5</v>
      </c>
      <c r="G15" s="342" t="s">
        <v>665</v>
      </c>
      <c r="H15" s="1878"/>
    </row>
    <row r="16" spans="1:9" ht="12.75" customHeight="1">
      <c r="A16" s="1859"/>
      <c r="B16" s="3901"/>
      <c r="C16" s="3896"/>
      <c r="D16" s="3904"/>
      <c r="E16" s="3897"/>
      <c r="F16" s="1877">
        <v>6</v>
      </c>
      <c r="G16" s="342" t="s">
        <v>666</v>
      </c>
      <c r="H16" s="1878"/>
    </row>
    <row r="17" spans="1:8" ht="12.75" customHeight="1">
      <c r="A17" s="1859"/>
      <c r="B17" s="3901"/>
      <c r="C17" s="3896"/>
      <c r="D17" s="3904"/>
      <c r="E17" s="3897"/>
      <c r="F17" s="1877">
        <v>7</v>
      </c>
      <c r="G17" s="342" t="s">
        <v>667</v>
      </c>
      <c r="H17" s="1878"/>
    </row>
    <row r="18" spans="1:8" ht="12.75" customHeight="1">
      <c r="A18" s="1859"/>
      <c r="B18" s="3901"/>
      <c r="C18" s="3896"/>
      <c r="D18" s="3904"/>
      <c r="E18" s="3897"/>
      <c r="F18" s="1877">
        <v>8</v>
      </c>
      <c r="G18" s="342" t="s">
        <v>668</v>
      </c>
      <c r="H18" s="1878"/>
    </row>
    <row r="19" spans="1:8" ht="6.75" customHeight="1">
      <c r="A19" s="1859"/>
      <c r="B19" s="3901"/>
      <c r="C19" s="3898"/>
      <c r="D19" s="3905"/>
      <c r="E19" s="3899"/>
      <c r="F19" s="1866"/>
      <c r="G19" s="1866"/>
      <c r="H19" s="1879"/>
    </row>
    <row r="20" spans="1:8" ht="26.25" customHeight="1">
      <c r="B20" s="3902"/>
      <c r="C20" s="3906" t="s">
        <v>2478</v>
      </c>
      <c r="D20" s="3907"/>
      <c r="E20" s="3907"/>
      <c r="F20" s="3907"/>
      <c r="G20" s="3907"/>
      <c r="H20" s="3908"/>
    </row>
    <row r="21" spans="1:8" ht="8.25" customHeight="1" thickBot="1">
      <c r="A21" s="342"/>
      <c r="B21" s="342"/>
      <c r="C21" s="342"/>
      <c r="D21" s="342"/>
      <c r="E21" s="342"/>
      <c r="F21" s="342"/>
      <c r="G21" s="342"/>
      <c r="H21" s="342"/>
    </row>
    <row r="22" spans="1:8" s="342" customFormat="1" ht="24.75" customHeight="1">
      <c r="A22" s="1867"/>
      <c r="B22" s="1868" t="s">
        <v>333</v>
      </c>
      <c r="C22" s="3876" t="s">
        <v>607</v>
      </c>
      <c r="D22" s="3876"/>
      <c r="E22" s="3876" t="s">
        <v>608</v>
      </c>
      <c r="F22" s="3877"/>
      <c r="G22" s="1869" t="s">
        <v>660</v>
      </c>
      <c r="H22" s="1852" t="s">
        <v>2470</v>
      </c>
    </row>
    <row r="23" spans="1:8" s="342" customFormat="1" ht="17.25" customHeight="1">
      <c r="A23" s="1867">
        <v>1</v>
      </c>
      <c r="B23" s="1868"/>
      <c r="C23" s="3880"/>
      <c r="D23" s="3881"/>
      <c r="E23" s="3876"/>
      <c r="F23" s="3877"/>
      <c r="G23" s="1870"/>
      <c r="H23" s="1871"/>
    </row>
    <row r="24" spans="1:8" s="342" customFormat="1" ht="17.25" customHeight="1">
      <c r="A24" s="1867">
        <v>2</v>
      </c>
      <c r="B24" s="1868"/>
      <c r="C24" s="3880"/>
      <c r="D24" s="3881"/>
      <c r="E24" s="3876"/>
      <c r="F24" s="3877"/>
      <c r="G24" s="1870"/>
      <c r="H24" s="1871"/>
    </row>
    <row r="25" spans="1:8" s="342" customFormat="1" ht="17.25" customHeight="1">
      <c r="A25" s="1867">
        <v>3</v>
      </c>
      <c r="B25" s="1872"/>
      <c r="C25" s="3874"/>
      <c r="D25" s="3879"/>
      <c r="E25" s="3877"/>
      <c r="F25" s="3882"/>
      <c r="G25" s="1870"/>
      <c r="H25" s="1871"/>
    </row>
    <row r="26" spans="1:8" s="342" customFormat="1" ht="17.25" customHeight="1">
      <c r="A26" s="1867">
        <v>4</v>
      </c>
      <c r="B26" s="1872"/>
      <c r="C26" s="3874"/>
      <c r="D26" s="3879"/>
      <c r="E26" s="3877"/>
      <c r="F26" s="3882"/>
      <c r="G26" s="1870"/>
      <c r="H26" s="1871"/>
    </row>
    <row r="27" spans="1:8" s="342" customFormat="1" ht="17.25" customHeight="1">
      <c r="A27" s="1867">
        <v>5</v>
      </c>
      <c r="B27" s="1872"/>
      <c r="C27" s="3874"/>
      <c r="D27" s="3879"/>
      <c r="E27" s="3877"/>
      <c r="F27" s="3882"/>
      <c r="G27" s="1870"/>
      <c r="H27" s="1871"/>
    </row>
    <row r="28" spans="1:8" s="342" customFormat="1" ht="17.25" customHeight="1">
      <c r="A28" s="1867">
        <v>6</v>
      </c>
      <c r="B28" s="1872"/>
      <c r="C28" s="3874"/>
      <c r="D28" s="3879"/>
      <c r="E28" s="3877"/>
      <c r="F28" s="3882"/>
      <c r="G28" s="1870"/>
      <c r="H28" s="1873"/>
    </row>
    <row r="29" spans="1:8" s="342" customFormat="1" ht="17.25" customHeight="1">
      <c r="A29" s="1867">
        <v>7</v>
      </c>
      <c r="B29" s="1868"/>
      <c r="C29" s="3876"/>
      <c r="D29" s="3876"/>
      <c r="E29" s="3876"/>
      <c r="F29" s="3877"/>
      <c r="G29" s="1874"/>
      <c r="H29" s="1873"/>
    </row>
    <row r="30" spans="1:8" s="342" customFormat="1" ht="17.25" customHeight="1">
      <c r="A30" s="1867">
        <v>8</v>
      </c>
      <c r="B30" s="1868"/>
      <c r="C30" s="3876"/>
      <c r="D30" s="3876"/>
      <c r="E30" s="3876"/>
      <c r="F30" s="3877"/>
      <c r="G30" s="1874"/>
      <c r="H30" s="1873"/>
    </row>
    <row r="31" spans="1:8" s="342" customFormat="1" ht="17.25" customHeight="1">
      <c r="A31" s="1867">
        <v>9</v>
      </c>
      <c r="B31" s="1868"/>
      <c r="C31" s="3876"/>
      <c r="D31" s="3876"/>
      <c r="E31" s="3876"/>
      <c r="F31" s="3877"/>
      <c r="G31" s="1874"/>
      <c r="H31" s="1873"/>
    </row>
    <row r="32" spans="1:8" s="342" customFormat="1" ht="17.25" customHeight="1">
      <c r="A32" s="1867">
        <v>10</v>
      </c>
      <c r="B32" s="1868"/>
      <c r="C32" s="3876"/>
      <c r="D32" s="3876"/>
      <c r="E32" s="3876"/>
      <c r="F32" s="3877"/>
      <c r="G32" s="1874"/>
      <c r="H32" s="1873"/>
    </row>
    <row r="33" spans="1:8" s="342" customFormat="1" ht="17.25" customHeight="1">
      <c r="A33" s="1867">
        <v>11</v>
      </c>
      <c r="B33" s="1872"/>
      <c r="C33" s="3874"/>
      <c r="D33" s="3879"/>
      <c r="E33" s="3876"/>
      <c r="F33" s="3877"/>
      <c r="G33" s="1870"/>
      <c r="H33" s="1871"/>
    </row>
    <row r="34" spans="1:8" s="342" customFormat="1" ht="17.25" customHeight="1">
      <c r="A34" s="1867">
        <v>12</v>
      </c>
      <c r="B34" s="1868"/>
      <c r="C34" s="3880"/>
      <c r="D34" s="3881"/>
      <c r="E34" s="3876"/>
      <c r="F34" s="3877"/>
      <c r="G34" s="1870"/>
      <c r="H34" s="1871"/>
    </row>
    <row r="35" spans="1:8" s="342" customFormat="1" ht="17.25" customHeight="1">
      <c r="A35" s="1867">
        <v>13</v>
      </c>
      <c r="B35" s="1872"/>
      <c r="C35" s="3874"/>
      <c r="D35" s="3879"/>
      <c r="E35" s="3877"/>
      <c r="F35" s="3882"/>
      <c r="G35" s="1870"/>
      <c r="H35" s="1871"/>
    </row>
    <row r="36" spans="1:8" s="342" customFormat="1" ht="17.25" customHeight="1">
      <c r="A36" s="1867">
        <v>14</v>
      </c>
      <c r="B36" s="1868"/>
      <c r="C36" s="3880"/>
      <c r="D36" s="3881"/>
      <c r="E36" s="3876"/>
      <c r="F36" s="3877"/>
      <c r="G36" s="1870"/>
      <c r="H36" s="1871"/>
    </row>
    <row r="37" spans="1:8" s="342" customFormat="1" ht="17.25" customHeight="1">
      <c r="A37" s="1867">
        <v>15</v>
      </c>
      <c r="B37" s="1868"/>
      <c r="C37" s="3874"/>
      <c r="D37" s="3875"/>
      <c r="E37" s="3876"/>
      <c r="F37" s="3877"/>
      <c r="G37" s="1870"/>
      <c r="H37" s="1873"/>
    </row>
    <row r="38" spans="1:8" s="342" customFormat="1" ht="17.25" customHeight="1">
      <c r="A38" s="1867">
        <v>16</v>
      </c>
      <c r="B38" s="1868"/>
      <c r="C38" s="3878"/>
      <c r="D38" s="3876"/>
      <c r="E38" s="3876"/>
      <c r="F38" s="3877"/>
      <c r="G38" s="1870"/>
      <c r="H38" s="1873"/>
    </row>
    <row r="39" spans="1:8" s="342" customFormat="1" ht="17.25" customHeight="1">
      <c r="A39" s="1867">
        <v>17</v>
      </c>
      <c r="B39" s="1868"/>
      <c r="C39" s="3876"/>
      <c r="D39" s="3876"/>
      <c r="E39" s="3876"/>
      <c r="F39" s="3877"/>
      <c r="G39" s="1870"/>
      <c r="H39" s="1873"/>
    </row>
    <row r="40" spans="1:8" s="342" customFormat="1" ht="17.25" customHeight="1">
      <c r="A40" s="1867">
        <v>18</v>
      </c>
      <c r="B40" s="1868"/>
      <c r="C40" s="3876"/>
      <c r="D40" s="3876"/>
      <c r="E40" s="3876"/>
      <c r="F40" s="3877"/>
      <c r="G40" s="1870"/>
      <c r="H40" s="1873"/>
    </row>
    <row r="41" spans="1:8" s="342" customFormat="1" ht="17.25" customHeight="1">
      <c r="A41" s="1867">
        <v>19</v>
      </c>
      <c r="B41" s="1868"/>
      <c r="C41" s="3876"/>
      <c r="D41" s="3876"/>
      <c r="E41" s="3876"/>
      <c r="F41" s="3877"/>
      <c r="G41" s="1870"/>
      <c r="H41" s="1873"/>
    </row>
    <row r="42" spans="1:8" s="342" customFormat="1" ht="17.25" customHeight="1" thickBot="1">
      <c r="A42" s="1867">
        <v>20</v>
      </c>
      <c r="B42" s="1868"/>
      <c r="C42" s="3876"/>
      <c r="D42" s="3876"/>
      <c r="E42" s="3876"/>
      <c r="F42" s="3877"/>
      <c r="G42" s="1875"/>
      <c r="H42" s="1873"/>
    </row>
    <row r="43" spans="1:8" ht="45.75" customHeight="1">
      <c r="A43" s="3873" t="s">
        <v>2479</v>
      </c>
      <c r="B43" s="3883"/>
      <c r="C43" s="3883"/>
      <c r="D43" s="3883"/>
      <c r="E43" s="3883"/>
      <c r="F43" s="3883"/>
      <c r="G43" s="3883"/>
      <c r="H43" s="3883"/>
    </row>
    <row r="44" spans="1:8" ht="202.5" customHeight="1">
      <c r="A44" s="3883"/>
      <c r="B44" s="3883"/>
      <c r="C44" s="3883"/>
      <c r="D44" s="3883"/>
      <c r="E44" s="3883"/>
      <c r="F44" s="3883"/>
      <c r="G44" s="3883"/>
      <c r="H44" s="3883"/>
    </row>
  </sheetData>
  <mergeCells count="56">
    <mergeCell ref="C42:D42"/>
    <mergeCell ref="E42:F42"/>
    <mergeCell ref="A43:H44"/>
    <mergeCell ref="E38:F38"/>
    <mergeCell ref="E39:F39"/>
    <mergeCell ref="C40:D40"/>
    <mergeCell ref="E40:F40"/>
    <mergeCell ref="C41:D41"/>
    <mergeCell ref="E41:F41"/>
    <mergeCell ref="C39:D39"/>
    <mergeCell ref="E33:F33"/>
    <mergeCell ref="E34:F34"/>
    <mergeCell ref="E35:F35"/>
    <mergeCell ref="E36:F36"/>
    <mergeCell ref="E37:F37"/>
    <mergeCell ref="B10:B20"/>
    <mergeCell ref="C10:E19"/>
    <mergeCell ref="C20:H20"/>
    <mergeCell ref="E22:F22"/>
    <mergeCell ref="E23:F23"/>
    <mergeCell ref="C22:D22"/>
    <mergeCell ref="C23:D23"/>
    <mergeCell ref="A6:B6"/>
    <mergeCell ref="C6:D8"/>
    <mergeCell ref="E6:H8"/>
    <mergeCell ref="A7:B7"/>
    <mergeCell ref="A8:B8"/>
    <mergeCell ref="A2:H2"/>
    <mergeCell ref="A3:C3"/>
    <mergeCell ref="D3:H3"/>
    <mergeCell ref="A4:C4"/>
    <mergeCell ref="D4:H4"/>
    <mergeCell ref="C24:D24"/>
    <mergeCell ref="C25:D25"/>
    <mergeCell ref="C26:D26"/>
    <mergeCell ref="E24:F24"/>
    <mergeCell ref="E25:F25"/>
    <mergeCell ref="E26:F26"/>
    <mergeCell ref="C27:D27"/>
    <mergeCell ref="C28:D28"/>
    <mergeCell ref="C29:D29"/>
    <mergeCell ref="E27:F27"/>
    <mergeCell ref="E28:F28"/>
    <mergeCell ref="E29:F29"/>
    <mergeCell ref="C30:D30"/>
    <mergeCell ref="C31:D31"/>
    <mergeCell ref="C32:D32"/>
    <mergeCell ref="E30:F30"/>
    <mergeCell ref="E31:F31"/>
    <mergeCell ref="E32:F32"/>
    <mergeCell ref="C36:D36"/>
    <mergeCell ref="C37:D37"/>
    <mergeCell ref="C38:D38"/>
    <mergeCell ref="C33:D33"/>
    <mergeCell ref="C34:D34"/>
    <mergeCell ref="C35:D35"/>
  </mergeCells>
  <phoneticPr fontId="2"/>
  <hyperlinks>
    <hyperlink ref="I2" location="加算等について体制の届出が必要なサービス一覧!A1" display="一覧へ戻る"/>
  </hyperlinks>
  <printOptions horizontalCentered="1"/>
  <pageMargins left="0.39370078740157483" right="0.39370078740157483" top="0.59055118110236227" bottom="0.39370078740157483" header="0.39370078740157483" footer="0.39370078740157483"/>
  <pageSetup paperSize="9" scale="86"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6"/>
  <sheetViews>
    <sheetView view="pageBreakPreview" topLeftCell="B1" zoomScale="70" zoomScaleNormal="70" zoomScaleSheetLayoutView="70" workbookViewId="0">
      <selection activeCell="B4" sqref="B4:H4"/>
    </sheetView>
  </sheetViews>
  <sheetFormatPr defaultRowHeight="13.5"/>
  <cols>
    <col min="1" max="1" width="9" style="124"/>
    <col min="2" max="2" width="5" style="124" customWidth="1"/>
    <col min="3" max="3" width="20.625" style="124" customWidth="1"/>
    <col min="4" max="4" width="15.375" style="124" customWidth="1"/>
    <col min="5" max="5" width="2.5" style="124" customWidth="1"/>
    <col min="6" max="6" width="9.25" style="124" customWidth="1"/>
    <col min="7" max="8" width="25" style="124" customWidth="1"/>
    <col min="9" max="9" width="9.125" style="124" customWidth="1"/>
    <col min="10" max="20" width="20.625" style="124" customWidth="1"/>
    <col min="21" max="16384" width="9" style="124"/>
  </cols>
  <sheetData>
    <row r="1" spans="2:10" ht="23.25" customHeight="1">
      <c r="B1" s="124" t="s">
        <v>669</v>
      </c>
    </row>
    <row r="2" spans="2:10" ht="20.25" customHeight="1">
      <c r="H2" s="379" t="s">
        <v>670</v>
      </c>
      <c r="J2" s="1667" t="s">
        <v>2163</v>
      </c>
    </row>
    <row r="3" spans="2:10" ht="20.25" customHeight="1"/>
    <row r="4" spans="2:10" ht="52.5" customHeight="1">
      <c r="B4" s="3918" t="s">
        <v>671</v>
      </c>
      <c r="C4" s="3918"/>
      <c r="D4" s="3918"/>
      <c r="E4" s="3918"/>
      <c r="F4" s="3918"/>
      <c r="G4" s="3918"/>
      <c r="H4" s="3918"/>
    </row>
    <row r="5" spans="2:10" ht="52.5" customHeight="1" thickBot="1">
      <c r="B5" s="1254"/>
      <c r="C5" s="1254"/>
      <c r="D5" s="1254"/>
      <c r="E5" s="3944" t="s">
        <v>1645</v>
      </c>
      <c r="F5" s="3945"/>
      <c r="G5" s="3946"/>
      <c r="H5" s="3947"/>
    </row>
    <row r="6" spans="2:10" ht="30.75" customHeight="1">
      <c r="B6" s="3919"/>
      <c r="C6" s="3922" t="s">
        <v>672</v>
      </c>
      <c r="D6" s="3923"/>
      <c r="E6" s="3924"/>
      <c r="F6" s="1608" t="s">
        <v>673</v>
      </c>
      <c r="G6" s="3925"/>
      <c r="H6" s="3926"/>
    </row>
    <row r="7" spans="2:10" ht="30" customHeight="1">
      <c r="B7" s="3920"/>
      <c r="C7" s="3927" t="s">
        <v>674</v>
      </c>
      <c r="D7" s="3927"/>
      <c r="E7" s="3928"/>
      <c r="F7" s="292" t="s">
        <v>675</v>
      </c>
      <c r="G7" s="3929"/>
      <c r="H7" s="3930"/>
    </row>
    <row r="8" spans="2:10" ht="30" customHeight="1">
      <c r="B8" s="3921"/>
      <c r="C8" s="3928" t="s">
        <v>676</v>
      </c>
      <c r="D8" s="3931"/>
      <c r="E8" s="3931"/>
      <c r="F8" s="292" t="s">
        <v>677</v>
      </c>
      <c r="G8" s="3932" t="str">
        <f>IFERROR(G7/G6,"")</f>
        <v/>
      </c>
      <c r="H8" s="3933"/>
    </row>
    <row r="9" spans="2:10" ht="30" customHeight="1">
      <c r="B9" s="3934" t="s">
        <v>476</v>
      </c>
      <c r="C9" s="3935"/>
      <c r="D9" s="3935"/>
      <c r="E9" s="3935"/>
      <c r="F9" s="3935"/>
      <c r="G9" s="293" t="s">
        <v>678</v>
      </c>
      <c r="H9" s="294" t="s">
        <v>679</v>
      </c>
    </row>
    <row r="10" spans="2:10" ht="30" customHeight="1" thickBot="1">
      <c r="B10" s="3936"/>
      <c r="C10" s="3937"/>
      <c r="D10" s="3937"/>
      <c r="E10" s="3937"/>
      <c r="F10" s="3938"/>
      <c r="G10" s="3939" t="s">
        <v>680</v>
      </c>
      <c r="H10" s="3940"/>
    </row>
    <row r="11" spans="2:10" ht="30" customHeight="1" thickTop="1">
      <c r="B11" s="295">
        <v>1</v>
      </c>
      <c r="C11" s="3941"/>
      <c r="D11" s="3942"/>
      <c r="E11" s="3942"/>
      <c r="F11" s="3943"/>
      <c r="G11" s="381"/>
      <c r="H11" s="382"/>
    </row>
    <row r="12" spans="2:10" ht="30" customHeight="1">
      <c r="B12" s="296">
        <v>2</v>
      </c>
      <c r="C12" s="3912"/>
      <c r="D12" s="3913"/>
      <c r="E12" s="3913"/>
      <c r="F12" s="3914"/>
      <c r="G12" s="383"/>
      <c r="H12" s="384"/>
    </row>
    <row r="13" spans="2:10" ht="30" customHeight="1">
      <c r="B13" s="296">
        <v>3</v>
      </c>
      <c r="C13" s="3912"/>
      <c r="D13" s="3913"/>
      <c r="E13" s="3913"/>
      <c r="F13" s="3914"/>
      <c r="G13" s="385"/>
      <c r="H13" s="386"/>
    </row>
    <row r="14" spans="2:10" ht="30" customHeight="1">
      <c r="B14" s="296">
        <v>4</v>
      </c>
      <c r="C14" s="3912"/>
      <c r="D14" s="3913"/>
      <c r="E14" s="3913"/>
      <c r="F14" s="3914"/>
      <c r="G14" s="387"/>
      <c r="H14" s="386"/>
    </row>
    <row r="15" spans="2:10" ht="30" customHeight="1">
      <c r="B15" s="296">
        <v>5</v>
      </c>
      <c r="C15" s="3912"/>
      <c r="D15" s="3913"/>
      <c r="E15" s="3913"/>
      <c r="F15" s="3914"/>
      <c r="G15" s="388"/>
      <c r="H15" s="389"/>
    </row>
    <row r="16" spans="2:10" ht="30" customHeight="1">
      <c r="B16" s="296">
        <v>6</v>
      </c>
      <c r="C16" s="3915"/>
      <c r="D16" s="3916"/>
      <c r="E16" s="3916"/>
      <c r="F16" s="3917"/>
      <c r="G16" s="385"/>
      <c r="H16" s="384"/>
    </row>
    <row r="17" spans="2:8" ht="30" customHeight="1">
      <c r="B17" s="296">
        <v>7</v>
      </c>
      <c r="C17" s="3915"/>
      <c r="D17" s="3916"/>
      <c r="E17" s="3916"/>
      <c r="F17" s="3917"/>
      <c r="G17" s="388"/>
      <c r="H17" s="389"/>
    </row>
    <row r="18" spans="2:8" ht="30" customHeight="1">
      <c r="B18" s="296">
        <v>8</v>
      </c>
      <c r="C18" s="3915"/>
      <c r="D18" s="3916"/>
      <c r="E18" s="3916"/>
      <c r="F18" s="3917"/>
      <c r="G18" s="385"/>
      <c r="H18" s="384"/>
    </row>
    <row r="19" spans="2:8" ht="30" customHeight="1">
      <c r="B19" s="296">
        <v>9</v>
      </c>
      <c r="C19" s="3915"/>
      <c r="D19" s="3916"/>
      <c r="E19" s="3916"/>
      <c r="F19" s="3917"/>
      <c r="G19" s="385"/>
      <c r="H19" s="384"/>
    </row>
    <row r="20" spans="2:8" ht="30" customHeight="1" thickBot="1">
      <c r="B20" s="297">
        <v>10</v>
      </c>
      <c r="C20" s="3909"/>
      <c r="D20" s="3910"/>
      <c r="E20" s="3910"/>
      <c r="F20" s="3911"/>
      <c r="G20" s="383"/>
      <c r="H20" s="390"/>
    </row>
    <row r="21" spans="2:8" ht="30" customHeight="1">
      <c r="B21" s="124" t="s">
        <v>681</v>
      </c>
      <c r="G21" s="380"/>
      <c r="H21" s="380"/>
    </row>
    <row r="22" spans="2:8" ht="30" customHeight="1">
      <c r="B22" s="124" t="s">
        <v>2231</v>
      </c>
    </row>
    <row r="23" spans="2:8" ht="30" customHeight="1"/>
    <row r="24" spans="2:8" ht="30" customHeight="1">
      <c r="C24" s="29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4:H4"/>
    <mergeCell ref="B6:B8"/>
    <mergeCell ref="C6:E6"/>
    <mergeCell ref="G6:H6"/>
    <mergeCell ref="C7:E7"/>
    <mergeCell ref="G7:H7"/>
    <mergeCell ref="C8:E8"/>
    <mergeCell ref="G8:H8"/>
    <mergeCell ref="B9:F9"/>
    <mergeCell ref="B10:F10"/>
    <mergeCell ref="G10:H10"/>
    <mergeCell ref="C11:F11"/>
    <mergeCell ref="C12:F12"/>
    <mergeCell ref="E5:F5"/>
    <mergeCell ref="G5:H5"/>
    <mergeCell ref="C20:F20"/>
    <mergeCell ref="C14:F14"/>
    <mergeCell ref="C15:F15"/>
    <mergeCell ref="C16:F16"/>
    <mergeCell ref="C17:F17"/>
    <mergeCell ref="C18:F18"/>
    <mergeCell ref="C19:F19"/>
  </mergeCells>
  <phoneticPr fontId="2"/>
  <dataValidations count="1">
    <dataValidation type="list" allowBlank="1" showInputMessage="1" showErrorMessage="1" sqref="G11:H20">
      <formula1>"○"</formula1>
    </dataValidation>
  </dataValidations>
  <hyperlinks>
    <hyperlink ref="J2" location="加算等について体制の届出が必要なサービス一覧!A1" display="一覧へ戻る"/>
  </hyperlink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
  <sheetViews>
    <sheetView view="pageBreakPreview" zoomScaleNormal="100" zoomScaleSheetLayoutView="100" workbookViewId="0">
      <selection activeCell="A2" sqref="A2:Z3"/>
    </sheetView>
  </sheetViews>
  <sheetFormatPr defaultRowHeight="21" customHeight="1"/>
  <cols>
    <col min="1" max="2" width="3" style="1451" customWidth="1"/>
    <col min="3" max="9" width="3.125" style="1451" customWidth="1"/>
    <col min="10" max="19" width="3" style="1451" customWidth="1"/>
    <col min="20" max="20" width="2.875" style="1451" customWidth="1"/>
    <col min="21" max="21" width="3" style="1451" customWidth="1"/>
    <col min="22" max="22" width="3.75" style="1451" customWidth="1"/>
    <col min="23" max="23" width="4" style="1451" customWidth="1"/>
    <col min="24" max="25" width="3" style="1451" customWidth="1"/>
    <col min="26" max="26" width="2.875" style="1451" customWidth="1"/>
    <col min="27" max="30" width="2.625" style="1451" customWidth="1"/>
    <col min="31" max="256" width="9" style="1451"/>
    <col min="257" max="258" width="3" style="1451" customWidth="1"/>
    <col min="259" max="265" width="3.125" style="1451" customWidth="1"/>
    <col min="266" max="275" width="3" style="1451" customWidth="1"/>
    <col min="276" max="276" width="2.875" style="1451" customWidth="1"/>
    <col min="277" max="277" width="3" style="1451" customWidth="1"/>
    <col min="278" max="278" width="3.75" style="1451" customWidth="1"/>
    <col min="279" max="279" width="4" style="1451" customWidth="1"/>
    <col min="280" max="281" width="3" style="1451" customWidth="1"/>
    <col min="282" max="282" width="2.875" style="1451" customWidth="1"/>
    <col min="283" max="286" width="2.625" style="1451" customWidth="1"/>
    <col min="287" max="512" width="9" style="1451"/>
    <col min="513" max="514" width="3" style="1451" customWidth="1"/>
    <col min="515" max="521" width="3.125" style="1451" customWidth="1"/>
    <col min="522" max="531" width="3" style="1451" customWidth="1"/>
    <col min="532" max="532" width="2.875" style="1451" customWidth="1"/>
    <col min="533" max="533" width="3" style="1451" customWidth="1"/>
    <col min="534" max="534" width="3.75" style="1451" customWidth="1"/>
    <col min="535" max="535" width="4" style="1451" customWidth="1"/>
    <col min="536" max="537" width="3" style="1451" customWidth="1"/>
    <col min="538" max="538" width="2.875" style="1451" customWidth="1"/>
    <col min="539" max="542" width="2.625" style="1451" customWidth="1"/>
    <col min="543" max="768" width="9" style="1451"/>
    <col min="769" max="770" width="3" style="1451" customWidth="1"/>
    <col min="771" max="777" width="3.125" style="1451" customWidth="1"/>
    <col min="778" max="787" width="3" style="1451" customWidth="1"/>
    <col min="788" max="788" width="2.875" style="1451" customWidth="1"/>
    <col min="789" max="789" width="3" style="1451" customWidth="1"/>
    <col min="790" max="790" width="3.75" style="1451" customWidth="1"/>
    <col min="791" max="791" width="4" style="1451" customWidth="1"/>
    <col min="792" max="793" width="3" style="1451" customWidth="1"/>
    <col min="794" max="794" width="2.875" style="1451" customWidth="1"/>
    <col min="795" max="798" width="2.625" style="1451" customWidth="1"/>
    <col min="799" max="1024" width="9" style="1451"/>
    <col min="1025" max="1026" width="3" style="1451" customWidth="1"/>
    <col min="1027" max="1033" width="3.125" style="1451" customWidth="1"/>
    <col min="1034" max="1043" width="3" style="1451" customWidth="1"/>
    <col min="1044" max="1044" width="2.875" style="1451" customWidth="1"/>
    <col min="1045" max="1045" width="3" style="1451" customWidth="1"/>
    <col min="1046" max="1046" width="3.75" style="1451" customWidth="1"/>
    <col min="1047" max="1047" width="4" style="1451" customWidth="1"/>
    <col min="1048" max="1049" width="3" style="1451" customWidth="1"/>
    <col min="1050" max="1050" width="2.875" style="1451" customWidth="1"/>
    <col min="1051" max="1054" width="2.625" style="1451" customWidth="1"/>
    <col min="1055" max="1280" width="9" style="1451"/>
    <col min="1281" max="1282" width="3" style="1451" customWidth="1"/>
    <col min="1283" max="1289" width="3.125" style="1451" customWidth="1"/>
    <col min="1290" max="1299" width="3" style="1451" customWidth="1"/>
    <col min="1300" max="1300" width="2.875" style="1451" customWidth="1"/>
    <col min="1301" max="1301" width="3" style="1451" customWidth="1"/>
    <col min="1302" max="1302" width="3.75" style="1451" customWidth="1"/>
    <col min="1303" max="1303" width="4" style="1451" customWidth="1"/>
    <col min="1304" max="1305" width="3" style="1451" customWidth="1"/>
    <col min="1306" max="1306" width="2.875" style="1451" customWidth="1"/>
    <col min="1307" max="1310" width="2.625" style="1451" customWidth="1"/>
    <col min="1311" max="1536" width="9" style="1451"/>
    <col min="1537" max="1538" width="3" style="1451" customWidth="1"/>
    <col min="1539" max="1545" width="3.125" style="1451" customWidth="1"/>
    <col min="1546" max="1555" width="3" style="1451" customWidth="1"/>
    <col min="1556" max="1556" width="2.875" style="1451" customWidth="1"/>
    <col min="1557" max="1557" width="3" style="1451" customWidth="1"/>
    <col min="1558" max="1558" width="3.75" style="1451" customWidth="1"/>
    <col min="1559" max="1559" width="4" style="1451" customWidth="1"/>
    <col min="1560" max="1561" width="3" style="1451" customWidth="1"/>
    <col min="1562" max="1562" width="2.875" style="1451" customWidth="1"/>
    <col min="1563" max="1566" width="2.625" style="1451" customWidth="1"/>
    <col min="1567" max="1792" width="9" style="1451"/>
    <col min="1793" max="1794" width="3" style="1451" customWidth="1"/>
    <col min="1795" max="1801" width="3.125" style="1451" customWidth="1"/>
    <col min="1802" max="1811" width="3" style="1451" customWidth="1"/>
    <col min="1812" max="1812" width="2.875" style="1451" customWidth="1"/>
    <col min="1813" max="1813" width="3" style="1451" customWidth="1"/>
    <col min="1814" max="1814" width="3.75" style="1451" customWidth="1"/>
    <col min="1815" max="1815" width="4" style="1451" customWidth="1"/>
    <col min="1816" max="1817" width="3" style="1451" customWidth="1"/>
    <col min="1818" max="1818" width="2.875" style="1451" customWidth="1"/>
    <col min="1819" max="1822" width="2.625" style="1451" customWidth="1"/>
    <col min="1823" max="2048" width="9" style="1451"/>
    <col min="2049" max="2050" width="3" style="1451" customWidth="1"/>
    <col min="2051" max="2057" width="3.125" style="1451" customWidth="1"/>
    <col min="2058" max="2067" width="3" style="1451" customWidth="1"/>
    <col min="2068" max="2068" width="2.875" style="1451" customWidth="1"/>
    <col min="2069" max="2069" width="3" style="1451" customWidth="1"/>
    <col min="2070" max="2070" width="3.75" style="1451" customWidth="1"/>
    <col min="2071" max="2071" width="4" style="1451" customWidth="1"/>
    <col min="2072" max="2073" width="3" style="1451" customWidth="1"/>
    <col min="2074" max="2074" width="2.875" style="1451" customWidth="1"/>
    <col min="2075" max="2078" width="2.625" style="1451" customWidth="1"/>
    <col min="2079" max="2304" width="9" style="1451"/>
    <col min="2305" max="2306" width="3" style="1451" customWidth="1"/>
    <col min="2307" max="2313" width="3.125" style="1451" customWidth="1"/>
    <col min="2314" max="2323" width="3" style="1451" customWidth="1"/>
    <col min="2324" max="2324" width="2.875" style="1451" customWidth="1"/>
    <col min="2325" max="2325" width="3" style="1451" customWidth="1"/>
    <col min="2326" max="2326" width="3.75" style="1451" customWidth="1"/>
    <col min="2327" max="2327" width="4" style="1451" customWidth="1"/>
    <col min="2328" max="2329" width="3" style="1451" customWidth="1"/>
    <col min="2330" max="2330" width="2.875" style="1451" customWidth="1"/>
    <col min="2331" max="2334" width="2.625" style="1451" customWidth="1"/>
    <col min="2335" max="2560" width="9" style="1451"/>
    <col min="2561" max="2562" width="3" style="1451" customWidth="1"/>
    <col min="2563" max="2569" width="3.125" style="1451" customWidth="1"/>
    <col min="2570" max="2579" width="3" style="1451" customWidth="1"/>
    <col min="2580" max="2580" width="2.875" style="1451" customWidth="1"/>
    <col min="2581" max="2581" width="3" style="1451" customWidth="1"/>
    <col min="2582" max="2582" width="3.75" style="1451" customWidth="1"/>
    <col min="2583" max="2583" width="4" style="1451" customWidth="1"/>
    <col min="2584" max="2585" width="3" style="1451" customWidth="1"/>
    <col min="2586" max="2586" width="2.875" style="1451" customWidth="1"/>
    <col min="2587" max="2590" width="2.625" style="1451" customWidth="1"/>
    <col min="2591" max="2816" width="9" style="1451"/>
    <col min="2817" max="2818" width="3" style="1451" customWidth="1"/>
    <col min="2819" max="2825" width="3.125" style="1451" customWidth="1"/>
    <col min="2826" max="2835" width="3" style="1451" customWidth="1"/>
    <col min="2836" max="2836" width="2.875" style="1451" customWidth="1"/>
    <col min="2837" max="2837" width="3" style="1451" customWidth="1"/>
    <col min="2838" max="2838" width="3.75" style="1451" customWidth="1"/>
    <col min="2839" max="2839" width="4" style="1451" customWidth="1"/>
    <col min="2840" max="2841" width="3" style="1451" customWidth="1"/>
    <col min="2842" max="2842" width="2.875" style="1451" customWidth="1"/>
    <col min="2843" max="2846" width="2.625" style="1451" customWidth="1"/>
    <col min="2847" max="3072" width="9" style="1451"/>
    <col min="3073" max="3074" width="3" style="1451" customWidth="1"/>
    <col min="3075" max="3081" width="3.125" style="1451" customWidth="1"/>
    <col min="3082" max="3091" width="3" style="1451" customWidth="1"/>
    <col min="3092" max="3092" width="2.875" style="1451" customWidth="1"/>
    <col min="3093" max="3093" width="3" style="1451" customWidth="1"/>
    <col min="3094" max="3094" width="3.75" style="1451" customWidth="1"/>
    <col min="3095" max="3095" width="4" style="1451" customWidth="1"/>
    <col min="3096" max="3097" width="3" style="1451" customWidth="1"/>
    <col min="3098" max="3098" width="2.875" style="1451" customWidth="1"/>
    <col min="3099" max="3102" width="2.625" style="1451" customWidth="1"/>
    <col min="3103" max="3328" width="9" style="1451"/>
    <col min="3329" max="3330" width="3" style="1451" customWidth="1"/>
    <col min="3331" max="3337" width="3.125" style="1451" customWidth="1"/>
    <col min="3338" max="3347" width="3" style="1451" customWidth="1"/>
    <col min="3348" max="3348" width="2.875" style="1451" customWidth="1"/>
    <col min="3349" max="3349" width="3" style="1451" customWidth="1"/>
    <col min="3350" max="3350" width="3.75" style="1451" customWidth="1"/>
    <col min="3351" max="3351" width="4" style="1451" customWidth="1"/>
    <col min="3352" max="3353" width="3" style="1451" customWidth="1"/>
    <col min="3354" max="3354" width="2.875" style="1451" customWidth="1"/>
    <col min="3355" max="3358" width="2.625" style="1451" customWidth="1"/>
    <col min="3359" max="3584" width="9" style="1451"/>
    <col min="3585" max="3586" width="3" style="1451" customWidth="1"/>
    <col min="3587" max="3593" width="3.125" style="1451" customWidth="1"/>
    <col min="3594" max="3603" width="3" style="1451" customWidth="1"/>
    <col min="3604" max="3604" width="2.875" style="1451" customWidth="1"/>
    <col min="3605" max="3605" width="3" style="1451" customWidth="1"/>
    <col min="3606" max="3606" width="3.75" style="1451" customWidth="1"/>
    <col min="3607" max="3607" width="4" style="1451" customWidth="1"/>
    <col min="3608" max="3609" width="3" style="1451" customWidth="1"/>
    <col min="3610" max="3610" width="2.875" style="1451" customWidth="1"/>
    <col min="3611" max="3614" width="2.625" style="1451" customWidth="1"/>
    <col min="3615" max="3840" width="9" style="1451"/>
    <col min="3841" max="3842" width="3" style="1451" customWidth="1"/>
    <col min="3843" max="3849" width="3.125" style="1451" customWidth="1"/>
    <col min="3850" max="3859" width="3" style="1451" customWidth="1"/>
    <col min="3860" max="3860" width="2.875" style="1451" customWidth="1"/>
    <col min="3861" max="3861" width="3" style="1451" customWidth="1"/>
    <col min="3862" max="3862" width="3.75" style="1451" customWidth="1"/>
    <col min="3863" max="3863" width="4" style="1451" customWidth="1"/>
    <col min="3864" max="3865" width="3" style="1451" customWidth="1"/>
    <col min="3866" max="3866" width="2.875" style="1451" customWidth="1"/>
    <col min="3867" max="3870" width="2.625" style="1451" customWidth="1"/>
    <col min="3871" max="4096" width="9" style="1451"/>
    <col min="4097" max="4098" width="3" style="1451" customWidth="1"/>
    <col min="4099" max="4105" width="3.125" style="1451" customWidth="1"/>
    <col min="4106" max="4115" width="3" style="1451" customWidth="1"/>
    <col min="4116" max="4116" width="2.875" style="1451" customWidth="1"/>
    <col min="4117" max="4117" width="3" style="1451" customWidth="1"/>
    <col min="4118" max="4118" width="3.75" style="1451" customWidth="1"/>
    <col min="4119" max="4119" width="4" style="1451" customWidth="1"/>
    <col min="4120" max="4121" width="3" style="1451" customWidth="1"/>
    <col min="4122" max="4122" width="2.875" style="1451" customWidth="1"/>
    <col min="4123" max="4126" width="2.625" style="1451" customWidth="1"/>
    <col min="4127" max="4352" width="9" style="1451"/>
    <col min="4353" max="4354" width="3" style="1451" customWidth="1"/>
    <col min="4355" max="4361" width="3.125" style="1451" customWidth="1"/>
    <col min="4362" max="4371" width="3" style="1451" customWidth="1"/>
    <col min="4372" max="4372" width="2.875" style="1451" customWidth="1"/>
    <col min="4373" max="4373" width="3" style="1451" customWidth="1"/>
    <col min="4374" max="4374" width="3.75" style="1451" customWidth="1"/>
    <col min="4375" max="4375" width="4" style="1451" customWidth="1"/>
    <col min="4376" max="4377" width="3" style="1451" customWidth="1"/>
    <col min="4378" max="4378" width="2.875" style="1451" customWidth="1"/>
    <col min="4379" max="4382" width="2.625" style="1451" customWidth="1"/>
    <col min="4383" max="4608" width="9" style="1451"/>
    <col min="4609" max="4610" width="3" style="1451" customWidth="1"/>
    <col min="4611" max="4617" width="3.125" style="1451" customWidth="1"/>
    <col min="4618" max="4627" width="3" style="1451" customWidth="1"/>
    <col min="4628" max="4628" width="2.875" style="1451" customWidth="1"/>
    <col min="4629" max="4629" width="3" style="1451" customWidth="1"/>
    <col min="4630" max="4630" width="3.75" style="1451" customWidth="1"/>
    <col min="4631" max="4631" width="4" style="1451" customWidth="1"/>
    <col min="4632" max="4633" width="3" style="1451" customWidth="1"/>
    <col min="4634" max="4634" width="2.875" style="1451" customWidth="1"/>
    <col min="4635" max="4638" width="2.625" style="1451" customWidth="1"/>
    <col min="4639" max="4864" width="9" style="1451"/>
    <col min="4865" max="4866" width="3" style="1451" customWidth="1"/>
    <col min="4867" max="4873" width="3.125" style="1451" customWidth="1"/>
    <col min="4874" max="4883" width="3" style="1451" customWidth="1"/>
    <col min="4884" max="4884" width="2.875" style="1451" customWidth="1"/>
    <col min="4885" max="4885" width="3" style="1451" customWidth="1"/>
    <col min="4886" max="4886" width="3.75" style="1451" customWidth="1"/>
    <col min="4887" max="4887" width="4" style="1451" customWidth="1"/>
    <col min="4888" max="4889" width="3" style="1451" customWidth="1"/>
    <col min="4890" max="4890" width="2.875" style="1451" customWidth="1"/>
    <col min="4891" max="4894" width="2.625" style="1451" customWidth="1"/>
    <col min="4895" max="5120" width="9" style="1451"/>
    <col min="5121" max="5122" width="3" style="1451" customWidth="1"/>
    <col min="5123" max="5129" width="3.125" style="1451" customWidth="1"/>
    <col min="5130" max="5139" width="3" style="1451" customWidth="1"/>
    <col min="5140" max="5140" width="2.875" style="1451" customWidth="1"/>
    <col min="5141" max="5141" width="3" style="1451" customWidth="1"/>
    <col min="5142" max="5142" width="3.75" style="1451" customWidth="1"/>
    <col min="5143" max="5143" width="4" style="1451" customWidth="1"/>
    <col min="5144" max="5145" width="3" style="1451" customWidth="1"/>
    <col min="5146" max="5146" width="2.875" style="1451" customWidth="1"/>
    <col min="5147" max="5150" width="2.625" style="1451" customWidth="1"/>
    <col min="5151" max="5376" width="9" style="1451"/>
    <col min="5377" max="5378" width="3" style="1451" customWidth="1"/>
    <col min="5379" max="5385" width="3.125" style="1451" customWidth="1"/>
    <col min="5386" max="5395" width="3" style="1451" customWidth="1"/>
    <col min="5396" max="5396" width="2.875" style="1451" customWidth="1"/>
    <col min="5397" max="5397" width="3" style="1451" customWidth="1"/>
    <col min="5398" max="5398" width="3.75" style="1451" customWidth="1"/>
    <col min="5399" max="5399" width="4" style="1451" customWidth="1"/>
    <col min="5400" max="5401" width="3" style="1451" customWidth="1"/>
    <col min="5402" max="5402" width="2.875" style="1451" customWidth="1"/>
    <col min="5403" max="5406" width="2.625" style="1451" customWidth="1"/>
    <col min="5407" max="5632" width="9" style="1451"/>
    <col min="5633" max="5634" width="3" style="1451" customWidth="1"/>
    <col min="5635" max="5641" width="3.125" style="1451" customWidth="1"/>
    <col min="5642" max="5651" width="3" style="1451" customWidth="1"/>
    <col min="5652" max="5652" width="2.875" style="1451" customWidth="1"/>
    <col min="5653" max="5653" width="3" style="1451" customWidth="1"/>
    <col min="5654" max="5654" width="3.75" style="1451" customWidth="1"/>
    <col min="5655" max="5655" width="4" style="1451" customWidth="1"/>
    <col min="5656" max="5657" width="3" style="1451" customWidth="1"/>
    <col min="5658" max="5658" width="2.875" style="1451" customWidth="1"/>
    <col min="5659" max="5662" width="2.625" style="1451" customWidth="1"/>
    <col min="5663" max="5888" width="9" style="1451"/>
    <col min="5889" max="5890" width="3" style="1451" customWidth="1"/>
    <col min="5891" max="5897" width="3.125" style="1451" customWidth="1"/>
    <col min="5898" max="5907" width="3" style="1451" customWidth="1"/>
    <col min="5908" max="5908" width="2.875" style="1451" customWidth="1"/>
    <col min="5909" max="5909" width="3" style="1451" customWidth="1"/>
    <col min="5910" max="5910" width="3.75" style="1451" customWidth="1"/>
    <col min="5911" max="5911" width="4" style="1451" customWidth="1"/>
    <col min="5912" max="5913" width="3" style="1451" customWidth="1"/>
    <col min="5914" max="5914" width="2.875" style="1451" customWidth="1"/>
    <col min="5915" max="5918" width="2.625" style="1451" customWidth="1"/>
    <col min="5919" max="6144" width="9" style="1451"/>
    <col min="6145" max="6146" width="3" style="1451" customWidth="1"/>
    <col min="6147" max="6153" width="3.125" style="1451" customWidth="1"/>
    <col min="6154" max="6163" width="3" style="1451" customWidth="1"/>
    <col min="6164" max="6164" width="2.875" style="1451" customWidth="1"/>
    <col min="6165" max="6165" width="3" style="1451" customWidth="1"/>
    <col min="6166" max="6166" width="3.75" style="1451" customWidth="1"/>
    <col min="6167" max="6167" width="4" style="1451" customWidth="1"/>
    <col min="6168" max="6169" width="3" style="1451" customWidth="1"/>
    <col min="6170" max="6170" width="2.875" style="1451" customWidth="1"/>
    <col min="6171" max="6174" width="2.625" style="1451" customWidth="1"/>
    <col min="6175" max="6400" width="9" style="1451"/>
    <col min="6401" max="6402" width="3" style="1451" customWidth="1"/>
    <col min="6403" max="6409" width="3.125" style="1451" customWidth="1"/>
    <col min="6410" max="6419" width="3" style="1451" customWidth="1"/>
    <col min="6420" max="6420" width="2.875" style="1451" customWidth="1"/>
    <col min="6421" max="6421" width="3" style="1451" customWidth="1"/>
    <col min="6422" max="6422" width="3.75" style="1451" customWidth="1"/>
    <col min="6423" max="6423" width="4" style="1451" customWidth="1"/>
    <col min="6424" max="6425" width="3" style="1451" customWidth="1"/>
    <col min="6426" max="6426" width="2.875" style="1451" customWidth="1"/>
    <col min="6427" max="6430" width="2.625" style="1451" customWidth="1"/>
    <col min="6431" max="6656" width="9" style="1451"/>
    <col min="6657" max="6658" width="3" style="1451" customWidth="1"/>
    <col min="6659" max="6665" width="3.125" style="1451" customWidth="1"/>
    <col min="6666" max="6675" width="3" style="1451" customWidth="1"/>
    <col min="6676" max="6676" width="2.875" style="1451" customWidth="1"/>
    <col min="6677" max="6677" width="3" style="1451" customWidth="1"/>
    <col min="6678" max="6678" width="3.75" style="1451" customWidth="1"/>
    <col min="6679" max="6679" width="4" style="1451" customWidth="1"/>
    <col min="6680" max="6681" width="3" style="1451" customWidth="1"/>
    <col min="6682" max="6682" width="2.875" style="1451" customWidth="1"/>
    <col min="6683" max="6686" width="2.625" style="1451" customWidth="1"/>
    <col min="6687" max="6912" width="9" style="1451"/>
    <col min="6913" max="6914" width="3" style="1451" customWidth="1"/>
    <col min="6915" max="6921" width="3.125" style="1451" customWidth="1"/>
    <col min="6922" max="6931" width="3" style="1451" customWidth="1"/>
    <col min="6932" max="6932" width="2.875" style="1451" customWidth="1"/>
    <col min="6933" max="6933" width="3" style="1451" customWidth="1"/>
    <col min="6934" max="6934" width="3.75" style="1451" customWidth="1"/>
    <col min="6935" max="6935" width="4" style="1451" customWidth="1"/>
    <col min="6936" max="6937" width="3" style="1451" customWidth="1"/>
    <col min="6938" max="6938" width="2.875" style="1451" customWidth="1"/>
    <col min="6939" max="6942" width="2.625" style="1451" customWidth="1"/>
    <col min="6943" max="7168" width="9" style="1451"/>
    <col min="7169" max="7170" width="3" style="1451" customWidth="1"/>
    <col min="7171" max="7177" width="3.125" style="1451" customWidth="1"/>
    <col min="7178" max="7187" width="3" style="1451" customWidth="1"/>
    <col min="7188" max="7188" width="2.875" style="1451" customWidth="1"/>
    <col min="7189" max="7189" width="3" style="1451" customWidth="1"/>
    <col min="7190" max="7190" width="3.75" style="1451" customWidth="1"/>
    <col min="7191" max="7191" width="4" style="1451" customWidth="1"/>
    <col min="7192" max="7193" width="3" style="1451" customWidth="1"/>
    <col min="7194" max="7194" width="2.875" style="1451" customWidth="1"/>
    <col min="7195" max="7198" width="2.625" style="1451" customWidth="1"/>
    <col min="7199" max="7424" width="9" style="1451"/>
    <col min="7425" max="7426" width="3" style="1451" customWidth="1"/>
    <col min="7427" max="7433" width="3.125" style="1451" customWidth="1"/>
    <col min="7434" max="7443" width="3" style="1451" customWidth="1"/>
    <col min="7444" max="7444" width="2.875" style="1451" customWidth="1"/>
    <col min="7445" max="7445" width="3" style="1451" customWidth="1"/>
    <col min="7446" max="7446" width="3.75" style="1451" customWidth="1"/>
    <col min="7447" max="7447" width="4" style="1451" customWidth="1"/>
    <col min="7448" max="7449" width="3" style="1451" customWidth="1"/>
    <col min="7450" max="7450" width="2.875" style="1451" customWidth="1"/>
    <col min="7451" max="7454" width="2.625" style="1451" customWidth="1"/>
    <col min="7455" max="7680" width="9" style="1451"/>
    <col min="7681" max="7682" width="3" style="1451" customWidth="1"/>
    <col min="7683" max="7689" width="3.125" style="1451" customWidth="1"/>
    <col min="7690" max="7699" width="3" style="1451" customWidth="1"/>
    <col min="7700" max="7700" width="2.875" style="1451" customWidth="1"/>
    <col min="7701" max="7701" width="3" style="1451" customWidth="1"/>
    <col min="7702" max="7702" width="3.75" style="1451" customWidth="1"/>
    <col min="7703" max="7703" width="4" style="1451" customWidth="1"/>
    <col min="7704" max="7705" width="3" style="1451" customWidth="1"/>
    <col min="7706" max="7706" width="2.875" style="1451" customWidth="1"/>
    <col min="7707" max="7710" width="2.625" style="1451" customWidth="1"/>
    <col min="7711" max="7936" width="9" style="1451"/>
    <col min="7937" max="7938" width="3" style="1451" customWidth="1"/>
    <col min="7939" max="7945" width="3.125" style="1451" customWidth="1"/>
    <col min="7946" max="7955" width="3" style="1451" customWidth="1"/>
    <col min="7956" max="7956" width="2.875" style="1451" customWidth="1"/>
    <col min="7957" max="7957" width="3" style="1451" customWidth="1"/>
    <col min="7958" max="7958" width="3.75" style="1451" customWidth="1"/>
    <col min="7959" max="7959" width="4" style="1451" customWidth="1"/>
    <col min="7960" max="7961" width="3" style="1451" customWidth="1"/>
    <col min="7962" max="7962" width="2.875" style="1451" customWidth="1"/>
    <col min="7963" max="7966" width="2.625" style="1451" customWidth="1"/>
    <col min="7967" max="8192" width="9" style="1451"/>
    <col min="8193" max="8194" width="3" style="1451" customWidth="1"/>
    <col min="8195" max="8201" width="3.125" style="1451" customWidth="1"/>
    <col min="8202" max="8211" width="3" style="1451" customWidth="1"/>
    <col min="8212" max="8212" width="2.875" style="1451" customWidth="1"/>
    <col min="8213" max="8213" width="3" style="1451" customWidth="1"/>
    <col min="8214" max="8214" width="3.75" style="1451" customWidth="1"/>
    <col min="8215" max="8215" width="4" style="1451" customWidth="1"/>
    <col min="8216" max="8217" width="3" style="1451" customWidth="1"/>
    <col min="8218" max="8218" width="2.875" style="1451" customWidth="1"/>
    <col min="8219" max="8222" width="2.625" style="1451" customWidth="1"/>
    <col min="8223" max="8448" width="9" style="1451"/>
    <col min="8449" max="8450" width="3" style="1451" customWidth="1"/>
    <col min="8451" max="8457" width="3.125" style="1451" customWidth="1"/>
    <col min="8458" max="8467" width="3" style="1451" customWidth="1"/>
    <col min="8468" max="8468" width="2.875" style="1451" customWidth="1"/>
    <col min="8469" max="8469" width="3" style="1451" customWidth="1"/>
    <col min="8470" max="8470" width="3.75" style="1451" customWidth="1"/>
    <col min="8471" max="8471" width="4" style="1451" customWidth="1"/>
    <col min="8472" max="8473" width="3" style="1451" customWidth="1"/>
    <col min="8474" max="8474" width="2.875" style="1451" customWidth="1"/>
    <col min="8475" max="8478" width="2.625" style="1451" customWidth="1"/>
    <col min="8479" max="8704" width="9" style="1451"/>
    <col min="8705" max="8706" width="3" style="1451" customWidth="1"/>
    <col min="8707" max="8713" width="3.125" style="1451" customWidth="1"/>
    <col min="8714" max="8723" width="3" style="1451" customWidth="1"/>
    <col min="8724" max="8724" width="2.875" style="1451" customWidth="1"/>
    <col min="8725" max="8725" width="3" style="1451" customWidth="1"/>
    <col min="8726" max="8726" width="3.75" style="1451" customWidth="1"/>
    <col min="8727" max="8727" width="4" style="1451" customWidth="1"/>
    <col min="8728" max="8729" width="3" style="1451" customWidth="1"/>
    <col min="8730" max="8730" width="2.875" style="1451" customWidth="1"/>
    <col min="8731" max="8734" width="2.625" style="1451" customWidth="1"/>
    <col min="8735" max="8960" width="9" style="1451"/>
    <col min="8961" max="8962" width="3" style="1451" customWidth="1"/>
    <col min="8963" max="8969" width="3.125" style="1451" customWidth="1"/>
    <col min="8970" max="8979" width="3" style="1451" customWidth="1"/>
    <col min="8980" max="8980" width="2.875" style="1451" customWidth="1"/>
    <col min="8981" max="8981" width="3" style="1451" customWidth="1"/>
    <col min="8982" max="8982" width="3.75" style="1451" customWidth="1"/>
    <col min="8983" max="8983" width="4" style="1451" customWidth="1"/>
    <col min="8984" max="8985" width="3" style="1451" customWidth="1"/>
    <col min="8986" max="8986" width="2.875" style="1451" customWidth="1"/>
    <col min="8987" max="8990" width="2.625" style="1451" customWidth="1"/>
    <col min="8991" max="9216" width="9" style="1451"/>
    <col min="9217" max="9218" width="3" style="1451" customWidth="1"/>
    <col min="9219" max="9225" width="3.125" style="1451" customWidth="1"/>
    <col min="9226" max="9235" width="3" style="1451" customWidth="1"/>
    <col min="9236" max="9236" width="2.875" style="1451" customWidth="1"/>
    <col min="9237" max="9237" width="3" style="1451" customWidth="1"/>
    <col min="9238" max="9238" width="3.75" style="1451" customWidth="1"/>
    <col min="9239" max="9239" width="4" style="1451" customWidth="1"/>
    <col min="9240" max="9241" width="3" style="1451" customWidth="1"/>
    <col min="9242" max="9242" width="2.875" style="1451" customWidth="1"/>
    <col min="9243" max="9246" width="2.625" style="1451" customWidth="1"/>
    <col min="9247" max="9472" width="9" style="1451"/>
    <col min="9473" max="9474" width="3" style="1451" customWidth="1"/>
    <col min="9475" max="9481" width="3.125" style="1451" customWidth="1"/>
    <col min="9482" max="9491" width="3" style="1451" customWidth="1"/>
    <col min="9492" max="9492" width="2.875" style="1451" customWidth="1"/>
    <col min="9493" max="9493" width="3" style="1451" customWidth="1"/>
    <col min="9494" max="9494" width="3.75" style="1451" customWidth="1"/>
    <col min="9495" max="9495" width="4" style="1451" customWidth="1"/>
    <col min="9496" max="9497" width="3" style="1451" customWidth="1"/>
    <col min="9498" max="9498" width="2.875" style="1451" customWidth="1"/>
    <col min="9499" max="9502" width="2.625" style="1451" customWidth="1"/>
    <col min="9503" max="9728" width="9" style="1451"/>
    <col min="9729" max="9730" width="3" style="1451" customWidth="1"/>
    <col min="9731" max="9737" width="3.125" style="1451" customWidth="1"/>
    <col min="9738" max="9747" width="3" style="1451" customWidth="1"/>
    <col min="9748" max="9748" width="2.875" style="1451" customWidth="1"/>
    <col min="9749" max="9749" width="3" style="1451" customWidth="1"/>
    <col min="9750" max="9750" width="3.75" style="1451" customWidth="1"/>
    <col min="9751" max="9751" width="4" style="1451" customWidth="1"/>
    <col min="9752" max="9753" width="3" style="1451" customWidth="1"/>
    <col min="9754" max="9754" width="2.875" style="1451" customWidth="1"/>
    <col min="9755" max="9758" width="2.625" style="1451" customWidth="1"/>
    <col min="9759" max="9984" width="9" style="1451"/>
    <col min="9985" max="9986" width="3" style="1451" customWidth="1"/>
    <col min="9987" max="9993" width="3.125" style="1451" customWidth="1"/>
    <col min="9994" max="10003" width="3" style="1451" customWidth="1"/>
    <col min="10004" max="10004" width="2.875" style="1451" customWidth="1"/>
    <col min="10005" max="10005" width="3" style="1451" customWidth="1"/>
    <col min="10006" max="10006" width="3.75" style="1451" customWidth="1"/>
    <col min="10007" max="10007" width="4" style="1451" customWidth="1"/>
    <col min="10008" max="10009" width="3" style="1451" customWidth="1"/>
    <col min="10010" max="10010" width="2.875" style="1451" customWidth="1"/>
    <col min="10011" max="10014" width="2.625" style="1451" customWidth="1"/>
    <col min="10015" max="10240" width="9" style="1451"/>
    <col min="10241" max="10242" width="3" style="1451" customWidth="1"/>
    <col min="10243" max="10249" width="3.125" style="1451" customWidth="1"/>
    <col min="10250" max="10259" width="3" style="1451" customWidth="1"/>
    <col min="10260" max="10260" width="2.875" style="1451" customWidth="1"/>
    <col min="10261" max="10261" width="3" style="1451" customWidth="1"/>
    <col min="10262" max="10262" width="3.75" style="1451" customWidth="1"/>
    <col min="10263" max="10263" width="4" style="1451" customWidth="1"/>
    <col min="10264" max="10265" width="3" style="1451" customWidth="1"/>
    <col min="10266" max="10266" width="2.875" style="1451" customWidth="1"/>
    <col min="10267" max="10270" width="2.625" style="1451" customWidth="1"/>
    <col min="10271" max="10496" width="9" style="1451"/>
    <col min="10497" max="10498" width="3" style="1451" customWidth="1"/>
    <col min="10499" max="10505" width="3.125" style="1451" customWidth="1"/>
    <col min="10506" max="10515" width="3" style="1451" customWidth="1"/>
    <col min="10516" max="10516" width="2.875" style="1451" customWidth="1"/>
    <col min="10517" max="10517" width="3" style="1451" customWidth="1"/>
    <col min="10518" max="10518" width="3.75" style="1451" customWidth="1"/>
    <col min="10519" max="10519" width="4" style="1451" customWidth="1"/>
    <col min="10520" max="10521" width="3" style="1451" customWidth="1"/>
    <col min="10522" max="10522" width="2.875" style="1451" customWidth="1"/>
    <col min="10523" max="10526" width="2.625" style="1451" customWidth="1"/>
    <col min="10527" max="10752" width="9" style="1451"/>
    <col min="10753" max="10754" width="3" style="1451" customWidth="1"/>
    <col min="10755" max="10761" width="3.125" style="1451" customWidth="1"/>
    <col min="10762" max="10771" width="3" style="1451" customWidth="1"/>
    <col min="10772" max="10772" width="2.875" style="1451" customWidth="1"/>
    <col min="10773" max="10773" width="3" style="1451" customWidth="1"/>
    <col min="10774" max="10774" width="3.75" style="1451" customWidth="1"/>
    <col min="10775" max="10775" width="4" style="1451" customWidth="1"/>
    <col min="10776" max="10777" width="3" style="1451" customWidth="1"/>
    <col min="10778" max="10778" width="2.875" style="1451" customWidth="1"/>
    <col min="10779" max="10782" width="2.625" style="1451" customWidth="1"/>
    <col min="10783" max="11008" width="9" style="1451"/>
    <col min="11009" max="11010" width="3" style="1451" customWidth="1"/>
    <col min="11011" max="11017" width="3.125" style="1451" customWidth="1"/>
    <col min="11018" max="11027" width="3" style="1451" customWidth="1"/>
    <col min="11028" max="11028" width="2.875" style="1451" customWidth="1"/>
    <col min="11029" max="11029" width="3" style="1451" customWidth="1"/>
    <col min="11030" max="11030" width="3.75" style="1451" customWidth="1"/>
    <col min="11031" max="11031" width="4" style="1451" customWidth="1"/>
    <col min="11032" max="11033" width="3" style="1451" customWidth="1"/>
    <col min="11034" max="11034" width="2.875" style="1451" customWidth="1"/>
    <col min="11035" max="11038" width="2.625" style="1451" customWidth="1"/>
    <col min="11039" max="11264" width="9" style="1451"/>
    <col min="11265" max="11266" width="3" style="1451" customWidth="1"/>
    <col min="11267" max="11273" width="3.125" style="1451" customWidth="1"/>
    <col min="11274" max="11283" width="3" style="1451" customWidth="1"/>
    <col min="11284" max="11284" width="2.875" style="1451" customWidth="1"/>
    <col min="11285" max="11285" width="3" style="1451" customWidth="1"/>
    <col min="11286" max="11286" width="3.75" style="1451" customWidth="1"/>
    <col min="11287" max="11287" width="4" style="1451" customWidth="1"/>
    <col min="11288" max="11289" width="3" style="1451" customWidth="1"/>
    <col min="11290" max="11290" width="2.875" style="1451" customWidth="1"/>
    <col min="11291" max="11294" width="2.625" style="1451" customWidth="1"/>
    <col min="11295" max="11520" width="9" style="1451"/>
    <col min="11521" max="11522" width="3" style="1451" customWidth="1"/>
    <col min="11523" max="11529" width="3.125" style="1451" customWidth="1"/>
    <col min="11530" max="11539" width="3" style="1451" customWidth="1"/>
    <col min="11540" max="11540" width="2.875" style="1451" customWidth="1"/>
    <col min="11541" max="11541" width="3" style="1451" customWidth="1"/>
    <col min="11542" max="11542" width="3.75" style="1451" customWidth="1"/>
    <col min="11543" max="11543" width="4" style="1451" customWidth="1"/>
    <col min="11544" max="11545" width="3" style="1451" customWidth="1"/>
    <col min="11546" max="11546" width="2.875" style="1451" customWidth="1"/>
    <col min="11547" max="11550" width="2.625" style="1451" customWidth="1"/>
    <col min="11551" max="11776" width="9" style="1451"/>
    <col min="11777" max="11778" width="3" style="1451" customWidth="1"/>
    <col min="11779" max="11785" width="3.125" style="1451" customWidth="1"/>
    <col min="11786" max="11795" width="3" style="1451" customWidth="1"/>
    <col min="11796" max="11796" width="2.875" style="1451" customWidth="1"/>
    <col min="11797" max="11797" width="3" style="1451" customWidth="1"/>
    <col min="11798" max="11798" width="3.75" style="1451" customWidth="1"/>
    <col min="11799" max="11799" width="4" style="1451" customWidth="1"/>
    <col min="11800" max="11801" width="3" style="1451" customWidth="1"/>
    <col min="11802" max="11802" width="2.875" style="1451" customWidth="1"/>
    <col min="11803" max="11806" width="2.625" style="1451" customWidth="1"/>
    <col min="11807" max="12032" width="9" style="1451"/>
    <col min="12033" max="12034" width="3" style="1451" customWidth="1"/>
    <col min="12035" max="12041" width="3.125" style="1451" customWidth="1"/>
    <col min="12042" max="12051" width="3" style="1451" customWidth="1"/>
    <col min="12052" max="12052" width="2.875" style="1451" customWidth="1"/>
    <col min="12053" max="12053" width="3" style="1451" customWidth="1"/>
    <col min="12054" max="12054" width="3.75" style="1451" customWidth="1"/>
    <col min="12055" max="12055" width="4" style="1451" customWidth="1"/>
    <col min="12056" max="12057" width="3" style="1451" customWidth="1"/>
    <col min="12058" max="12058" width="2.875" style="1451" customWidth="1"/>
    <col min="12059" max="12062" width="2.625" style="1451" customWidth="1"/>
    <col min="12063" max="12288" width="9" style="1451"/>
    <col min="12289" max="12290" width="3" style="1451" customWidth="1"/>
    <col min="12291" max="12297" width="3.125" style="1451" customWidth="1"/>
    <col min="12298" max="12307" width="3" style="1451" customWidth="1"/>
    <col min="12308" max="12308" width="2.875" style="1451" customWidth="1"/>
    <col min="12309" max="12309" width="3" style="1451" customWidth="1"/>
    <col min="12310" max="12310" width="3.75" style="1451" customWidth="1"/>
    <col min="12311" max="12311" width="4" style="1451" customWidth="1"/>
    <col min="12312" max="12313" width="3" style="1451" customWidth="1"/>
    <col min="12314" max="12314" width="2.875" style="1451" customWidth="1"/>
    <col min="12315" max="12318" width="2.625" style="1451" customWidth="1"/>
    <col min="12319" max="12544" width="9" style="1451"/>
    <col min="12545" max="12546" width="3" style="1451" customWidth="1"/>
    <col min="12547" max="12553" width="3.125" style="1451" customWidth="1"/>
    <col min="12554" max="12563" width="3" style="1451" customWidth="1"/>
    <col min="12564" max="12564" width="2.875" style="1451" customWidth="1"/>
    <col min="12565" max="12565" width="3" style="1451" customWidth="1"/>
    <col min="12566" max="12566" width="3.75" style="1451" customWidth="1"/>
    <col min="12567" max="12567" width="4" style="1451" customWidth="1"/>
    <col min="12568" max="12569" width="3" style="1451" customWidth="1"/>
    <col min="12570" max="12570" width="2.875" style="1451" customWidth="1"/>
    <col min="12571" max="12574" width="2.625" style="1451" customWidth="1"/>
    <col min="12575" max="12800" width="9" style="1451"/>
    <col min="12801" max="12802" width="3" style="1451" customWidth="1"/>
    <col min="12803" max="12809" width="3.125" style="1451" customWidth="1"/>
    <col min="12810" max="12819" width="3" style="1451" customWidth="1"/>
    <col min="12820" max="12820" width="2.875" style="1451" customWidth="1"/>
    <col min="12821" max="12821" width="3" style="1451" customWidth="1"/>
    <col min="12822" max="12822" width="3.75" style="1451" customWidth="1"/>
    <col min="12823" max="12823" width="4" style="1451" customWidth="1"/>
    <col min="12824" max="12825" width="3" style="1451" customWidth="1"/>
    <col min="12826" max="12826" width="2.875" style="1451" customWidth="1"/>
    <col min="12827" max="12830" width="2.625" style="1451" customWidth="1"/>
    <col min="12831" max="13056" width="9" style="1451"/>
    <col min="13057" max="13058" width="3" style="1451" customWidth="1"/>
    <col min="13059" max="13065" width="3.125" style="1451" customWidth="1"/>
    <col min="13066" max="13075" width="3" style="1451" customWidth="1"/>
    <col min="13076" max="13076" width="2.875" style="1451" customWidth="1"/>
    <col min="13077" max="13077" width="3" style="1451" customWidth="1"/>
    <col min="13078" max="13078" width="3.75" style="1451" customWidth="1"/>
    <col min="13079" max="13079" width="4" style="1451" customWidth="1"/>
    <col min="13080" max="13081" width="3" style="1451" customWidth="1"/>
    <col min="13082" max="13082" width="2.875" style="1451" customWidth="1"/>
    <col min="13083" max="13086" width="2.625" style="1451" customWidth="1"/>
    <col min="13087" max="13312" width="9" style="1451"/>
    <col min="13313" max="13314" width="3" style="1451" customWidth="1"/>
    <col min="13315" max="13321" width="3.125" style="1451" customWidth="1"/>
    <col min="13322" max="13331" width="3" style="1451" customWidth="1"/>
    <col min="13332" max="13332" width="2.875" style="1451" customWidth="1"/>
    <col min="13333" max="13333" width="3" style="1451" customWidth="1"/>
    <col min="13334" max="13334" width="3.75" style="1451" customWidth="1"/>
    <col min="13335" max="13335" width="4" style="1451" customWidth="1"/>
    <col min="13336" max="13337" width="3" style="1451" customWidth="1"/>
    <col min="13338" max="13338" width="2.875" style="1451" customWidth="1"/>
    <col min="13339" max="13342" width="2.625" style="1451" customWidth="1"/>
    <col min="13343" max="13568" width="9" style="1451"/>
    <col min="13569" max="13570" width="3" style="1451" customWidth="1"/>
    <col min="13571" max="13577" width="3.125" style="1451" customWidth="1"/>
    <col min="13578" max="13587" width="3" style="1451" customWidth="1"/>
    <col min="13588" max="13588" width="2.875" style="1451" customWidth="1"/>
    <col min="13589" max="13589" width="3" style="1451" customWidth="1"/>
    <col min="13590" max="13590" width="3.75" style="1451" customWidth="1"/>
    <col min="13591" max="13591" width="4" style="1451" customWidth="1"/>
    <col min="13592" max="13593" width="3" style="1451" customWidth="1"/>
    <col min="13594" max="13594" width="2.875" style="1451" customWidth="1"/>
    <col min="13595" max="13598" width="2.625" style="1451" customWidth="1"/>
    <col min="13599" max="13824" width="9" style="1451"/>
    <col min="13825" max="13826" width="3" style="1451" customWidth="1"/>
    <col min="13827" max="13833" width="3.125" style="1451" customWidth="1"/>
    <col min="13834" max="13843" width="3" style="1451" customWidth="1"/>
    <col min="13844" max="13844" width="2.875" style="1451" customWidth="1"/>
    <col min="13845" max="13845" width="3" style="1451" customWidth="1"/>
    <col min="13846" max="13846" width="3.75" style="1451" customWidth="1"/>
    <col min="13847" max="13847" width="4" style="1451" customWidth="1"/>
    <col min="13848" max="13849" width="3" style="1451" customWidth="1"/>
    <col min="13850" max="13850" width="2.875" style="1451" customWidth="1"/>
    <col min="13851" max="13854" width="2.625" style="1451" customWidth="1"/>
    <col min="13855" max="14080" width="9" style="1451"/>
    <col min="14081" max="14082" width="3" style="1451" customWidth="1"/>
    <col min="14083" max="14089" width="3.125" style="1451" customWidth="1"/>
    <col min="14090" max="14099" width="3" style="1451" customWidth="1"/>
    <col min="14100" max="14100" width="2.875" style="1451" customWidth="1"/>
    <col min="14101" max="14101" width="3" style="1451" customWidth="1"/>
    <col min="14102" max="14102" width="3.75" style="1451" customWidth="1"/>
    <col min="14103" max="14103" width="4" style="1451" customWidth="1"/>
    <col min="14104" max="14105" width="3" style="1451" customWidth="1"/>
    <col min="14106" max="14106" width="2.875" style="1451" customWidth="1"/>
    <col min="14107" max="14110" width="2.625" style="1451" customWidth="1"/>
    <col min="14111" max="14336" width="9" style="1451"/>
    <col min="14337" max="14338" width="3" style="1451" customWidth="1"/>
    <col min="14339" max="14345" width="3.125" style="1451" customWidth="1"/>
    <col min="14346" max="14355" width="3" style="1451" customWidth="1"/>
    <col min="14356" max="14356" width="2.875" style="1451" customWidth="1"/>
    <col min="14357" max="14357" width="3" style="1451" customWidth="1"/>
    <col min="14358" max="14358" width="3.75" style="1451" customWidth="1"/>
    <col min="14359" max="14359" width="4" style="1451" customWidth="1"/>
    <col min="14360" max="14361" width="3" style="1451" customWidth="1"/>
    <col min="14362" max="14362" width="2.875" style="1451" customWidth="1"/>
    <col min="14363" max="14366" width="2.625" style="1451" customWidth="1"/>
    <col min="14367" max="14592" width="9" style="1451"/>
    <col min="14593" max="14594" width="3" style="1451" customWidth="1"/>
    <col min="14595" max="14601" width="3.125" style="1451" customWidth="1"/>
    <col min="14602" max="14611" width="3" style="1451" customWidth="1"/>
    <col min="14612" max="14612" width="2.875" style="1451" customWidth="1"/>
    <col min="14613" max="14613" width="3" style="1451" customWidth="1"/>
    <col min="14614" max="14614" width="3.75" style="1451" customWidth="1"/>
    <col min="14615" max="14615" width="4" style="1451" customWidth="1"/>
    <col min="14616" max="14617" width="3" style="1451" customWidth="1"/>
    <col min="14618" max="14618" width="2.875" style="1451" customWidth="1"/>
    <col min="14619" max="14622" width="2.625" style="1451" customWidth="1"/>
    <col min="14623" max="14848" width="9" style="1451"/>
    <col min="14849" max="14850" width="3" style="1451" customWidth="1"/>
    <col min="14851" max="14857" width="3.125" style="1451" customWidth="1"/>
    <col min="14858" max="14867" width="3" style="1451" customWidth="1"/>
    <col min="14868" max="14868" width="2.875" style="1451" customWidth="1"/>
    <col min="14869" max="14869" width="3" style="1451" customWidth="1"/>
    <col min="14870" max="14870" width="3.75" style="1451" customWidth="1"/>
    <col min="14871" max="14871" width="4" style="1451" customWidth="1"/>
    <col min="14872" max="14873" width="3" style="1451" customWidth="1"/>
    <col min="14874" max="14874" width="2.875" style="1451" customWidth="1"/>
    <col min="14875" max="14878" width="2.625" style="1451" customWidth="1"/>
    <col min="14879" max="15104" width="9" style="1451"/>
    <col min="15105" max="15106" width="3" style="1451" customWidth="1"/>
    <col min="15107" max="15113" width="3.125" style="1451" customWidth="1"/>
    <col min="15114" max="15123" width="3" style="1451" customWidth="1"/>
    <col min="15124" max="15124" width="2.875" style="1451" customWidth="1"/>
    <col min="15125" max="15125" width="3" style="1451" customWidth="1"/>
    <col min="15126" max="15126" width="3.75" style="1451" customWidth="1"/>
    <col min="15127" max="15127" width="4" style="1451" customWidth="1"/>
    <col min="15128" max="15129" width="3" style="1451" customWidth="1"/>
    <col min="15130" max="15130" width="2.875" style="1451" customWidth="1"/>
    <col min="15131" max="15134" width="2.625" style="1451" customWidth="1"/>
    <col min="15135" max="15360" width="9" style="1451"/>
    <col min="15361" max="15362" width="3" style="1451" customWidth="1"/>
    <col min="15363" max="15369" width="3.125" style="1451" customWidth="1"/>
    <col min="15370" max="15379" width="3" style="1451" customWidth="1"/>
    <col min="15380" max="15380" width="2.875" style="1451" customWidth="1"/>
    <col min="15381" max="15381" width="3" style="1451" customWidth="1"/>
    <col min="15382" max="15382" width="3.75" style="1451" customWidth="1"/>
    <col min="15383" max="15383" width="4" style="1451" customWidth="1"/>
    <col min="15384" max="15385" width="3" style="1451" customWidth="1"/>
    <col min="15386" max="15386" width="2.875" style="1451" customWidth="1"/>
    <col min="15387" max="15390" width="2.625" style="1451" customWidth="1"/>
    <col min="15391" max="15616" width="9" style="1451"/>
    <col min="15617" max="15618" width="3" style="1451" customWidth="1"/>
    <col min="15619" max="15625" width="3.125" style="1451" customWidth="1"/>
    <col min="15626" max="15635" width="3" style="1451" customWidth="1"/>
    <col min="15636" max="15636" width="2.875" style="1451" customWidth="1"/>
    <col min="15637" max="15637" width="3" style="1451" customWidth="1"/>
    <col min="15638" max="15638" width="3.75" style="1451" customWidth="1"/>
    <col min="15639" max="15639" width="4" style="1451" customWidth="1"/>
    <col min="15640" max="15641" width="3" style="1451" customWidth="1"/>
    <col min="15642" max="15642" width="2.875" style="1451" customWidth="1"/>
    <col min="15643" max="15646" width="2.625" style="1451" customWidth="1"/>
    <col min="15647" max="15872" width="9" style="1451"/>
    <col min="15873" max="15874" width="3" style="1451" customWidth="1"/>
    <col min="15875" max="15881" width="3.125" style="1451" customWidth="1"/>
    <col min="15882" max="15891" width="3" style="1451" customWidth="1"/>
    <col min="15892" max="15892" width="2.875" style="1451" customWidth="1"/>
    <col min="15893" max="15893" width="3" style="1451" customWidth="1"/>
    <col min="15894" max="15894" width="3.75" style="1451" customWidth="1"/>
    <col min="15895" max="15895" width="4" style="1451" customWidth="1"/>
    <col min="15896" max="15897" width="3" style="1451" customWidth="1"/>
    <col min="15898" max="15898" width="2.875" style="1451" customWidth="1"/>
    <col min="15899" max="15902" width="2.625" style="1451" customWidth="1"/>
    <col min="15903" max="16128" width="9" style="1451"/>
    <col min="16129" max="16130" width="3" style="1451" customWidth="1"/>
    <col min="16131" max="16137" width="3.125" style="1451" customWidth="1"/>
    <col min="16138" max="16147" width="3" style="1451" customWidth="1"/>
    <col min="16148" max="16148" width="2.875" style="1451" customWidth="1"/>
    <col min="16149" max="16149" width="3" style="1451" customWidth="1"/>
    <col min="16150" max="16150" width="3.75" style="1451" customWidth="1"/>
    <col min="16151" max="16151" width="4" style="1451" customWidth="1"/>
    <col min="16152" max="16153" width="3" style="1451" customWidth="1"/>
    <col min="16154" max="16154" width="2.875" style="1451" customWidth="1"/>
    <col min="16155" max="16158" width="2.625" style="1451" customWidth="1"/>
    <col min="16159" max="16384" width="9" style="1451"/>
  </cols>
  <sheetData>
    <row r="1" spans="1:36" s="1436" customFormat="1" ht="17.25" customHeight="1">
      <c r="A1" s="1435" t="s">
        <v>2064</v>
      </c>
      <c r="B1" s="1695"/>
      <c r="C1" s="1695"/>
      <c r="D1" s="1695"/>
      <c r="E1" s="1695"/>
      <c r="F1" s="1695"/>
      <c r="G1" s="1695"/>
      <c r="H1" s="1695"/>
      <c r="I1" s="1695"/>
      <c r="J1" s="1695"/>
      <c r="K1" s="1695"/>
      <c r="L1" s="1695"/>
      <c r="M1" s="1695"/>
      <c r="N1" s="1695"/>
      <c r="O1" s="1695"/>
      <c r="P1" s="1695"/>
      <c r="Q1" s="1695"/>
      <c r="R1" s="3990" t="s">
        <v>2232</v>
      </c>
      <c r="S1" s="3990"/>
      <c r="T1" s="3990"/>
      <c r="U1" s="3990"/>
      <c r="V1" s="3990"/>
      <c r="W1" s="3990"/>
      <c r="X1" s="3990"/>
      <c r="Y1" s="3990"/>
      <c r="Z1" s="3990"/>
      <c r="AA1" s="1533"/>
      <c r="AB1" s="1533"/>
      <c r="AC1" s="1533"/>
      <c r="AD1" s="1533"/>
    </row>
    <row r="2" spans="1:36" s="1436" customFormat="1" ht="24.75" customHeight="1">
      <c r="A2" s="3991" t="s">
        <v>2233</v>
      </c>
      <c r="B2" s="3992"/>
      <c r="C2" s="3992"/>
      <c r="D2" s="3992"/>
      <c r="E2" s="3992"/>
      <c r="F2" s="3992"/>
      <c r="G2" s="3992"/>
      <c r="H2" s="3992"/>
      <c r="I2" s="3992"/>
      <c r="J2" s="3992"/>
      <c r="K2" s="3992"/>
      <c r="L2" s="3992"/>
      <c r="M2" s="3992"/>
      <c r="N2" s="3992"/>
      <c r="O2" s="3992"/>
      <c r="P2" s="3992"/>
      <c r="Q2" s="3992"/>
      <c r="R2" s="3992"/>
      <c r="S2" s="3992"/>
      <c r="T2" s="3992"/>
      <c r="U2" s="3992"/>
      <c r="V2" s="3992"/>
      <c r="W2" s="3992"/>
      <c r="X2" s="3992"/>
      <c r="Y2" s="3992"/>
      <c r="Z2" s="3992"/>
      <c r="AA2" s="1693"/>
      <c r="AB2" s="1693"/>
      <c r="AC2" s="1667" t="s">
        <v>2163</v>
      </c>
      <c r="AD2" s="1693"/>
    </row>
    <row r="3" spans="1:36" s="1436" customFormat="1" ht="24.75" customHeight="1">
      <c r="A3" s="3992"/>
      <c r="B3" s="3992"/>
      <c r="C3" s="3992"/>
      <c r="D3" s="3992"/>
      <c r="E3" s="3992"/>
      <c r="F3" s="3992"/>
      <c r="G3" s="3992"/>
      <c r="H3" s="3992"/>
      <c r="I3" s="3992"/>
      <c r="J3" s="3992"/>
      <c r="K3" s="3992"/>
      <c r="L3" s="3992"/>
      <c r="M3" s="3992"/>
      <c r="N3" s="3992"/>
      <c r="O3" s="3992"/>
      <c r="P3" s="3992"/>
      <c r="Q3" s="3992"/>
      <c r="R3" s="3992"/>
      <c r="S3" s="3992"/>
      <c r="T3" s="3992"/>
      <c r="U3" s="3992"/>
      <c r="V3" s="3992"/>
      <c r="W3" s="3992"/>
      <c r="X3" s="3992"/>
      <c r="Y3" s="3992"/>
      <c r="Z3" s="3992"/>
    </row>
    <row r="4" spans="1:36" s="1609" customFormat="1" ht="24" customHeight="1">
      <c r="A4" s="1696"/>
      <c r="B4" s="3993" t="s">
        <v>2031</v>
      </c>
      <c r="C4" s="3993"/>
      <c r="D4" s="3993"/>
      <c r="E4" s="3993"/>
      <c r="F4" s="3993"/>
      <c r="G4" s="3993"/>
      <c r="H4" s="3993"/>
      <c r="I4" s="3994"/>
      <c r="J4" s="3994"/>
      <c r="K4" s="3994"/>
      <c r="L4" s="3994"/>
      <c r="M4" s="3994"/>
      <c r="N4" s="3994"/>
      <c r="O4" s="3994"/>
      <c r="P4" s="3994"/>
      <c r="Q4" s="3994"/>
      <c r="R4" s="3994"/>
      <c r="S4" s="3994"/>
      <c r="T4" s="3994"/>
      <c r="U4" s="3994"/>
      <c r="V4" s="3994"/>
      <c r="W4" s="3994"/>
      <c r="X4" s="3994"/>
      <c r="Y4" s="3994"/>
      <c r="Z4" s="3994"/>
      <c r="AA4" s="1610"/>
      <c r="AB4" s="1611"/>
      <c r="AC4" s="1611"/>
      <c r="AD4" s="1611"/>
      <c r="AE4" s="1611"/>
      <c r="AF4" s="1611"/>
      <c r="AG4" s="1611"/>
      <c r="AH4" s="1611"/>
      <c r="AI4" s="1611"/>
      <c r="AJ4" s="1611"/>
    </row>
    <row r="5" spans="1:36" s="1609" customFormat="1" ht="24" customHeight="1">
      <c r="A5" s="1696"/>
      <c r="B5" s="3993" t="s">
        <v>1962</v>
      </c>
      <c r="C5" s="3993"/>
      <c r="D5" s="3993"/>
      <c r="E5" s="3993"/>
      <c r="F5" s="3993"/>
      <c r="G5" s="3993"/>
      <c r="H5" s="3993"/>
      <c r="I5" s="3995" t="s">
        <v>2234</v>
      </c>
      <c r="J5" s="3995"/>
      <c r="K5" s="3995"/>
      <c r="L5" s="3995"/>
      <c r="M5" s="3995"/>
      <c r="N5" s="3995"/>
      <c r="O5" s="3995"/>
      <c r="P5" s="3995"/>
      <c r="Q5" s="3995"/>
      <c r="R5" s="3995"/>
      <c r="S5" s="3995"/>
      <c r="T5" s="3995"/>
      <c r="U5" s="3995"/>
      <c r="V5" s="3995"/>
      <c r="W5" s="3995"/>
      <c r="X5" s="3995"/>
      <c r="Y5" s="3995"/>
      <c r="Z5" s="3995"/>
      <c r="AA5" s="1611"/>
      <c r="AB5" s="1611"/>
      <c r="AC5" s="1611"/>
      <c r="AD5" s="1611"/>
      <c r="AE5" s="1611"/>
      <c r="AF5" s="1611"/>
      <c r="AG5" s="1611"/>
      <c r="AH5" s="1611"/>
      <c r="AI5" s="1611"/>
      <c r="AJ5" s="1611"/>
    </row>
    <row r="6" spans="1:36" customFormat="1" ht="13.5" customHeight="1">
      <c r="A6" s="1697"/>
      <c r="B6" s="1697"/>
      <c r="C6" s="1697"/>
      <c r="D6" s="1697"/>
      <c r="E6" s="1697"/>
      <c r="F6" s="3988"/>
      <c r="G6" s="3988"/>
      <c r="H6" s="3988"/>
      <c r="I6" s="3988"/>
      <c r="J6" s="3988"/>
      <c r="K6" s="3988"/>
      <c r="L6" s="3988"/>
      <c r="M6" s="3988"/>
      <c r="N6" s="3988"/>
      <c r="O6" s="3988"/>
      <c r="P6" s="3988"/>
      <c r="Q6" s="3988"/>
      <c r="R6" s="3988"/>
      <c r="S6" s="3988"/>
      <c r="T6" s="3988"/>
      <c r="U6" s="3988"/>
      <c r="V6" s="3988"/>
      <c r="W6" s="3988"/>
      <c r="X6" s="3988"/>
      <c r="Y6" s="3988"/>
      <c r="Z6" s="3988"/>
    </row>
    <row r="7" spans="1:36" customFormat="1" ht="11.25" customHeight="1">
      <c r="A7" s="1698"/>
      <c r="B7" s="3989" t="s">
        <v>2235</v>
      </c>
      <c r="C7" s="3989"/>
      <c r="D7" s="3989"/>
      <c r="E7" s="3989"/>
      <c r="F7" s="3989"/>
      <c r="G7" s="3989"/>
      <c r="H7" s="3989"/>
      <c r="I7" s="3989"/>
      <c r="J7" s="3989"/>
      <c r="K7" s="3989"/>
      <c r="L7" s="3989"/>
      <c r="M7" s="3989"/>
      <c r="N7" s="3989"/>
      <c r="O7" s="3989"/>
      <c r="P7" s="3989"/>
      <c r="Q7" s="3989"/>
      <c r="R7" s="3989"/>
      <c r="S7" s="3976" t="s">
        <v>2066</v>
      </c>
      <c r="T7" s="3977"/>
      <c r="U7" s="3967"/>
      <c r="V7" s="3967"/>
      <c r="W7" s="3967"/>
      <c r="X7" s="3982" t="s">
        <v>1897</v>
      </c>
      <c r="Y7" s="1699"/>
      <c r="Z7" s="1700"/>
    </row>
    <row r="8" spans="1:36" customFormat="1" ht="11.25" customHeight="1">
      <c r="A8" s="1701"/>
      <c r="B8" s="3989"/>
      <c r="C8" s="3989"/>
      <c r="D8" s="3989"/>
      <c r="E8" s="3989"/>
      <c r="F8" s="3989"/>
      <c r="G8" s="3989"/>
      <c r="H8" s="3989"/>
      <c r="I8" s="3989"/>
      <c r="J8" s="3989"/>
      <c r="K8" s="3989"/>
      <c r="L8" s="3989"/>
      <c r="M8" s="3989"/>
      <c r="N8" s="3989"/>
      <c r="O8" s="3989"/>
      <c r="P8" s="3989"/>
      <c r="Q8" s="3989"/>
      <c r="R8" s="3989"/>
      <c r="S8" s="3978"/>
      <c r="T8" s="3979"/>
      <c r="U8" s="3959"/>
      <c r="V8" s="3959"/>
      <c r="W8" s="3959"/>
      <c r="X8" s="3983"/>
      <c r="Y8" s="1702"/>
      <c r="Z8" s="1703"/>
    </row>
    <row r="9" spans="1:36" customFormat="1" ht="6" customHeight="1">
      <c r="A9" s="1701"/>
      <c r="B9" s="3989"/>
      <c r="C9" s="3989"/>
      <c r="D9" s="3989"/>
      <c r="E9" s="3989"/>
      <c r="F9" s="3989"/>
      <c r="G9" s="3989"/>
      <c r="H9" s="3989"/>
      <c r="I9" s="3989"/>
      <c r="J9" s="3989"/>
      <c r="K9" s="3989"/>
      <c r="L9" s="3989"/>
      <c r="M9" s="3989"/>
      <c r="N9" s="3989"/>
      <c r="O9" s="3989"/>
      <c r="P9" s="3989"/>
      <c r="Q9" s="3989"/>
      <c r="R9" s="3989"/>
      <c r="S9" s="3980"/>
      <c r="T9" s="3981"/>
      <c r="U9" s="3962"/>
      <c r="V9" s="3962"/>
      <c r="W9" s="3962"/>
      <c r="X9" s="3984"/>
      <c r="Y9" s="1704"/>
      <c r="Z9" s="1705"/>
    </row>
    <row r="10" spans="1:36" customFormat="1" ht="9.75" customHeight="1">
      <c r="A10" s="1701"/>
      <c r="B10" s="3970" t="s">
        <v>2236</v>
      </c>
      <c r="C10" s="3971"/>
      <c r="D10" s="3971"/>
      <c r="E10" s="3971"/>
      <c r="F10" s="3971"/>
      <c r="G10" s="3971"/>
      <c r="H10" s="3971"/>
      <c r="I10" s="3971"/>
      <c r="J10" s="3971"/>
      <c r="K10" s="3971"/>
      <c r="L10" s="3971"/>
      <c r="M10" s="3971"/>
      <c r="N10" s="3971"/>
      <c r="O10" s="3971"/>
      <c r="P10" s="3971"/>
      <c r="Q10" s="3971"/>
      <c r="R10" s="3971"/>
      <c r="S10" s="3976" t="s">
        <v>2067</v>
      </c>
      <c r="T10" s="3977"/>
      <c r="U10" s="3967">
        <f>SUM(U21:Z50)</f>
        <v>0</v>
      </c>
      <c r="V10" s="3967"/>
      <c r="W10" s="3967"/>
      <c r="X10" s="3982" t="s">
        <v>1897</v>
      </c>
      <c r="Y10" s="1699"/>
      <c r="Z10" s="1706"/>
    </row>
    <row r="11" spans="1:36" customFormat="1" ht="9.75" customHeight="1">
      <c r="A11" s="1701"/>
      <c r="B11" s="3972"/>
      <c r="C11" s="3973"/>
      <c r="D11" s="3973"/>
      <c r="E11" s="3973"/>
      <c r="F11" s="3973"/>
      <c r="G11" s="3973"/>
      <c r="H11" s="3973"/>
      <c r="I11" s="3973"/>
      <c r="J11" s="3973"/>
      <c r="K11" s="3973"/>
      <c r="L11" s="3973"/>
      <c r="M11" s="3973"/>
      <c r="N11" s="3973"/>
      <c r="O11" s="3973"/>
      <c r="P11" s="3973"/>
      <c r="Q11" s="3973"/>
      <c r="R11" s="3973"/>
      <c r="S11" s="3978"/>
      <c r="T11" s="3979"/>
      <c r="U11" s="3959"/>
      <c r="V11" s="3959"/>
      <c r="W11" s="3959"/>
      <c r="X11" s="3983"/>
      <c r="Y11" s="1702"/>
      <c r="Z11" s="1707"/>
    </row>
    <row r="12" spans="1:36" customFormat="1" ht="6" customHeight="1">
      <c r="A12" s="1701"/>
      <c r="B12" s="3974"/>
      <c r="C12" s="3975"/>
      <c r="D12" s="3975"/>
      <c r="E12" s="3975"/>
      <c r="F12" s="3975"/>
      <c r="G12" s="3975"/>
      <c r="H12" s="3975"/>
      <c r="I12" s="3975"/>
      <c r="J12" s="3975"/>
      <c r="K12" s="3975"/>
      <c r="L12" s="3975"/>
      <c r="M12" s="3975"/>
      <c r="N12" s="3975"/>
      <c r="O12" s="3975"/>
      <c r="P12" s="3975"/>
      <c r="Q12" s="3975"/>
      <c r="R12" s="3975"/>
      <c r="S12" s="3980"/>
      <c r="T12" s="3981"/>
      <c r="U12" s="3962"/>
      <c r="V12" s="3962"/>
      <c r="W12" s="3962"/>
      <c r="X12" s="3984"/>
      <c r="Y12" s="1704"/>
      <c r="Z12" s="1708"/>
    </row>
    <row r="13" spans="1:36" customFormat="1" ht="9.75" customHeight="1">
      <c r="A13" s="1701"/>
      <c r="B13" s="3970" t="s">
        <v>2068</v>
      </c>
      <c r="C13" s="3971"/>
      <c r="D13" s="3971"/>
      <c r="E13" s="3971"/>
      <c r="F13" s="3971"/>
      <c r="G13" s="3971"/>
      <c r="H13" s="3971"/>
      <c r="I13" s="3971"/>
      <c r="J13" s="3971"/>
      <c r="K13" s="3971"/>
      <c r="L13" s="3971"/>
      <c r="M13" s="3971"/>
      <c r="N13" s="3971"/>
      <c r="O13" s="3971"/>
      <c r="P13" s="3971"/>
      <c r="Q13" s="3971"/>
      <c r="R13" s="3971"/>
      <c r="S13" s="3976" t="s">
        <v>2069</v>
      </c>
      <c r="T13" s="3977"/>
      <c r="U13" s="3985"/>
      <c r="V13" s="3985"/>
      <c r="W13" s="3985"/>
      <c r="X13" s="3982" t="s">
        <v>1905</v>
      </c>
      <c r="Y13" s="1699"/>
      <c r="Z13" s="1706"/>
    </row>
    <row r="14" spans="1:36" customFormat="1" ht="9.75" customHeight="1">
      <c r="A14" s="1701"/>
      <c r="B14" s="3972"/>
      <c r="C14" s="3973"/>
      <c r="D14" s="3973"/>
      <c r="E14" s="3973"/>
      <c r="F14" s="3973"/>
      <c r="G14" s="3973"/>
      <c r="H14" s="3973"/>
      <c r="I14" s="3973"/>
      <c r="J14" s="3973"/>
      <c r="K14" s="3973"/>
      <c r="L14" s="3973"/>
      <c r="M14" s="3973"/>
      <c r="N14" s="3973"/>
      <c r="O14" s="3973"/>
      <c r="P14" s="3973"/>
      <c r="Q14" s="3973"/>
      <c r="R14" s="3973"/>
      <c r="S14" s="3978"/>
      <c r="T14" s="3979"/>
      <c r="U14" s="3986"/>
      <c r="V14" s="3986"/>
      <c r="W14" s="3986"/>
      <c r="X14" s="3983"/>
      <c r="Y14" s="1702"/>
      <c r="Z14" s="1707"/>
    </row>
    <row r="15" spans="1:36" customFormat="1" ht="6" customHeight="1">
      <c r="A15" s="1701"/>
      <c r="B15" s="3974"/>
      <c r="C15" s="3975"/>
      <c r="D15" s="3975"/>
      <c r="E15" s="3975"/>
      <c r="F15" s="3975"/>
      <c r="G15" s="3975"/>
      <c r="H15" s="3975"/>
      <c r="I15" s="3975"/>
      <c r="J15" s="3975"/>
      <c r="K15" s="3975"/>
      <c r="L15" s="3975"/>
      <c r="M15" s="3975"/>
      <c r="N15" s="3975"/>
      <c r="O15" s="3975"/>
      <c r="P15" s="3975"/>
      <c r="Q15" s="3975"/>
      <c r="R15" s="3975"/>
      <c r="S15" s="3980"/>
      <c r="T15" s="3981"/>
      <c r="U15" s="3987"/>
      <c r="V15" s="3987"/>
      <c r="W15" s="3987"/>
      <c r="X15" s="3984"/>
      <c r="Y15" s="1704"/>
      <c r="Z15" s="1708"/>
    </row>
    <row r="16" spans="1:36" customFormat="1" ht="36.75" customHeight="1">
      <c r="A16" s="1701"/>
      <c r="B16" s="3970" t="s">
        <v>2070</v>
      </c>
      <c r="C16" s="3971"/>
      <c r="D16" s="3971"/>
      <c r="E16" s="3971"/>
      <c r="F16" s="3971"/>
      <c r="G16" s="3971"/>
      <c r="H16" s="4015"/>
      <c r="I16" s="3996" t="s">
        <v>2237</v>
      </c>
      <c r="J16" s="3997"/>
      <c r="K16" s="3997"/>
      <c r="L16" s="3997"/>
      <c r="M16" s="3997"/>
      <c r="N16" s="3997"/>
      <c r="O16" s="3997"/>
      <c r="P16" s="3997"/>
      <c r="Q16" s="3997"/>
      <c r="R16" s="3996" t="s">
        <v>2238</v>
      </c>
      <c r="S16" s="3997"/>
      <c r="T16" s="3997"/>
      <c r="U16" s="3997"/>
      <c r="V16" s="3997"/>
      <c r="W16" s="3997"/>
      <c r="X16" s="3997"/>
      <c r="Y16" s="3997"/>
      <c r="Z16" s="3998"/>
    </row>
    <row r="17" spans="1:26" customFormat="1" ht="27.75" customHeight="1">
      <c r="A17" s="1709"/>
      <c r="B17" s="3974"/>
      <c r="C17" s="3975"/>
      <c r="D17" s="3975"/>
      <c r="E17" s="3975"/>
      <c r="F17" s="3975"/>
      <c r="G17" s="3975"/>
      <c r="H17" s="4016"/>
      <c r="I17" s="3996" t="s">
        <v>151</v>
      </c>
      <c r="J17" s="3997"/>
      <c r="K17" s="3997"/>
      <c r="L17" s="3997"/>
      <c r="M17" s="3997"/>
      <c r="N17" s="3997"/>
      <c r="O17" s="3997"/>
      <c r="P17" s="3997"/>
      <c r="Q17" s="3997"/>
      <c r="R17" s="3996"/>
      <c r="S17" s="3997"/>
      <c r="T17" s="3997"/>
      <c r="U17" s="3997"/>
      <c r="V17" s="3997"/>
      <c r="W17" s="3997"/>
      <c r="X17" s="3997"/>
      <c r="Y17" s="3997"/>
      <c r="Z17" s="3998"/>
    </row>
    <row r="18" spans="1:26" customFormat="1" ht="15" customHeight="1">
      <c r="A18" s="1710"/>
      <c r="B18" s="1711"/>
      <c r="C18" s="3999" t="s">
        <v>2239</v>
      </c>
      <c r="D18" s="4000"/>
      <c r="E18" s="4000"/>
      <c r="F18" s="4000"/>
      <c r="G18" s="4000"/>
      <c r="H18" s="4000"/>
      <c r="I18" s="4000"/>
      <c r="J18" s="4000"/>
      <c r="K18" s="4000"/>
      <c r="L18" s="4000"/>
      <c r="M18" s="4000"/>
      <c r="N18" s="4000"/>
      <c r="O18" s="4000"/>
      <c r="P18" s="4000"/>
      <c r="Q18" s="4000"/>
      <c r="R18" s="4000"/>
      <c r="S18" s="4000"/>
      <c r="T18" s="4001"/>
      <c r="U18" s="3999" t="s">
        <v>2240</v>
      </c>
      <c r="V18" s="4000"/>
      <c r="W18" s="4000"/>
      <c r="X18" s="4000"/>
      <c r="Y18" s="4000"/>
      <c r="Z18" s="4008"/>
    </row>
    <row r="19" spans="1:26" customFormat="1" ht="15" customHeight="1">
      <c r="A19" s="1710"/>
      <c r="B19" s="1711"/>
      <c r="C19" s="4002"/>
      <c r="D19" s="4003"/>
      <c r="E19" s="4003"/>
      <c r="F19" s="4003"/>
      <c r="G19" s="4003"/>
      <c r="H19" s="4003"/>
      <c r="I19" s="4003"/>
      <c r="J19" s="4003"/>
      <c r="K19" s="4003"/>
      <c r="L19" s="4003"/>
      <c r="M19" s="4003"/>
      <c r="N19" s="4003"/>
      <c r="O19" s="4003"/>
      <c r="P19" s="4003"/>
      <c r="Q19" s="4003"/>
      <c r="R19" s="4003"/>
      <c r="S19" s="4003"/>
      <c r="T19" s="4004"/>
      <c r="U19" s="4002"/>
      <c r="V19" s="4003"/>
      <c r="W19" s="4003"/>
      <c r="X19" s="4003"/>
      <c r="Y19" s="4003"/>
      <c r="Z19" s="4009"/>
    </row>
    <row r="20" spans="1:26" customFormat="1" ht="6" customHeight="1" thickBot="1">
      <c r="A20" s="1712"/>
      <c r="B20" s="1713"/>
      <c r="C20" s="4005"/>
      <c r="D20" s="4006"/>
      <c r="E20" s="4006"/>
      <c r="F20" s="4006"/>
      <c r="G20" s="4006"/>
      <c r="H20" s="4006"/>
      <c r="I20" s="4006"/>
      <c r="J20" s="4006"/>
      <c r="K20" s="4006"/>
      <c r="L20" s="4006"/>
      <c r="M20" s="4006"/>
      <c r="N20" s="4006"/>
      <c r="O20" s="4006"/>
      <c r="P20" s="4006"/>
      <c r="Q20" s="4006"/>
      <c r="R20" s="4006"/>
      <c r="S20" s="4006"/>
      <c r="T20" s="4007"/>
      <c r="U20" s="4005"/>
      <c r="V20" s="4006"/>
      <c r="W20" s="4006"/>
      <c r="X20" s="4006"/>
      <c r="Y20" s="4006"/>
      <c r="Z20" s="4010"/>
    </row>
    <row r="21" spans="1:26" customFormat="1" ht="15" customHeight="1" thickTop="1">
      <c r="A21" s="3954">
        <v>1</v>
      </c>
      <c r="B21" s="3955"/>
      <c r="C21" s="4011" t="s">
        <v>2241</v>
      </c>
      <c r="D21" s="4012"/>
      <c r="E21" s="4012"/>
      <c r="F21" s="4012"/>
      <c r="G21" s="4012"/>
      <c r="H21" s="4012"/>
      <c r="I21" s="4012"/>
      <c r="J21" s="4012"/>
      <c r="K21" s="4012"/>
      <c r="L21" s="4012"/>
      <c r="M21" s="4012"/>
      <c r="N21" s="4012"/>
      <c r="O21" s="4012"/>
      <c r="P21" s="4012"/>
      <c r="Q21" s="4012"/>
      <c r="R21" s="4012"/>
      <c r="S21" s="4012"/>
      <c r="T21" s="4013"/>
      <c r="U21" s="4012"/>
      <c r="V21" s="4012"/>
      <c r="W21" s="4012"/>
      <c r="X21" s="4012"/>
      <c r="Y21" s="4012"/>
      <c r="Z21" s="4014"/>
    </row>
    <row r="22" spans="1:26" customFormat="1" ht="15" customHeight="1">
      <c r="A22" s="3954"/>
      <c r="B22" s="3955"/>
      <c r="C22" s="3958"/>
      <c r="D22" s="3959"/>
      <c r="E22" s="3959"/>
      <c r="F22" s="3959"/>
      <c r="G22" s="3959"/>
      <c r="H22" s="3959"/>
      <c r="I22" s="3959"/>
      <c r="J22" s="3959"/>
      <c r="K22" s="3959"/>
      <c r="L22" s="3959"/>
      <c r="M22" s="3959"/>
      <c r="N22" s="3959"/>
      <c r="O22" s="3959"/>
      <c r="P22" s="3959"/>
      <c r="Q22" s="3959"/>
      <c r="R22" s="3959"/>
      <c r="S22" s="3959"/>
      <c r="T22" s="3960"/>
      <c r="U22" s="3959"/>
      <c r="V22" s="3959"/>
      <c r="W22" s="3959"/>
      <c r="X22" s="3959"/>
      <c r="Y22" s="3959"/>
      <c r="Z22" s="3964"/>
    </row>
    <row r="23" spans="1:26" customFormat="1" ht="6" customHeight="1">
      <c r="A23" s="3956"/>
      <c r="B23" s="3957"/>
      <c r="C23" s="3961"/>
      <c r="D23" s="3962"/>
      <c r="E23" s="3962"/>
      <c r="F23" s="3962"/>
      <c r="G23" s="3962"/>
      <c r="H23" s="3962"/>
      <c r="I23" s="3962"/>
      <c r="J23" s="3962"/>
      <c r="K23" s="3962"/>
      <c r="L23" s="3962"/>
      <c r="M23" s="3962"/>
      <c r="N23" s="3962"/>
      <c r="O23" s="3962"/>
      <c r="P23" s="3962"/>
      <c r="Q23" s="3962"/>
      <c r="R23" s="3962"/>
      <c r="S23" s="3962"/>
      <c r="T23" s="3963"/>
      <c r="U23" s="3962"/>
      <c r="V23" s="3962"/>
      <c r="W23" s="3962"/>
      <c r="X23" s="3962"/>
      <c r="Y23" s="3962"/>
      <c r="Z23" s="3965"/>
    </row>
    <row r="24" spans="1:26" customFormat="1" ht="15" customHeight="1">
      <c r="A24" s="3952">
        <v>2</v>
      </c>
      <c r="B24" s="3953"/>
      <c r="C24" s="3966" t="s">
        <v>2241</v>
      </c>
      <c r="D24" s="3967"/>
      <c r="E24" s="3967"/>
      <c r="F24" s="3967"/>
      <c r="G24" s="3967"/>
      <c r="H24" s="3967"/>
      <c r="I24" s="3967"/>
      <c r="J24" s="3967"/>
      <c r="K24" s="3967"/>
      <c r="L24" s="3967"/>
      <c r="M24" s="3967"/>
      <c r="N24" s="3967"/>
      <c r="O24" s="3967"/>
      <c r="P24" s="3967"/>
      <c r="Q24" s="3967"/>
      <c r="R24" s="3967"/>
      <c r="S24" s="3967"/>
      <c r="T24" s="3968"/>
      <c r="U24" s="3967"/>
      <c r="V24" s="3967"/>
      <c r="W24" s="3967"/>
      <c r="X24" s="3967"/>
      <c r="Y24" s="3967"/>
      <c r="Z24" s="3969"/>
    </row>
    <row r="25" spans="1:26" customFormat="1" ht="15" customHeight="1">
      <c r="A25" s="3954"/>
      <c r="B25" s="3955"/>
      <c r="C25" s="3958"/>
      <c r="D25" s="3959"/>
      <c r="E25" s="3959"/>
      <c r="F25" s="3959"/>
      <c r="G25" s="3959"/>
      <c r="H25" s="3959"/>
      <c r="I25" s="3959"/>
      <c r="J25" s="3959"/>
      <c r="K25" s="3959"/>
      <c r="L25" s="3959"/>
      <c r="M25" s="3959"/>
      <c r="N25" s="3959"/>
      <c r="O25" s="3959"/>
      <c r="P25" s="3959"/>
      <c r="Q25" s="3959"/>
      <c r="R25" s="3959"/>
      <c r="S25" s="3959"/>
      <c r="T25" s="3960"/>
      <c r="U25" s="3959"/>
      <c r="V25" s="3959"/>
      <c r="W25" s="3959"/>
      <c r="X25" s="3959"/>
      <c r="Y25" s="3959"/>
      <c r="Z25" s="3964"/>
    </row>
    <row r="26" spans="1:26" customFormat="1" ht="6" customHeight="1">
      <c r="A26" s="3956"/>
      <c r="B26" s="3957"/>
      <c r="C26" s="3961"/>
      <c r="D26" s="3962"/>
      <c r="E26" s="3962"/>
      <c r="F26" s="3962"/>
      <c r="G26" s="3962"/>
      <c r="H26" s="3962"/>
      <c r="I26" s="3962"/>
      <c r="J26" s="3962"/>
      <c r="K26" s="3962"/>
      <c r="L26" s="3962"/>
      <c r="M26" s="3962"/>
      <c r="N26" s="3962"/>
      <c r="O26" s="3962"/>
      <c r="P26" s="3962"/>
      <c r="Q26" s="3962"/>
      <c r="R26" s="3962"/>
      <c r="S26" s="3962"/>
      <c r="T26" s="3963"/>
      <c r="U26" s="3962"/>
      <c r="V26" s="3962"/>
      <c r="W26" s="3962"/>
      <c r="X26" s="3962"/>
      <c r="Y26" s="3962"/>
      <c r="Z26" s="3965"/>
    </row>
    <row r="27" spans="1:26" customFormat="1" ht="15" customHeight="1">
      <c r="A27" s="3952">
        <v>3</v>
      </c>
      <c r="B27" s="3953"/>
      <c r="C27" s="3966" t="s">
        <v>2241</v>
      </c>
      <c r="D27" s="3967"/>
      <c r="E27" s="3967"/>
      <c r="F27" s="3967"/>
      <c r="G27" s="3967"/>
      <c r="H27" s="3967"/>
      <c r="I27" s="3967"/>
      <c r="J27" s="3967"/>
      <c r="K27" s="3967"/>
      <c r="L27" s="3967"/>
      <c r="M27" s="3967"/>
      <c r="N27" s="3967"/>
      <c r="O27" s="3967"/>
      <c r="P27" s="3967"/>
      <c r="Q27" s="3967"/>
      <c r="R27" s="3967"/>
      <c r="S27" s="3967"/>
      <c r="T27" s="3968"/>
      <c r="U27" s="3967"/>
      <c r="V27" s="3967"/>
      <c r="W27" s="3967"/>
      <c r="X27" s="3967"/>
      <c r="Y27" s="3967"/>
      <c r="Z27" s="3969"/>
    </row>
    <row r="28" spans="1:26" customFormat="1" ht="15" customHeight="1">
      <c r="A28" s="3954"/>
      <c r="B28" s="3955"/>
      <c r="C28" s="3958"/>
      <c r="D28" s="3959"/>
      <c r="E28" s="3959"/>
      <c r="F28" s="3959"/>
      <c r="G28" s="3959"/>
      <c r="H28" s="3959"/>
      <c r="I28" s="3959"/>
      <c r="J28" s="3959"/>
      <c r="K28" s="3959"/>
      <c r="L28" s="3959"/>
      <c r="M28" s="3959"/>
      <c r="N28" s="3959"/>
      <c r="O28" s="3959"/>
      <c r="P28" s="3959"/>
      <c r="Q28" s="3959"/>
      <c r="R28" s="3959"/>
      <c r="S28" s="3959"/>
      <c r="T28" s="3960"/>
      <c r="U28" s="3959"/>
      <c r="V28" s="3959"/>
      <c r="W28" s="3959"/>
      <c r="X28" s="3959"/>
      <c r="Y28" s="3959"/>
      <c r="Z28" s="3964"/>
    </row>
    <row r="29" spans="1:26" customFormat="1" ht="6" customHeight="1">
      <c r="A29" s="3956"/>
      <c r="B29" s="3957"/>
      <c r="C29" s="3961"/>
      <c r="D29" s="3962"/>
      <c r="E29" s="3962"/>
      <c r="F29" s="3962"/>
      <c r="G29" s="3962"/>
      <c r="H29" s="3962"/>
      <c r="I29" s="3962"/>
      <c r="J29" s="3962"/>
      <c r="K29" s="3962"/>
      <c r="L29" s="3962"/>
      <c r="M29" s="3962"/>
      <c r="N29" s="3962"/>
      <c r="O29" s="3962"/>
      <c r="P29" s="3962"/>
      <c r="Q29" s="3962"/>
      <c r="R29" s="3962"/>
      <c r="S29" s="3962"/>
      <c r="T29" s="3963"/>
      <c r="U29" s="3962"/>
      <c r="V29" s="3962"/>
      <c r="W29" s="3962"/>
      <c r="X29" s="3962"/>
      <c r="Y29" s="3962"/>
      <c r="Z29" s="3965"/>
    </row>
    <row r="30" spans="1:26" customFormat="1" ht="15" customHeight="1">
      <c r="A30" s="3952">
        <v>4</v>
      </c>
      <c r="B30" s="3953"/>
      <c r="C30" s="3966" t="s">
        <v>2241</v>
      </c>
      <c r="D30" s="3967"/>
      <c r="E30" s="3967"/>
      <c r="F30" s="3967"/>
      <c r="G30" s="3967"/>
      <c r="H30" s="3967"/>
      <c r="I30" s="3967"/>
      <c r="J30" s="3967"/>
      <c r="K30" s="3967"/>
      <c r="L30" s="3967"/>
      <c r="M30" s="3967"/>
      <c r="N30" s="3967"/>
      <c r="O30" s="3967"/>
      <c r="P30" s="3967"/>
      <c r="Q30" s="3967"/>
      <c r="R30" s="3967"/>
      <c r="S30" s="3967"/>
      <c r="T30" s="3968"/>
      <c r="U30" s="3967"/>
      <c r="V30" s="3967"/>
      <c r="W30" s="3967"/>
      <c r="X30" s="3967"/>
      <c r="Y30" s="3967"/>
      <c r="Z30" s="3969"/>
    </row>
    <row r="31" spans="1:26" customFormat="1" ht="15" customHeight="1">
      <c r="A31" s="3954"/>
      <c r="B31" s="3955"/>
      <c r="C31" s="3958"/>
      <c r="D31" s="3959"/>
      <c r="E31" s="3959"/>
      <c r="F31" s="3959"/>
      <c r="G31" s="3959"/>
      <c r="H31" s="3959"/>
      <c r="I31" s="3959"/>
      <c r="J31" s="3959"/>
      <c r="K31" s="3959"/>
      <c r="L31" s="3959"/>
      <c r="M31" s="3959"/>
      <c r="N31" s="3959"/>
      <c r="O31" s="3959"/>
      <c r="P31" s="3959"/>
      <c r="Q31" s="3959"/>
      <c r="R31" s="3959"/>
      <c r="S31" s="3959"/>
      <c r="T31" s="3960"/>
      <c r="U31" s="3959"/>
      <c r="V31" s="3959"/>
      <c r="W31" s="3959"/>
      <c r="X31" s="3959"/>
      <c r="Y31" s="3959"/>
      <c r="Z31" s="3964"/>
    </row>
    <row r="32" spans="1:26" customFormat="1" ht="6" customHeight="1">
      <c r="A32" s="3956"/>
      <c r="B32" s="3957"/>
      <c r="C32" s="3961"/>
      <c r="D32" s="3962"/>
      <c r="E32" s="3962"/>
      <c r="F32" s="3962"/>
      <c r="G32" s="3962"/>
      <c r="H32" s="3962"/>
      <c r="I32" s="3962"/>
      <c r="J32" s="3962"/>
      <c r="K32" s="3962"/>
      <c r="L32" s="3962"/>
      <c r="M32" s="3962"/>
      <c r="N32" s="3962"/>
      <c r="O32" s="3962"/>
      <c r="P32" s="3962"/>
      <c r="Q32" s="3962"/>
      <c r="R32" s="3962"/>
      <c r="S32" s="3962"/>
      <c r="T32" s="3963"/>
      <c r="U32" s="3962"/>
      <c r="V32" s="3962"/>
      <c r="W32" s="3962"/>
      <c r="X32" s="3962"/>
      <c r="Y32" s="3962"/>
      <c r="Z32" s="3965"/>
    </row>
    <row r="33" spans="1:26" customFormat="1" ht="15" customHeight="1">
      <c r="A33" s="3952">
        <v>5</v>
      </c>
      <c r="B33" s="3953"/>
      <c r="C33" s="3966" t="s">
        <v>2241</v>
      </c>
      <c r="D33" s="3967"/>
      <c r="E33" s="3967"/>
      <c r="F33" s="3967"/>
      <c r="G33" s="3967"/>
      <c r="H33" s="3967"/>
      <c r="I33" s="3967"/>
      <c r="J33" s="3967"/>
      <c r="K33" s="3967"/>
      <c r="L33" s="3967"/>
      <c r="M33" s="3967"/>
      <c r="N33" s="3967"/>
      <c r="O33" s="3967"/>
      <c r="P33" s="3967"/>
      <c r="Q33" s="3967"/>
      <c r="R33" s="3967"/>
      <c r="S33" s="3967"/>
      <c r="T33" s="3968"/>
      <c r="U33" s="3967"/>
      <c r="V33" s="3967"/>
      <c r="W33" s="3967"/>
      <c r="X33" s="3967"/>
      <c r="Y33" s="3967"/>
      <c r="Z33" s="3969"/>
    </row>
    <row r="34" spans="1:26" customFormat="1" ht="15" customHeight="1">
      <c r="A34" s="3954"/>
      <c r="B34" s="3955"/>
      <c r="C34" s="3958"/>
      <c r="D34" s="3959"/>
      <c r="E34" s="3959"/>
      <c r="F34" s="3959"/>
      <c r="G34" s="3959"/>
      <c r="H34" s="3959"/>
      <c r="I34" s="3959"/>
      <c r="J34" s="3959"/>
      <c r="K34" s="3959"/>
      <c r="L34" s="3959"/>
      <c r="M34" s="3959"/>
      <c r="N34" s="3959"/>
      <c r="O34" s="3959"/>
      <c r="P34" s="3959"/>
      <c r="Q34" s="3959"/>
      <c r="R34" s="3959"/>
      <c r="S34" s="3959"/>
      <c r="T34" s="3960"/>
      <c r="U34" s="3959"/>
      <c r="V34" s="3959"/>
      <c r="W34" s="3959"/>
      <c r="X34" s="3959"/>
      <c r="Y34" s="3959"/>
      <c r="Z34" s="3964"/>
    </row>
    <row r="35" spans="1:26" customFormat="1" ht="6" customHeight="1">
      <c r="A35" s="3956"/>
      <c r="B35" s="3957"/>
      <c r="C35" s="3961"/>
      <c r="D35" s="3962"/>
      <c r="E35" s="3962"/>
      <c r="F35" s="3962"/>
      <c r="G35" s="3962"/>
      <c r="H35" s="3962"/>
      <c r="I35" s="3962"/>
      <c r="J35" s="3962"/>
      <c r="K35" s="3962"/>
      <c r="L35" s="3962"/>
      <c r="M35" s="3962"/>
      <c r="N35" s="3962"/>
      <c r="O35" s="3962"/>
      <c r="P35" s="3962"/>
      <c r="Q35" s="3962"/>
      <c r="R35" s="3962"/>
      <c r="S35" s="3962"/>
      <c r="T35" s="3963"/>
      <c r="U35" s="3962"/>
      <c r="V35" s="3962"/>
      <c r="W35" s="3962"/>
      <c r="X35" s="3962"/>
      <c r="Y35" s="3962"/>
      <c r="Z35" s="3965"/>
    </row>
    <row r="36" spans="1:26" customFormat="1" ht="15" customHeight="1">
      <c r="A36" s="3952">
        <v>6</v>
      </c>
      <c r="B36" s="3953"/>
      <c r="C36" s="3966" t="s">
        <v>2241</v>
      </c>
      <c r="D36" s="3967"/>
      <c r="E36" s="3967"/>
      <c r="F36" s="3967"/>
      <c r="G36" s="3967"/>
      <c r="H36" s="3967"/>
      <c r="I36" s="3967"/>
      <c r="J36" s="3967"/>
      <c r="K36" s="3967"/>
      <c r="L36" s="3967"/>
      <c r="M36" s="3967"/>
      <c r="N36" s="3967"/>
      <c r="O36" s="3967"/>
      <c r="P36" s="3967"/>
      <c r="Q36" s="3967"/>
      <c r="R36" s="3967"/>
      <c r="S36" s="3967"/>
      <c r="T36" s="3968"/>
      <c r="U36" s="3967"/>
      <c r="V36" s="3967"/>
      <c r="W36" s="3967"/>
      <c r="X36" s="3967"/>
      <c r="Y36" s="3967"/>
      <c r="Z36" s="3969"/>
    </row>
    <row r="37" spans="1:26" customFormat="1" ht="15" customHeight="1">
      <c r="A37" s="3954"/>
      <c r="B37" s="3955"/>
      <c r="C37" s="3958"/>
      <c r="D37" s="3959"/>
      <c r="E37" s="3959"/>
      <c r="F37" s="3959"/>
      <c r="G37" s="3959"/>
      <c r="H37" s="3959"/>
      <c r="I37" s="3959"/>
      <c r="J37" s="3959"/>
      <c r="K37" s="3959"/>
      <c r="L37" s="3959"/>
      <c r="M37" s="3959"/>
      <c r="N37" s="3959"/>
      <c r="O37" s="3959"/>
      <c r="P37" s="3959"/>
      <c r="Q37" s="3959"/>
      <c r="R37" s="3959"/>
      <c r="S37" s="3959"/>
      <c r="T37" s="3960"/>
      <c r="U37" s="3959"/>
      <c r="V37" s="3959"/>
      <c r="W37" s="3959"/>
      <c r="X37" s="3959"/>
      <c r="Y37" s="3959"/>
      <c r="Z37" s="3964"/>
    </row>
    <row r="38" spans="1:26" customFormat="1" ht="6" customHeight="1">
      <c r="A38" s="3956"/>
      <c r="B38" s="3957"/>
      <c r="C38" s="3961"/>
      <c r="D38" s="3962"/>
      <c r="E38" s="3962"/>
      <c r="F38" s="3962"/>
      <c r="G38" s="3962"/>
      <c r="H38" s="3962"/>
      <c r="I38" s="3962"/>
      <c r="J38" s="3962"/>
      <c r="K38" s="3962"/>
      <c r="L38" s="3962"/>
      <c r="M38" s="3962"/>
      <c r="N38" s="3962"/>
      <c r="O38" s="3962"/>
      <c r="P38" s="3962"/>
      <c r="Q38" s="3962"/>
      <c r="R38" s="3962"/>
      <c r="S38" s="3962"/>
      <c r="T38" s="3963"/>
      <c r="U38" s="3962"/>
      <c r="V38" s="3962"/>
      <c r="W38" s="3962"/>
      <c r="X38" s="3962"/>
      <c r="Y38" s="3962"/>
      <c r="Z38" s="3965"/>
    </row>
    <row r="39" spans="1:26" customFormat="1" ht="15" customHeight="1">
      <c r="A39" s="3952">
        <v>7</v>
      </c>
      <c r="B39" s="3953"/>
      <c r="C39" s="3966" t="s">
        <v>2241</v>
      </c>
      <c r="D39" s="3967"/>
      <c r="E39" s="3967"/>
      <c r="F39" s="3967"/>
      <c r="G39" s="3967"/>
      <c r="H39" s="3967"/>
      <c r="I39" s="3967"/>
      <c r="J39" s="3967"/>
      <c r="K39" s="3967"/>
      <c r="L39" s="3967"/>
      <c r="M39" s="3967"/>
      <c r="N39" s="3967"/>
      <c r="O39" s="3967"/>
      <c r="P39" s="3967"/>
      <c r="Q39" s="3967"/>
      <c r="R39" s="3967"/>
      <c r="S39" s="3967"/>
      <c r="T39" s="3968"/>
      <c r="U39" s="3967"/>
      <c r="V39" s="3967"/>
      <c r="W39" s="3967"/>
      <c r="X39" s="3967"/>
      <c r="Y39" s="3967"/>
      <c r="Z39" s="3969"/>
    </row>
    <row r="40" spans="1:26" customFormat="1" ht="15" customHeight="1">
      <c r="A40" s="3954"/>
      <c r="B40" s="3955"/>
      <c r="C40" s="3958"/>
      <c r="D40" s="3959"/>
      <c r="E40" s="3959"/>
      <c r="F40" s="3959"/>
      <c r="G40" s="3959"/>
      <c r="H40" s="3959"/>
      <c r="I40" s="3959"/>
      <c r="J40" s="3959"/>
      <c r="K40" s="3959"/>
      <c r="L40" s="3959"/>
      <c r="M40" s="3959"/>
      <c r="N40" s="3959"/>
      <c r="O40" s="3959"/>
      <c r="P40" s="3959"/>
      <c r="Q40" s="3959"/>
      <c r="R40" s="3959"/>
      <c r="S40" s="3959"/>
      <c r="T40" s="3960"/>
      <c r="U40" s="3959"/>
      <c r="V40" s="3959"/>
      <c r="W40" s="3959"/>
      <c r="X40" s="3959"/>
      <c r="Y40" s="3959"/>
      <c r="Z40" s="3964"/>
    </row>
    <row r="41" spans="1:26" customFormat="1" ht="6" customHeight="1">
      <c r="A41" s="3956"/>
      <c r="B41" s="3957"/>
      <c r="C41" s="3961"/>
      <c r="D41" s="3962"/>
      <c r="E41" s="3962"/>
      <c r="F41" s="3962"/>
      <c r="G41" s="3962"/>
      <c r="H41" s="3962"/>
      <c r="I41" s="3962"/>
      <c r="J41" s="3962"/>
      <c r="K41" s="3962"/>
      <c r="L41" s="3962"/>
      <c r="M41" s="3962"/>
      <c r="N41" s="3962"/>
      <c r="O41" s="3962"/>
      <c r="P41" s="3962"/>
      <c r="Q41" s="3962"/>
      <c r="R41" s="3962"/>
      <c r="S41" s="3962"/>
      <c r="T41" s="3963"/>
      <c r="U41" s="3962"/>
      <c r="V41" s="3962"/>
      <c r="W41" s="3962"/>
      <c r="X41" s="3962"/>
      <c r="Y41" s="3962"/>
      <c r="Z41" s="3965"/>
    </row>
    <row r="42" spans="1:26" customFormat="1" ht="15" customHeight="1">
      <c r="A42" s="3952">
        <v>8</v>
      </c>
      <c r="B42" s="3953"/>
      <c r="C42" s="3966" t="s">
        <v>2241</v>
      </c>
      <c r="D42" s="3967"/>
      <c r="E42" s="3967"/>
      <c r="F42" s="3967"/>
      <c r="G42" s="3967"/>
      <c r="H42" s="3967"/>
      <c r="I42" s="3967"/>
      <c r="J42" s="3967"/>
      <c r="K42" s="3967"/>
      <c r="L42" s="3967"/>
      <c r="M42" s="3967"/>
      <c r="N42" s="3967"/>
      <c r="O42" s="3967"/>
      <c r="P42" s="3967"/>
      <c r="Q42" s="3967"/>
      <c r="R42" s="3967"/>
      <c r="S42" s="3967"/>
      <c r="T42" s="3968"/>
      <c r="U42" s="3967"/>
      <c r="V42" s="3967"/>
      <c r="W42" s="3967"/>
      <c r="X42" s="3967"/>
      <c r="Y42" s="3967"/>
      <c r="Z42" s="3969"/>
    </row>
    <row r="43" spans="1:26" customFormat="1" ht="15" customHeight="1">
      <c r="A43" s="3954"/>
      <c r="B43" s="3955"/>
      <c r="C43" s="3958"/>
      <c r="D43" s="3959"/>
      <c r="E43" s="3959"/>
      <c r="F43" s="3959"/>
      <c r="G43" s="3959"/>
      <c r="H43" s="3959"/>
      <c r="I43" s="3959"/>
      <c r="J43" s="3959"/>
      <c r="K43" s="3959"/>
      <c r="L43" s="3959"/>
      <c r="M43" s="3959"/>
      <c r="N43" s="3959"/>
      <c r="O43" s="3959"/>
      <c r="P43" s="3959"/>
      <c r="Q43" s="3959"/>
      <c r="R43" s="3959"/>
      <c r="S43" s="3959"/>
      <c r="T43" s="3960"/>
      <c r="U43" s="3959"/>
      <c r="V43" s="3959"/>
      <c r="W43" s="3959"/>
      <c r="X43" s="3959"/>
      <c r="Y43" s="3959"/>
      <c r="Z43" s="3964"/>
    </row>
    <row r="44" spans="1:26" customFormat="1" ht="6" customHeight="1">
      <c r="A44" s="3956"/>
      <c r="B44" s="3957"/>
      <c r="C44" s="3961"/>
      <c r="D44" s="3962"/>
      <c r="E44" s="3962"/>
      <c r="F44" s="3962"/>
      <c r="G44" s="3962"/>
      <c r="H44" s="3962"/>
      <c r="I44" s="3962"/>
      <c r="J44" s="3962"/>
      <c r="K44" s="3962"/>
      <c r="L44" s="3962"/>
      <c r="M44" s="3962"/>
      <c r="N44" s="3962"/>
      <c r="O44" s="3962"/>
      <c r="P44" s="3962"/>
      <c r="Q44" s="3962"/>
      <c r="R44" s="3962"/>
      <c r="S44" s="3962"/>
      <c r="T44" s="3963"/>
      <c r="U44" s="3962"/>
      <c r="V44" s="3962"/>
      <c r="W44" s="3962"/>
      <c r="X44" s="3962"/>
      <c r="Y44" s="3962"/>
      <c r="Z44" s="3965"/>
    </row>
    <row r="45" spans="1:26" customFormat="1" ht="15" customHeight="1">
      <c r="A45" s="3952">
        <v>9</v>
      </c>
      <c r="B45" s="3953"/>
      <c r="C45" s="3958" t="s">
        <v>2241</v>
      </c>
      <c r="D45" s="3959"/>
      <c r="E45" s="3959"/>
      <c r="F45" s="3959"/>
      <c r="G45" s="3959"/>
      <c r="H45" s="3959"/>
      <c r="I45" s="3959"/>
      <c r="J45" s="3959"/>
      <c r="K45" s="3959"/>
      <c r="L45" s="3959"/>
      <c r="M45" s="3959"/>
      <c r="N45" s="3959"/>
      <c r="O45" s="3959"/>
      <c r="P45" s="3959"/>
      <c r="Q45" s="3959"/>
      <c r="R45" s="3959"/>
      <c r="S45" s="3959"/>
      <c r="T45" s="3960"/>
      <c r="U45" s="3959"/>
      <c r="V45" s="3959"/>
      <c r="W45" s="3959"/>
      <c r="X45" s="3959"/>
      <c r="Y45" s="3959"/>
      <c r="Z45" s="3964"/>
    </row>
    <row r="46" spans="1:26" customFormat="1" ht="15" customHeight="1">
      <c r="A46" s="3954"/>
      <c r="B46" s="3955"/>
      <c r="C46" s="3958"/>
      <c r="D46" s="3959"/>
      <c r="E46" s="3959"/>
      <c r="F46" s="3959"/>
      <c r="G46" s="3959"/>
      <c r="H46" s="3959"/>
      <c r="I46" s="3959"/>
      <c r="J46" s="3959"/>
      <c r="K46" s="3959"/>
      <c r="L46" s="3959"/>
      <c r="M46" s="3959"/>
      <c r="N46" s="3959"/>
      <c r="O46" s="3959"/>
      <c r="P46" s="3959"/>
      <c r="Q46" s="3959"/>
      <c r="R46" s="3959"/>
      <c r="S46" s="3959"/>
      <c r="T46" s="3960"/>
      <c r="U46" s="3959"/>
      <c r="V46" s="3959"/>
      <c r="W46" s="3959"/>
      <c r="X46" s="3959"/>
      <c r="Y46" s="3959"/>
      <c r="Z46" s="3964"/>
    </row>
    <row r="47" spans="1:26" customFormat="1" ht="6" customHeight="1">
      <c r="A47" s="3956"/>
      <c r="B47" s="3957"/>
      <c r="C47" s="3961"/>
      <c r="D47" s="3962"/>
      <c r="E47" s="3962"/>
      <c r="F47" s="3962"/>
      <c r="G47" s="3962"/>
      <c r="H47" s="3962"/>
      <c r="I47" s="3962"/>
      <c r="J47" s="3962"/>
      <c r="K47" s="3962"/>
      <c r="L47" s="3962"/>
      <c r="M47" s="3962"/>
      <c r="N47" s="3962"/>
      <c r="O47" s="3962"/>
      <c r="P47" s="3962"/>
      <c r="Q47" s="3962"/>
      <c r="R47" s="3962"/>
      <c r="S47" s="3962"/>
      <c r="T47" s="3963"/>
      <c r="U47" s="3962"/>
      <c r="V47" s="3962"/>
      <c r="W47" s="3962"/>
      <c r="X47" s="3962"/>
      <c r="Y47" s="3962"/>
      <c r="Z47" s="3965"/>
    </row>
    <row r="48" spans="1:26" customFormat="1" ht="15" customHeight="1">
      <c r="A48" s="3952">
        <v>10</v>
      </c>
      <c r="B48" s="3953"/>
      <c r="C48" s="3958" t="s">
        <v>2241</v>
      </c>
      <c r="D48" s="3959"/>
      <c r="E48" s="3959"/>
      <c r="F48" s="3959"/>
      <c r="G48" s="3959"/>
      <c r="H48" s="3959"/>
      <c r="I48" s="3959"/>
      <c r="J48" s="3959"/>
      <c r="K48" s="3959"/>
      <c r="L48" s="3959"/>
      <c r="M48" s="3959"/>
      <c r="N48" s="3959"/>
      <c r="O48" s="3959"/>
      <c r="P48" s="3959"/>
      <c r="Q48" s="3959"/>
      <c r="R48" s="3959"/>
      <c r="S48" s="3959"/>
      <c r="T48" s="3960"/>
      <c r="U48" s="3959"/>
      <c r="V48" s="3959"/>
      <c r="W48" s="3959"/>
      <c r="X48" s="3959"/>
      <c r="Y48" s="3959"/>
      <c r="Z48" s="3964"/>
    </row>
    <row r="49" spans="1:26" customFormat="1" ht="15" customHeight="1">
      <c r="A49" s="3954"/>
      <c r="B49" s="3955"/>
      <c r="C49" s="3958"/>
      <c r="D49" s="3959"/>
      <c r="E49" s="3959"/>
      <c r="F49" s="3959"/>
      <c r="G49" s="3959"/>
      <c r="H49" s="3959"/>
      <c r="I49" s="3959"/>
      <c r="J49" s="3959"/>
      <c r="K49" s="3959"/>
      <c r="L49" s="3959"/>
      <c r="M49" s="3959"/>
      <c r="N49" s="3959"/>
      <c r="O49" s="3959"/>
      <c r="P49" s="3959"/>
      <c r="Q49" s="3959"/>
      <c r="R49" s="3959"/>
      <c r="S49" s="3959"/>
      <c r="T49" s="3960"/>
      <c r="U49" s="3959"/>
      <c r="V49" s="3959"/>
      <c r="W49" s="3959"/>
      <c r="X49" s="3959"/>
      <c r="Y49" s="3959"/>
      <c r="Z49" s="3964"/>
    </row>
    <row r="50" spans="1:26" customFormat="1" ht="6" customHeight="1" thickBot="1">
      <c r="A50" s="3956"/>
      <c r="B50" s="3957"/>
      <c r="C50" s="3961"/>
      <c r="D50" s="3962"/>
      <c r="E50" s="3962"/>
      <c r="F50" s="3962"/>
      <c r="G50" s="3962"/>
      <c r="H50" s="3962"/>
      <c r="I50" s="3962"/>
      <c r="J50" s="3962"/>
      <c r="K50" s="3962"/>
      <c r="L50" s="3962"/>
      <c r="M50" s="3962"/>
      <c r="N50" s="3962"/>
      <c r="O50" s="3962"/>
      <c r="P50" s="3962"/>
      <c r="Q50" s="3962"/>
      <c r="R50" s="3962"/>
      <c r="S50" s="3962"/>
      <c r="T50" s="3963"/>
      <c r="U50" s="3962"/>
      <c r="V50" s="3962"/>
      <c r="W50" s="3962"/>
      <c r="X50" s="3962"/>
      <c r="Y50" s="3962"/>
      <c r="Z50" s="3965"/>
    </row>
    <row r="51" spans="1:26" s="1613" customFormat="1" ht="16.5" customHeight="1">
      <c r="A51" s="3948" t="s">
        <v>2071</v>
      </c>
      <c r="B51" s="3948"/>
      <c r="C51" s="3949" t="s">
        <v>2072</v>
      </c>
      <c r="D51" s="3949"/>
      <c r="E51" s="3949"/>
      <c r="F51" s="3949"/>
      <c r="G51" s="3949"/>
      <c r="H51" s="3949"/>
      <c r="I51" s="3949"/>
      <c r="J51" s="3949"/>
      <c r="K51" s="3949"/>
      <c r="L51" s="3949"/>
      <c r="M51" s="3949"/>
      <c r="N51" s="3949"/>
      <c r="O51" s="3949"/>
      <c r="P51" s="3949"/>
      <c r="Q51" s="3949"/>
      <c r="R51" s="3949"/>
      <c r="S51" s="3949"/>
      <c r="T51" s="3949"/>
      <c r="U51" s="3949"/>
      <c r="V51" s="3949"/>
      <c r="W51" s="3949"/>
      <c r="X51" s="3949"/>
      <c r="Y51" s="3949"/>
      <c r="Z51" s="3949"/>
    </row>
    <row r="52" spans="1:26" s="1613" customFormat="1" ht="29.25" customHeight="1">
      <c r="A52" s="3950" t="s">
        <v>2073</v>
      </c>
      <c r="B52" s="3950"/>
      <c r="C52" s="3951" t="s">
        <v>2074</v>
      </c>
      <c r="D52" s="3951"/>
      <c r="E52" s="3951"/>
      <c r="F52" s="3951"/>
      <c r="G52" s="3951"/>
      <c r="H52" s="3951"/>
      <c r="I52" s="3951"/>
      <c r="J52" s="3951"/>
      <c r="K52" s="3951"/>
      <c r="L52" s="3951"/>
      <c r="M52" s="3951"/>
      <c r="N52" s="3951"/>
      <c r="O52" s="3951"/>
      <c r="P52" s="3951"/>
      <c r="Q52" s="3951"/>
      <c r="R52" s="3951"/>
      <c r="S52" s="3951"/>
      <c r="T52" s="3951"/>
      <c r="U52" s="3951"/>
      <c r="V52" s="3951"/>
      <c r="W52" s="3951"/>
      <c r="X52" s="3951"/>
      <c r="Y52" s="3951"/>
      <c r="Z52" s="3951"/>
    </row>
    <row r="53" spans="1:26" s="1613" customFormat="1" ht="32.25" customHeight="1">
      <c r="A53" s="3950" t="s">
        <v>2075</v>
      </c>
      <c r="B53" s="3950"/>
      <c r="C53" s="3951" t="s">
        <v>2076</v>
      </c>
      <c r="D53" s="3951"/>
      <c r="E53" s="3951"/>
      <c r="F53" s="3951"/>
      <c r="G53" s="3951"/>
      <c r="H53" s="3951"/>
      <c r="I53" s="3951"/>
      <c r="J53" s="3951"/>
      <c r="K53" s="3951"/>
      <c r="L53" s="3951"/>
      <c r="M53" s="3951"/>
      <c r="N53" s="3951"/>
      <c r="O53" s="3951"/>
      <c r="P53" s="3951"/>
      <c r="Q53" s="3951"/>
      <c r="R53" s="3951"/>
      <c r="S53" s="3951"/>
      <c r="T53" s="3951"/>
      <c r="U53" s="3951"/>
      <c r="V53" s="3951"/>
      <c r="W53" s="3951"/>
      <c r="X53" s="3951"/>
      <c r="Y53" s="3951"/>
      <c r="Z53" s="3951"/>
    </row>
  </sheetData>
  <mergeCells count="62">
    <mergeCell ref="I16:Q16"/>
    <mergeCell ref="R16:Z16"/>
    <mergeCell ref="C18:T20"/>
    <mergeCell ref="U18:Z20"/>
    <mergeCell ref="A21:B23"/>
    <mergeCell ref="C21:T23"/>
    <mergeCell ref="U21:Z23"/>
    <mergeCell ref="B16:H17"/>
    <mergeCell ref="R17:Z17"/>
    <mergeCell ref="I17:Q17"/>
    <mergeCell ref="R1:Z1"/>
    <mergeCell ref="A2:Z3"/>
    <mergeCell ref="B4:H4"/>
    <mergeCell ref="I4:Z4"/>
    <mergeCell ref="B5:H5"/>
    <mergeCell ref="I5:Z5"/>
    <mergeCell ref="F6:Z6"/>
    <mergeCell ref="B7:R9"/>
    <mergeCell ref="S7:T9"/>
    <mergeCell ref="U7:W9"/>
    <mergeCell ref="X7:X9"/>
    <mergeCell ref="B10:R12"/>
    <mergeCell ref="S10:T12"/>
    <mergeCell ref="U10:W12"/>
    <mergeCell ref="X10:X12"/>
    <mergeCell ref="B13:R15"/>
    <mergeCell ref="S13:T15"/>
    <mergeCell ref="U13:W15"/>
    <mergeCell ref="X13:X15"/>
    <mergeCell ref="A27:B29"/>
    <mergeCell ref="A30:B32"/>
    <mergeCell ref="A24:B26"/>
    <mergeCell ref="C24:T26"/>
    <mergeCell ref="U24:Z26"/>
    <mergeCell ref="C27:T29"/>
    <mergeCell ref="U27:Z29"/>
    <mergeCell ref="C30:T32"/>
    <mergeCell ref="U30:Z32"/>
    <mergeCell ref="A33:B35"/>
    <mergeCell ref="A36:B38"/>
    <mergeCell ref="C33:T35"/>
    <mergeCell ref="U33:Z35"/>
    <mergeCell ref="C36:T38"/>
    <mergeCell ref="U36:Z38"/>
    <mergeCell ref="A39:B41"/>
    <mergeCell ref="A42:B44"/>
    <mergeCell ref="C39:T41"/>
    <mergeCell ref="U39:Z41"/>
    <mergeCell ref="C42:T44"/>
    <mergeCell ref="U42:Z44"/>
    <mergeCell ref="A45:B47"/>
    <mergeCell ref="A48:B50"/>
    <mergeCell ref="C45:T47"/>
    <mergeCell ref="U45:Z47"/>
    <mergeCell ref="C48:T50"/>
    <mergeCell ref="U48:Z50"/>
    <mergeCell ref="A51:B51"/>
    <mergeCell ref="C51:Z51"/>
    <mergeCell ref="A52:B52"/>
    <mergeCell ref="C52:Z52"/>
    <mergeCell ref="A53:B53"/>
    <mergeCell ref="C53:Z53"/>
  </mergeCells>
  <phoneticPr fontId="2"/>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hyperlinks>
    <hyperlink ref="AC2" location="加算等について体制の届出が必要なサービス一覧!A1" display="一覧へ戻る"/>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view="pageBreakPreview" topLeftCell="C1" zoomScale="90" zoomScaleNormal="100" zoomScaleSheetLayoutView="90" workbookViewId="0">
      <selection activeCell="A3" sqref="A3:H3"/>
    </sheetView>
  </sheetViews>
  <sheetFormatPr defaultRowHeight="13.5"/>
  <cols>
    <col min="1" max="1" width="6.75" style="192" customWidth="1"/>
    <col min="2" max="6" width="14.375" style="192" customWidth="1"/>
    <col min="7" max="7" width="19" style="192" customWidth="1"/>
    <col min="8" max="8" width="8" style="192" customWidth="1"/>
    <col min="9" max="16384" width="9" style="192"/>
  </cols>
  <sheetData>
    <row r="1" spans="1:10" ht="27.75" customHeight="1">
      <c r="A1" s="192" t="s">
        <v>864</v>
      </c>
      <c r="G1" s="4051"/>
      <c r="H1" s="4051"/>
      <c r="I1" s="4051"/>
      <c r="J1" s="4051"/>
    </row>
    <row r="2" spans="1:10" ht="39" customHeight="1">
      <c r="F2" s="4070" t="s">
        <v>682</v>
      </c>
      <c r="G2" s="4070"/>
      <c r="H2" s="4070"/>
      <c r="J2" s="1667" t="s">
        <v>2163</v>
      </c>
    </row>
    <row r="3" spans="1:10" ht="24" customHeight="1">
      <c r="A3" s="4052" t="s">
        <v>685</v>
      </c>
      <c r="B3" s="4052"/>
      <c r="C3" s="4052"/>
      <c r="D3" s="4052"/>
      <c r="E3" s="4052"/>
      <c r="F3" s="4052"/>
      <c r="G3" s="4052"/>
      <c r="H3" s="4052"/>
      <c r="I3" s="299"/>
    </row>
    <row r="4" spans="1:10" s="1253" customFormat="1" ht="24" customHeight="1" thickBot="1">
      <c r="A4" s="1255"/>
      <c r="B4" s="1255"/>
      <c r="C4" s="1255"/>
      <c r="D4" s="1255"/>
      <c r="E4" s="1255"/>
      <c r="F4" s="1614" t="s">
        <v>1645</v>
      </c>
      <c r="G4" s="4071"/>
      <c r="H4" s="4072"/>
      <c r="I4" s="299"/>
    </row>
    <row r="5" spans="1:10" ht="27" customHeight="1" thickTop="1">
      <c r="A5" s="4053" t="s">
        <v>686</v>
      </c>
      <c r="B5" s="4054"/>
      <c r="C5" s="4054"/>
      <c r="D5" s="4054"/>
      <c r="E5" s="4054"/>
      <c r="F5" s="4055"/>
      <c r="G5" s="4056"/>
      <c r="H5" s="4057"/>
    </row>
    <row r="6" spans="1:10" ht="27" customHeight="1">
      <c r="A6" s="4058" t="s">
        <v>927</v>
      </c>
      <c r="B6" s="4059"/>
      <c r="C6" s="4059"/>
      <c r="D6" s="4059"/>
      <c r="E6" s="4059"/>
      <c r="F6" s="4059"/>
      <c r="G6" s="4060" t="str">
        <f>IF(ROUNDUP(G5/6,1)=0," ",ROUNDUP(G5/6,1))</f>
        <v xml:space="preserve"> </v>
      </c>
      <c r="H6" s="4061"/>
    </row>
    <row r="7" spans="1:10" ht="27" customHeight="1" thickBot="1">
      <c r="A7" s="4062" t="s">
        <v>928</v>
      </c>
      <c r="B7" s="4063"/>
      <c r="C7" s="4063"/>
      <c r="D7" s="4063"/>
      <c r="E7" s="4063"/>
      <c r="F7" s="4063"/>
      <c r="G7" s="4064" t="str">
        <f>IF(ROUNDUP(G5/5,1)=0," ",ROUNDUP(G5/5,1))</f>
        <v xml:space="preserve"> </v>
      </c>
      <c r="H7" s="4065"/>
    </row>
    <row r="8" spans="1:10" ht="19.5" customHeight="1" thickTop="1" thickBot="1">
      <c r="A8" s="4066"/>
      <c r="B8" s="4066"/>
      <c r="C8" s="4066"/>
      <c r="D8" s="4066"/>
      <c r="E8" s="4066"/>
      <c r="F8" s="4066"/>
      <c r="G8" s="4066"/>
      <c r="H8" s="4066"/>
    </row>
    <row r="9" spans="1:10" ht="27.75" customHeight="1" thickTop="1" thickBot="1">
      <c r="A9" s="4067" t="s">
        <v>687</v>
      </c>
      <c r="B9" s="4068"/>
      <c r="C9" s="4068"/>
      <c r="D9" s="4068"/>
      <c r="E9" s="4068"/>
      <c r="F9" s="4068"/>
      <c r="G9" s="4068" t="s">
        <v>688</v>
      </c>
      <c r="H9" s="4069"/>
    </row>
    <row r="10" spans="1:10" ht="27.75" customHeight="1" thickTop="1">
      <c r="A10" s="300">
        <v>1</v>
      </c>
      <c r="B10" s="4049"/>
      <c r="C10" s="4049"/>
      <c r="D10" s="4049"/>
      <c r="E10" s="4049"/>
      <c r="F10" s="4049"/>
      <c r="G10" s="4049"/>
      <c r="H10" s="4050"/>
    </row>
    <row r="11" spans="1:10" ht="27.75" customHeight="1">
      <c r="A11" s="301">
        <v>2</v>
      </c>
      <c r="B11" s="4047"/>
      <c r="C11" s="4047"/>
      <c r="D11" s="4047"/>
      <c r="E11" s="4047"/>
      <c r="F11" s="4047"/>
      <c r="G11" s="4047"/>
      <c r="H11" s="4048"/>
    </row>
    <row r="12" spans="1:10" ht="27.75" customHeight="1">
      <c r="A12" s="301">
        <v>3</v>
      </c>
      <c r="B12" s="4047"/>
      <c r="C12" s="4047"/>
      <c r="D12" s="4047"/>
      <c r="E12" s="4047"/>
      <c r="F12" s="4047"/>
      <c r="G12" s="4047"/>
      <c r="H12" s="4048"/>
    </row>
    <row r="13" spans="1:10" ht="27.75" customHeight="1">
      <c r="A13" s="301">
        <v>4</v>
      </c>
      <c r="B13" s="4047"/>
      <c r="C13" s="4047"/>
      <c r="D13" s="4047"/>
      <c r="E13" s="4047"/>
      <c r="F13" s="4047"/>
      <c r="G13" s="4047"/>
      <c r="H13" s="4039"/>
    </row>
    <row r="14" spans="1:10" ht="27.75" customHeight="1">
      <c r="A14" s="301">
        <v>5</v>
      </c>
      <c r="B14" s="4047"/>
      <c r="C14" s="4047"/>
      <c r="D14" s="4047"/>
      <c r="E14" s="4047"/>
      <c r="F14" s="4047"/>
      <c r="G14" s="4047"/>
      <c r="H14" s="4048"/>
    </row>
    <row r="15" spans="1:10" ht="27.75" customHeight="1">
      <c r="A15" s="301">
        <v>6</v>
      </c>
      <c r="B15" s="4040"/>
      <c r="C15" s="4040"/>
      <c r="D15" s="4040"/>
      <c r="E15" s="4040"/>
      <c r="F15" s="4040"/>
      <c r="G15" s="4040"/>
      <c r="H15" s="4041"/>
    </row>
    <row r="16" spans="1:10" ht="27.75" customHeight="1">
      <c r="A16" s="301">
        <v>7</v>
      </c>
      <c r="B16" s="4040"/>
      <c r="C16" s="4040"/>
      <c r="D16" s="4040"/>
      <c r="E16" s="4040"/>
      <c r="F16" s="4040"/>
      <c r="G16" s="4040"/>
      <c r="H16" s="4041"/>
    </row>
    <row r="17" spans="1:8" ht="27.75" customHeight="1">
      <c r="A17" s="301">
        <v>8</v>
      </c>
      <c r="B17" s="4040"/>
      <c r="C17" s="4040"/>
      <c r="D17" s="4040"/>
      <c r="E17" s="4040"/>
      <c r="F17" s="4040"/>
      <c r="G17" s="4040"/>
      <c r="H17" s="4041"/>
    </row>
    <row r="18" spans="1:8" ht="27.75" customHeight="1">
      <c r="A18" s="301">
        <v>9</v>
      </c>
      <c r="B18" s="4040"/>
      <c r="C18" s="4040"/>
      <c r="D18" s="4040"/>
      <c r="E18" s="4040"/>
      <c r="F18" s="4040"/>
      <c r="G18" s="4040"/>
      <c r="H18" s="4041"/>
    </row>
    <row r="19" spans="1:8" ht="27.75" customHeight="1" thickBot="1">
      <c r="A19" s="302">
        <v>10</v>
      </c>
      <c r="B19" s="4042"/>
      <c r="C19" s="4042"/>
      <c r="D19" s="4042"/>
      <c r="E19" s="4042"/>
      <c r="F19" s="4042"/>
      <c r="G19" s="4042"/>
      <c r="H19" s="4043"/>
    </row>
    <row r="20" spans="1:8" ht="27.75" customHeight="1" thickTop="1" thickBot="1">
      <c r="A20" s="303" t="s">
        <v>182</v>
      </c>
      <c r="B20" s="4018" t="s">
        <v>689</v>
      </c>
      <c r="C20" s="4019"/>
      <c r="D20" s="4019"/>
      <c r="E20" s="4019"/>
      <c r="F20" s="4020"/>
      <c r="G20" s="1251" t="str">
        <f>IF(SUM(G10:H19)=0," ",SUM(G10:H19))</f>
        <v xml:space="preserve"> </v>
      </c>
      <c r="H20" s="305" t="s">
        <v>42</v>
      </c>
    </row>
    <row r="21" spans="1:8" ht="15" thickTop="1" thickBot="1"/>
    <row r="22" spans="1:8" ht="27.75" customHeight="1" thickTop="1">
      <c r="A22" s="4044" t="s">
        <v>690</v>
      </c>
      <c r="B22" s="4045"/>
      <c r="C22" s="4045"/>
      <c r="D22" s="4045"/>
      <c r="E22" s="4045"/>
      <c r="F22" s="4045"/>
      <c r="G22" s="4045" t="s">
        <v>688</v>
      </c>
      <c r="H22" s="4046"/>
    </row>
    <row r="23" spans="1:8" ht="27.75" customHeight="1">
      <c r="A23" s="301">
        <v>1</v>
      </c>
      <c r="B23" s="4036"/>
      <c r="C23" s="4037"/>
      <c r="D23" s="4037"/>
      <c r="E23" s="4037"/>
      <c r="F23" s="4038"/>
      <c r="G23" s="4036"/>
      <c r="H23" s="4039"/>
    </row>
    <row r="24" spans="1:8" ht="27.75" customHeight="1">
      <c r="A24" s="301">
        <v>2</v>
      </c>
      <c r="B24" s="4036"/>
      <c r="C24" s="4037"/>
      <c r="D24" s="4037"/>
      <c r="E24" s="4037"/>
      <c r="F24" s="4038"/>
      <c r="G24" s="4036"/>
      <c r="H24" s="4039"/>
    </row>
    <row r="25" spans="1:8" ht="27.75" customHeight="1">
      <c r="A25" s="301">
        <v>3</v>
      </c>
      <c r="B25" s="4028"/>
      <c r="C25" s="4029"/>
      <c r="D25" s="4029"/>
      <c r="E25" s="4029"/>
      <c r="F25" s="4030"/>
      <c r="G25" s="4028"/>
      <c r="H25" s="4031"/>
    </row>
    <row r="26" spans="1:8" ht="27.75" customHeight="1">
      <c r="A26" s="301">
        <v>4</v>
      </c>
      <c r="B26" s="4028"/>
      <c r="C26" s="4029"/>
      <c r="D26" s="4029"/>
      <c r="E26" s="4029"/>
      <c r="F26" s="4030"/>
      <c r="G26" s="4028"/>
      <c r="H26" s="4031"/>
    </row>
    <row r="27" spans="1:8" ht="27.75" customHeight="1" thickBot="1">
      <c r="A27" s="306">
        <v>5</v>
      </c>
      <c r="B27" s="4032"/>
      <c r="C27" s="4033"/>
      <c r="D27" s="4033"/>
      <c r="E27" s="4033"/>
      <c r="F27" s="4034"/>
      <c r="G27" s="4032"/>
      <c r="H27" s="4035"/>
    </row>
    <row r="28" spans="1:8" ht="27.75" customHeight="1" thickTop="1" thickBot="1">
      <c r="A28" s="307" t="s">
        <v>182</v>
      </c>
      <c r="B28" s="4018" t="s">
        <v>691</v>
      </c>
      <c r="C28" s="4019"/>
      <c r="D28" s="4019"/>
      <c r="E28" s="4019"/>
      <c r="F28" s="4020"/>
      <c r="G28" s="662" t="str">
        <f>IF(SUM(G23:H27)=0," ",SUM(G23:H27))</f>
        <v xml:space="preserve"> </v>
      </c>
      <c r="H28" s="304" t="s">
        <v>143</v>
      </c>
    </row>
    <row r="29" spans="1:8" ht="15" thickTop="1" thickBot="1"/>
    <row r="30" spans="1:8" ht="13.5" customHeight="1" thickTop="1">
      <c r="B30" s="4021" t="s">
        <v>692</v>
      </c>
      <c r="C30" s="4021"/>
      <c r="D30" s="4021"/>
      <c r="E30" s="4021"/>
      <c r="F30" s="4022" t="s">
        <v>693</v>
      </c>
      <c r="G30" s="4024" t="str">
        <f>IFERROR(G20+G28," ")</f>
        <v xml:space="preserve"> </v>
      </c>
      <c r="H30" s="4026" t="s">
        <v>694</v>
      </c>
    </row>
    <row r="31" spans="1:8" ht="13.5" customHeight="1" thickBot="1">
      <c r="B31" s="4021"/>
      <c r="C31" s="4021"/>
      <c r="D31" s="4021"/>
      <c r="E31" s="4021"/>
      <c r="F31" s="4023"/>
      <c r="G31" s="4025"/>
      <c r="H31" s="4027"/>
    </row>
    <row r="32" spans="1:8" ht="14.25" thickTop="1"/>
    <row r="33" spans="1:8" ht="32.25" customHeight="1">
      <c r="A33" s="4017" t="s">
        <v>695</v>
      </c>
      <c r="B33" s="4017"/>
      <c r="C33" s="4017"/>
      <c r="D33" s="4017"/>
      <c r="E33" s="4017"/>
      <c r="F33" s="4017"/>
      <c r="G33" s="4017"/>
      <c r="H33" s="4017"/>
    </row>
    <row r="34" spans="1:8" ht="25.5" customHeight="1">
      <c r="A34" s="4017" t="s">
        <v>1579</v>
      </c>
      <c r="B34" s="4017"/>
      <c r="C34" s="4017"/>
      <c r="D34" s="4017"/>
      <c r="E34" s="4017"/>
      <c r="F34" s="4017"/>
      <c r="G34" s="4017"/>
      <c r="H34" s="4017"/>
    </row>
    <row r="35" spans="1:8" ht="27" customHeight="1">
      <c r="A35" s="310" t="s">
        <v>696</v>
      </c>
      <c r="B35" s="310"/>
      <c r="C35" s="310"/>
      <c r="D35" s="310"/>
      <c r="E35" s="310"/>
      <c r="F35" s="310"/>
      <c r="G35" s="310"/>
      <c r="H35" s="310"/>
    </row>
    <row r="36" spans="1:8">
      <c r="A36" s="308"/>
      <c r="B36" s="308"/>
      <c r="C36" s="308"/>
      <c r="D36" s="308"/>
      <c r="E36" s="308"/>
      <c r="F36" s="308"/>
      <c r="G36" s="308"/>
      <c r="H36" s="308"/>
    </row>
    <row r="37" spans="1:8">
      <c r="A37" s="308"/>
      <c r="B37" s="308"/>
      <c r="C37" s="308"/>
      <c r="D37" s="308"/>
      <c r="E37" s="308"/>
      <c r="F37" s="308"/>
      <c r="G37" s="308"/>
      <c r="H37" s="308"/>
    </row>
    <row r="38" spans="1:8">
      <c r="A38" s="308"/>
      <c r="B38" s="308"/>
      <c r="C38" s="308"/>
      <c r="D38" s="308"/>
      <c r="E38" s="308"/>
      <c r="F38" s="308"/>
      <c r="G38" s="308"/>
      <c r="H38" s="308"/>
    </row>
    <row r="39" spans="1:8">
      <c r="A39" s="308"/>
      <c r="B39" s="308"/>
      <c r="C39" s="308"/>
      <c r="D39" s="308"/>
      <c r="E39" s="308"/>
      <c r="F39" s="308"/>
      <c r="G39" s="308"/>
      <c r="H39" s="308"/>
    </row>
    <row r="40" spans="1:8">
      <c r="A40" s="308"/>
      <c r="B40" s="308"/>
      <c r="C40" s="308"/>
      <c r="D40" s="308"/>
      <c r="E40" s="308"/>
      <c r="F40" s="308"/>
      <c r="G40" s="308"/>
      <c r="H40" s="308"/>
    </row>
    <row r="41" spans="1:8">
      <c r="A41" s="308"/>
      <c r="B41" s="308"/>
      <c r="C41" s="308"/>
      <c r="D41" s="308"/>
      <c r="E41" s="308"/>
      <c r="F41" s="308"/>
      <c r="G41" s="308"/>
      <c r="H41" s="308"/>
    </row>
    <row r="42" spans="1:8">
      <c r="A42" s="308"/>
      <c r="B42" s="308"/>
      <c r="C42" s="308"/>
      <c r="D42" s="308"/>
      <c r="E42" s="308"/>
      <c r="F42" s="308"/>
      <c r="G42" s="308"/>
      <c r="H42" s="308"/>
    </row>
    <row r="51" ht="6.75" customHeight="1"/>
  </sheetData>
  <mergeCells count="53">
    <mergeCell ref="B10:F10"/>
    <mergeCell ref="G10:H10"/>
    <mergeCell ref="G1:J1"/>
    <mergeCell ref="A3:H3"/>
    <mergeCell ref="A5:F5"/>
    <mergeCell ref="G5:H5"/>
    <mergeCell ref="A6:F6"/>
    <mergeCell ref="G6:H6"/>
    <mergeCell ref="A7:F7"/>
    <mergeCell ref="G7:H7"/>
    <mergeCell ref="A8:H8"/>
    <mergeCell ref="A9:F9"/>
    <mergeCell ref="G9:H9"/>
    <mergeCell ref="F2:H2"/>
    <mergeCell ref="G4:H4"/>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view="pageBreakPreview" zoomScale="90" zoomScaleNormal="100" zoomScaleSheetLayoutView="90" workbookViewId="0">
      <selection activeCell="A3" sqref="A3:H3"/>
    </sheetView>
  </sheetViews>
  <sheetFormatPr defaultRowHeight="13.5"/>
  <cols>
    <col min="1" max="1" width="6.75" style="192" customWidth="1"/>
    <col min="2" max="6" width="12.75" style="192" customWidth="1"/>
    <col min="7" max="7" width="17.75" style="192" customWidth="1"/>
    <col min="8" max="8" width="10.125" style="192" customWidth="1"/>
    <col min="9" max="16384" width="9" style="192"/>
  </cols>
  <sheetData>
    <row r="1" spans="1:13" ht="27.75" customHeight="1">
      <c r="A1" s="192" t="s">
        <v>684</v>
      </c>
      <c r="G1" s="4051"/>
      <c r="H1" s="4051"/>
      <c r="I1" s="4051"/>
      <c r="J1" s="4051"/>
    </row>
    <row r="2" spans="1:13" ht="39" customHeight="1">
      <c r="F2" s="4070" t="s">
        <v>682</v>
      </c>
      <c r="G2" s="4070"/>
      <c r="H2" s="4070"/>
      <c r="M2" s="1667" t="s">
        <v>2163</v>
      </c>
    </row>
    <row r="3" spans="1:13" ht="24" customHeight="1">
      <c r="A3" s="4052" t="s">
        <v>685</v>
      </c>
      <c r="B3" s="4052"/>
      <c r="C3" s="4052"/>
      <c r="D3" s="4052"/>
      <c r="E3" s="4052"/>
      <c r="F3" s="4052"/>
      <c r="G3" s="4052"/>
      <c r="H3" s="4052"/>
      <c r="I3" s="299"/>
    </row>
    <row r="4" spans="1:13" ht="14.25" thickBot="1"/>
    <row r="5" spans="1:13" ht="27" customHeight="1" thickTop="1">
      <c r="A5" s="4053" t="s">
        <v>686</v>
      </c>
      <c r="B5" s="4054"/>
      <c r="C5" s="4054"/>
      <c r="D5" s="4054"/>
      <c r="E5" s="4054"/>
      <c r="F5" s="4054"/>
      <c r="G5" s="4083">
        <v>20</v>
      </c>
      <c r="H5" s="4084"/>
    </row>
    <row r="6" spans="1:13" ht="27" customHeight="1">
      <c r="A6" s="4058" t="s">
        <v>927</v>
      </c>
      <c r="B6" s="4059"/>
      <c r="C6" s="4059"/>
      <c r="D6" s="4059"/>
      <c r="E6" s="4059"/>
      <c r="F6" s="4059"/>
      <c r="G6" s="4085">
        <f>ROUNDUP(G5/6,1)</f>
        <v>3.4</v>
      </c>
      <c r="H6" s="4086"/>
    </row>
    <row r="7" spans="1:13" ht="27" customHeight="1" thickBot="1">
      <c r="A7" s="4062" t="s">
        <v>928</v>
      </c>
      <c r="B7" s="4063"/>
      <c r="C7" s="4063"/>
      <c r="D7" s="4063"/>
      <c r="E7" s="4063"/>
      <c r="F7" s="4063"/>
      <c r="G7" s="4087">
        <f>ROUNDUP(G5/5,1)</f>
        <v>4</v>
      </c>
      <c r="H7" s="4088"/>
    </row>
    <row r="8" spans="1:13" ht="19.5" customHeight="1" thickTop="1" thickBot="1">
      <c r="A8" s="4066"/>
      <c r="B8" s="4066"/>
      <c r="C8" s="4066"/>
      <c r="D8" s="4066"/>
      <c r="E8" s="4066"/>
      <c r="F8" s="4066"/>
      <c r="G8" s="4066"/>
      <c r="H8" s="4066"/>
    </row>
    <row r="9" spans="1:13" ht="23.25" customHeight="1" thickTop="1" thickBot="1">
      <c r="A9" s="4067" t="s">
        <v>687</v>
      </c>
      <c r="B9" s="4068"/>
      <c r="C9" s="4068"/>
      <c r="D9" s="4068"/>
      <c r="E9" s="4068"/>
      <c r="F9" s="4068"/>
      <c r="G9" s="4068" t="s">
        <v>688</v>
      </c>
      <c r="H9" s="4069"/>
    </row>
    <row r="10" spans="1:13" ht="18.75" customHeight="1" thickTop="1">
      <c r="A10" s="300">
        <v>1</v>
      </c>
      <c r="B10" s="4081" t="s">
        <v>697</v>
      </c>
      <c r="C10" s="4081"/>
      <c r="D10" s="4081"/>
      <c r="E10" s="4081"/>
      <c r="F10" s="4081"/>
      <c r="G10" s="4081">
        <v>1</v>
      </c>
      <c r="H10" s="4082"/>
    </row>
    <row r="11" spans="1:13" ht="18.75" customHeight="1">
      <c r="A11" s="301">
        <v>2</v>
      </c>
      <c r="B11" s="4079" t="s">
        <v>698</v>
      </c>
      <c r="C11" s="4079"/>
      <c r="D11" s="4079"/>
      <c r="E11" s="4079"/>
      <c r="F11" s="4079"/>
      <c r="G11" s="4079">
        <v>1</v>
      </c>
      <c r="H11" s="4080"/>
    </row>
    <row r="12" spans="1:13" ht="18.75" customHeight="1">
      <c r="A12" s="301">
        <v>3</v>
      </c>
      <c r="B12" s="4079" t="s">
        <v>699</v>
      </c>
      <c r="C12" s="4079"/>
      <c r="D12" s="4079"/>
      <c r="E12" s="4079"/>
      <c r="F12" s="4079"/>
      <c r="G12" s="4079">
        <v>1</v>
      </c>
      <c r="H12" s="4080"/>
    </row>
    <row r="13" spans="1:13" ht="18.75" customHeight="1">
      <c r="A13" s="301">
        <v>4</v>
      </c>
      <c r="B13" s="4079" t="s">
        <v>700</v>
      </c>
      <c r="C13" s="4079"/>
      <c r="D13" s="4079"/>
      <c r="E13" s="4079"/>
      <c r="F13" s="4079"/>
      <c r="G13" s="4079">
        <v>0.3</v>
      </c>
      <c r="H13" s="4078"/>
    </row>
    <row r="14" spans="1:13" ht="18.75" customHeight="1">
      <c r="A14" s="301">
        <v>5</v>
      </c>
      <c r="B14" s="4079" t="s">
        <v>701</v>
      </c>
      <c r="C14" s="4079"/>
      <c r="D14" s="4079"/>
      <c r="E14" s="4079"/>
      <c r="F14" s="4079"/>
      <c r="G14" s="4079">
        <v>0.8</v>
      </c>
      <c r="H14" s="4080"/>
    </row>
    <row r="15" spans="1:13" ht="18.75" customHeight="1">
      <c r="A15" s="301">
        <v>6</v>
      </c>
      <c r="B15" s="4040"/>
      <c r="C15" s="4040"/>
      <c r="D15" s="4040"/>
      <c r="E15" s="4040"/>
      <c r="F15" s="4040"/>
      <c r="G15" s="4040"/>
      <c r="H15" s="4041"/>
    </row>
    <row r="16" spans="1:13" ht="18.75" customHeight="1">
      <c r="A16" s="301">
        <v>7</v>
      </c>
      <c r="B16" s="4040"/>
      <c r="C16" s="4040"/>
      <c r="D16" s="4040"/>
      <c r="E16" s="4040"/>
      <c r="F16" s="4040"/>
      <c r="G16" s="4040"/>
      <c r="H16" s="4041"/>
    </row>
    <row r="17" spans="1:11" ht="18.75" customHeight="1">
      <c r="A17" s="301">
        <v>8</v>
      </c>
      <c r="B17" s="4040"/>
      <c r="C17" s="4040"/>
      <c r="D17" s="4040"/>
      <c r="E17" s="4040"/>
      <c r="F17" s="4040"/>
      <c r="G17" s="4040"/>
      <c r="H17" s="4041"/>
    </row>
    <row r="18" spans="1:11" ht="18.75" customHeight="1">
      <c r="A18" s="301">
        <v>9</v>
      </c>
      <c r="B18" s="4040"/>
      <c r="C18" s="4040"/>
      <c r="D18" s="4040"/>
      <c r="E18" s="4040"/>
      <c r="F18" s="4040"/>
      <c r="G18" s="4040"/>
      <c r="H18" s="4041"/>
    </row>
    <row r="19" spans="1:11" ht="18.75" customHeight="1" thickBot="1">
      <c r="A19" s="302">
        <v>10</v>
      </c>
      <c r="B19" s="4042"/>
      <c r="C19" s="4042"/>
      <c r="D19" s="4042"/>
      <c r="E19" s="4042"/>
      <c r="F19" s="4042"/>
      <c r="G19" s="4042"/>
      <c r="H19" s="4043"/>
    </row>
    <row r="20" spans="1:11" ht="21.75" customHeight="1" thickTop="1" thickBot="1">
      <c r="A20" s="303" t="s">
        <v>182</v>
      </c>
      <c r="B20" s="4018" t="s">
        <v>689</v>
      </c>
      <c r="C20" s="4019"/>
      <c r="D20" s="4019"/>
      <c r="E20" s="4019"/>
      <c r="F20" s="4019"/>
      <c r="G20" s="663">
        <f>SUM(G10:H19)</f>
        <v>4.0999999999999996</v>
      </c>
      <c r="H20" s="305" t="s">
        <v>42</v>
      </c>
      <c r="K20" s="309"/>
    </row>
    <row r="21" spans="1:11" ht="15" thickTop="1" thickBot="1"/>
    <row r="22" spans="1:11" ht="18.75" customHeight="1" thickTop="1">
      <c r="A22" s="4044" t="s">
        <v>690</v>
      </c>
      <c r="B22" s="4045"/>
      <c r="C22" s="4045"/>
      <c r="D22" s="4045"/>
      <c r="E22" s="4045"/>
      <c r="F22" s="4045"/>
      <c r="G22" s="4045" t="s">
        <v>688</v>
      </c>
      <c r="H22" s="4046"/>
    </row>
    <row r="23" spans="1:11" ht="21.75" customHeight="1">
      <c r="A23" s="301">
        <v>1</v>
      </c>
      <c r="B23" s="4075" t="s">
        <v>697</v>
      </c>
      <c r="C23" s="4076"/>
      <c r="D23" s="4076"/>
      <c r="E23" s="4076"/>
      <c r="F23" s="4077"/>
      <c r="G23" s="4075">
        <v>1</v>
      </c>
      <c r="H23" s="4078"/>
    </row>
    <row r="24" spans="1:11" ht="21.75" customHeight="1">
      <c r="A24" s="301">
        <v>2</v>
      </c>
      <c r="B24" s="4075" t="s">
        <v>698</v>
      </c>
      <c r="C24" s="4076"/>
      <c r="D24" s="4076"/>
      <c r="E24" s="4076"/>
      <c r="F24" s="4077"/>
      <c r="G24" s="4075">
        <v>1</v>
      </c>
      <c r="H24" s="4078"/>
    </row>
    <row r="25" spans="1:11" ht="21.75" customHeight="1">
      <c r="A25" s="301">
        <v>3</v>
      </c>
      <c r="B25" s="4028"/>
      <c r="C25" s="4029"/>
      <c r="D25" s="4029"/>
      <c r="E25" s="4029"/>
      <c r="F25" s="4030"/>
      <c r="G25" s="4028"/>
      <c r="H25" s="4031"/>
    </row>
    <row r="26" spans="1:11" ht="21.75" customHeight="1">
      <c r="A26" s="301">
        <v>4</v>
      </c>
      <c r="B26" s="4028"/>
      <c r="C26" s="4029"/>
      <c r="D26" s="4029"/>
      <c r="E26" s="4029"/>
      <c r="F26" s="4030"/>
      <c r="G26" s="4028"/>
      <c r="H26" s="4031"/>
    </row>
    <row r="27" spans="1:11" ht="21.75" customHeight="1" thickBot="1">
      <c r="A27" s="306">
        <v>5</v>
      </c>
      <c r="B27" s="4032"/>
      <c r="C27" s="4033"/>
      <c r="D27" s="4033"/>
      <c r="E27" s="4033"/>
      <c r="F27" s="4034"/>
      <c r="G27" s="4032"/>
      <c r="H27" s="4035"/>
    </row>
    <row r="28" spans="1:11" ht="21.75" customHeight="1" thickTop="1" thickBot="1">
      <c r="A28" s="307" t="s">
        <v>182</v>
      </c>
      <c r="B28" s="4018" t="s">
        <v>691</v>
      </c>
      <c r="C28" s="4019"/>
      <c r="D28" s="4019"/>
      <c r="E28" s="4019"/>
      <c r="F28" s="4019"/>
      <c r="G28" s="663">
        <f>SUM(G23:H27)</f>
        <v>2</v>
      </c>
      <c r="H28" s="304" t="s">
        <v>143</v>
      </c>
    </row>
    <row r="29" spans="1:11" ht="15" thickTop="1" thickBot="1"/>
    <row r="30" spans="1:11" ht="13.5" customHeight="1" thickTop="1">
      <c r="B30" s="4021" t="s">
        <v>692</v>
      </c>
      <c r="C30" s="4021"/>
      <c r="D30" s="4021"/>
      <c r="E30" s="4021"/>
      <c r="F30" s="4073" t="s">
        <v>693</v>
      </c>
      <c r="G30" s="4026">
        <f>IFERROR(G20+G28," ")</f>
        <v>6.1</v>
      </c>
      <c r="H30" s="4026" t="s">
        <v>694</v>
      </c>
    </row>
    <row r="31" spans="1:11" ht="13.5" customHeight="1" thickBot="1">
      <c r="B31" s="4021"/>
      <c r="C31" s="4021"/>
      <c r="D31" s="4021"/>
      <c r="E31" s="4021"/>
      <c r="F31" s="4074"/>
      <c r="G31" s="4027"/>
      <c r="H31" s="4027"/>
    </row>
    <row r="32" spans="1:11" ht="14.25" thickTop="1"/>
    <row r="33" spans="1:8" ht="32.25" customHeight="1">
      <c r="A33" s="4017" t="s">
        <v>695</v>
      </c>
      <c r="B33" s="4017"/>
      <c r="C33" s="4017"/>
      <c r="D33" s="4017"/>
      <c r="E33" s="4017"/>
      <c r="F33" s="4017"/>
      <c r="G33" s="4017"/>
      <c r="H33" s="4017"/>
    </row>
    <row r="34" spans="1:8" ht="25.5" customHeight="1">
      <c r="A34" s="4017" t="s">
        <v>1579</v>
      </c>
      <c r="B34" s="4017"/>
      <c r="C34" s="4017"/>
      <c r="D34" s="4017"/>
      <c r="E34" s="4017"/>
      <c r="F34" s="4017"/>
      <c r="G34" s="4017"/>
      <c r="H34" s="4017"/>
    </row>
    <row r="35" spans="1:8" ht="27" customHeight="1">
      <c r="A35" s="310" t="s">
        <v>696</v>
      </c>
      <c r="B35" s="310"/>
      <c r="C35" s="310"/>
      <c r="D35" s="310"/>
      <c r="E35" s="310"/>
      <c r="F35" s="310"/>
      <c r="G35" s="310"/>
      <c r="H35" s="310"/>
    </row>
    <row r="36" spans="1:8">
      <c r="A36" s="308"/>
      <c r="B36" s="308"/>
      <c r="C36" s="308"/>
      <c r="D36" s="308"/>
      <c r="E36" s="308"/>
      <c r="F36" s="308"/>
      <c r="G36" s="308"/>
      <c r="H36" s="308"/>
    </row>
    <row r="37" spans="1:8">
      <c r="A37" s="308"/>
      <c r="B37" s="308"/>
      <c r="C37" s="308"/>
      <c r="D37" s="308"/>
      <c r="E37" s="308"/>
      <c r="F37" s="308"/>
      <c r="G37" s="308"/>
      <c r="H37" s="308"/>
    </row>
    <row r="38" spans="1:8">
      <c r="A38" s="308"/>
      <c r="B38" s="308"/>
      <c r="C38" s="308"/>
      <c r="D38" s="308"/>
      <c r="E38" s="308"/>
      <c r="F38" s="308"/>
      <c r="G38" s="308"/>
      <c r="H38" s="308"/>
    </row>
    <row r="39" spans="1:8">
      <c r="A39" s="308"/>
      <c r="B39" s="308"/>
      <c r="C39" s="308"/>
      <c r="D39" s="308"/>
      <c r="E39" s="308"/>
      <c r="F39" s="308"/>
      <c r="G39" s="308"/>
      <c r="H39" s="308"/>
    </row>
    <row r="40" spans="1:8">
      <c r="A40" s="308"/>
      <c r="B40" s="308"/>
      <c r="C40" s="308"/>
      <c r="D40" s="308"/>
      <c r="E40" s="308"/>
      <c r="F40" s="308"/>
      <c r="G40" s="308"/>
      <c r="H40" s="308"/>
    </row>
    <row r="41" spans="1:8">
      <c r="A41" s="308"/>
      <c r="B41" s="308"/>
      <c r="C41" s="308"/>
      <c r="D41" s="308"/>
      <c r="E41" s="308"/>
      <c r="F41" s="308"/>
      <c r="G41" s="308"/>
      <c r="H41" s="308"/>
    </row>
    <row r="42" spans="1:8">
      <c r="A42" s="308"/>
      <c r="B42" s="308"/>
      <c r="C42" s="308"/>
      <c r="D42" s="308"/>
      <c r="E42" s="308"/>
      <c r="F42" s="308"/>
      <c r="G42" s="308"/>
      <c r="H42" s="308"/>
    </row>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F2:H2"/>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B1:J27"/>
  <sheetViews>
    <sheetView view="pageBreakPreview" zoomScaleNormal="100" zoomScaleSheetLayoutView="100" workbookViewId="0">
      <selection activeCell="D12" sqref="D12:G12"/>
    </sheetView>
  </sheetViews>
  <sheetFormatPr defaultRowHeight="13.5"/>
  <cols>
    <col min="1" max="1" width="1.625" style="340" customWidth="1"/>
    <col min="2" max="2" width="10.25" style="340" customWidth="1"/>
    <col min="3" max="3" width="15.625" style="340" customWidth="1"/>
    <col min="4" max="4" width="15.25" style="340" customWidth="1"/>
    <col min="5" max="5" width="17.5" style="340" customWidth="1"/>
    <col min="6" max="6" width="15.125" style="340" customWidth="1"/>
    <col min="7" max="7" width="19.625" style="340" customWidth="1"/>
    <col min="8" max="8" width="1.875" style="340" customWidth="1"/>
    <col min="9" max="9" width="2.5" style="340" customWidth="1"/>
    <col min="10" max="256" width="9" style="340"/>
    <col min="257" max="257" width="1.125" style="340" customWidth="1"/>
    <col min="258" max="259" width="15.625" style="340" customWidth="1"/>
    <col min="260" max="260" width="15.25" style="340" customWidth="1"/>
    <col min="261" max="261" width="17.5" style="340" customWidth="1"/>
    <col min="262" max="262" width="15.125" style="340" customWidth="1"/>
    <col min="263" max="263" width="15.25" style="340" customWidth="1"/>
    <col min="264" max="264" width="3.75" style="340" customWidth="1"/>
    <col min="265" max="265" width="2.5" style="340" customWidth="1"/>
    <col min="266" max="512" width="9" style="340"/>
    <col min="513" max="513" width="1.125" style="340" customWidth="1"/>
    <col min="514" max="515" width="15.625" style="340" customWidth="1"/>
    <col min="516" max="516" width="15.25" style="340" customWidth="1"/>
    <col min="517" max="517" width="17.5" style="340" customWidth="1"/>
    <col min="518" max="518" width="15.125" style="340" customWidth="1"/>
    <col min="519" max="519" width="15.25" style="340" customWidth="1"/>
    <col min="520" max="520" width="3.75" style="340" customWidth="1"/>
    <col min="521" max="521" width="2.5" style="340" customWidth="1"/>
    <col min="522" max="768" width="9" style="340"/>
    <col min="769" max="769" width="1.125" style="340" customWidth="1"/>
    <col min="770" max="771" width="15.625" style="340" customWidth="1"/>
    <col min="772" max="772" width="15.25" style="340" customWidth="1"/>
    <col min="773" max="773" width="17.5" style="340" customWidth="1"/>
    <col min="774" max="774" width="15.125" style="340" customWidth="1"/>
    <col min="775" max="775" width="15.25" style="340" customWidth="1"/>
    <col min="776" max="776" width="3.75" style="340" customWidth="1"/>
    <col min="777" max="777" width="2.5" style="340" customWidth="1"/>
    <col min="778" max="1024" width="9" style="340"/>
    <col min="1025" max="1025" width="1.125" style="340" customWidth="1"/>
    <col min="1026" max="1027" width="15.625" style="340" customWidth="1"/>
    <col min="1028" max="1028" width="15.25" style="340" customWidth="1"/>
    <col min="1029" max="1029" width="17.5" style="340" customWidth="1"/>
    <col min="1030" max="1030" width="15.125" style="340" customWidth="1"/>
    <col min="1031" max="1031" width="15.25" style="340" customWidth="1"/>
    <col min="1032" max="1032" width="3.75" style="340" customWidth="1"/>
    <col min="1033" max="1033" width="2.5" style="340" customWidth="1"/>
    <col min="1034" max="1280" width="9" style="340"/>
    <col min="1281" max="1281" width="1.125" style="340" customWidth="1"/>
    <col min="1282" max="1283" width="15.625" style="340" customWidth="1"/>
    <col min="1284" max="1284" width="15.25" style="340" customWidth="1"/>
    <col min="1285" max="1285" width="17.5" style="340" customWidth="1"/>
    <col min="1286" max="1286" width="15.125" style="340" customWidth="1"/>
    <col min="1287" max="1287" width="15.25" style="340" customWidth="1"/>
    <col min="1288" max="1288" width="3.75" style="340" customWidth="1"/>
    <col min="1289" max="1289" width="2.5" style="340" customWidth="1"/>
    <col min="1290" max="1536" width="9" style="340"/>
    <col min="1537" max="1537" width="1.125" style="340" customWidth="1"/>
    <col min="1538" max="1539" width="15.625" style="340" customWidth="1"/>
    <col min="1540" max="1540" width="15.25" style="340" customWidth="1"/>
    <col min="1541" max="1541" width="17.5" style="340" customWidth="1"/>
    <col min="1542" max="1542" width="15.125" style="340" customWidth="1"/>
    <col min="1543" max="1543" width="15.25" style="340" customWidth="1"/>
    <col min="1544" max="1544" width="3.75" style="340" customWidth="1"/>
    <col min="1545" max="1545" width="2.5" style="340" customWidth="1"/>
    <col min="1546" max="1792" width="9" style="340"/>
    <col min="1793" max="1793" width="1.125" style="340" customWidth="1"/>
    <col min="1794" max="1795" width="15.625" style="340" customWidth="1"/>
    <col min="1796" max="1796" width="15.25" style="340" customWidth="1"/>
    <col min="1797" max="1797" width="17.5" style="340" customWidth="1"/>
    <col min="1798" max="1798" width="15.125" style="340" customWidth="1"/>
    <col min="1799" max="1799" width="15.25" style="340" customWidth="1"/>
    <col min="1800" max="1800" width="3.75" style="340" customWidth="1"/>
    <col min="1801" max="1801" width="2.5" style="340" customWidth="1"/>
    <col min="1802" max="2048" width="9" style="340"/>
    <col min="2049" max="2049" width="1.125" style="340" customWidth="1"/>
    <col min="2050" max="2051" width="15.625" style="340" customWidth="1"/>
    <col min="2052" max="2052" width="15.25" style="340" customWidth="1"/>
    <col min="2053" max="2053" width="17.5" style="340" customWidth="1"/>
    <col min="2054" max="2054" width="15.125" style="340" customWidth="1"/>
    <col min="2055" max="2055" width="15.25" style="340" customWidth="1"/>
    <col min="2056" max="2056" width="3.75" style="340" customWidth="1"/>
    <col min="2057" max="2057" width="2.5" style="340" customWidth="1"/>
    <col min="2058" max="2304" width="9" style="340"/>
    <col min="2305" max="2305" width="1.125" style="340" customWidth="1"/>
    <col min="2306" max="2307" width="15.625" style="340" customWidth="1"/>
    <col min="2308" max="2308" width="15.25" style="340" customWidth="1"/>
    <col min="2309" max="2309" width="17.5" style="340" customWidth="1"/>
    <col min="2310" max="2310" width="15.125" style="340" customWidth="1"/>
    <col min="2311" max="2311" width="15.25" style="340" customWidth="1"/>
    <col min="2312" max="2312" width="3.75" style="340" customWidth="1"/>
    <col min="2313" max="2313" width="2.5" style="340" customWidth="1"/>
    <col min="2314" max="2560" width="9" style="340"/>
    <col min="2561" max="2561" width="1.125" style="340" customWidth="1"/>
    <col min="2562" max="2563" width="15.625" style="340" customWidth="1"/>
    <col min="2564" max="2564" width="15.25" style="340" customWidth="1"/>
    <col min="2565" max="2565" width="17.5" style="340" customWidth="1"/>
    <col min="2566" max="2566" width="15.125" style="340" customWidth="1"/>
    <col min="2567" max="2567" width="15.25" style="340" customWidth="1"/>
    <col min="2568" max="2568" width="3.75" style="340" customWidth="1"/>
    <col min="2569" max="2569" width="2.5" style="340" customWidth="1"/>
    <col min="2570" max="2816" width="9" style="340"/>
    <col min="2817" max="2817" width="1.125" style="340" customWidth="1"/>
    <col min="2818" max="2819" width="15.625" style="340" customWidth="1"/>
    <col min="2820" max="2820" width="15.25" style="340" customWidth="1"/>
    <col min="2821" max="2821" width="17.5" style="340" customWidth="1"/>
    <col min="2822" max="2822" width="15.125" style="340" customWidth="1"/>
    <col min="2823" max="2823" width="15.25" style="340" customWidth="1"/>
    <col min="2824" max="2824" width="3.75" style="340" customWidth="1"/>
    <col min="2825" max="2825" width="2.5" style="340" customWidth="1"/>
    <col min="2826" max="3072" width="9" style="340"/>
    <col min="3073" max="3073" width="1.125" style="340" customWidth="1"/>
    <col min="3074" max="3075" width="15.625" style="340" customWidth="1"/>
    <col min="3076" max="3076" width="15.25" style="340" customWidth="1"/>
    <col min="3077" max="3077" width="17.5" style="340" customWidth="1"/>
    <col min="3078" max="3078" width="15.125" style="340" customWidth="1"/>
    <col min="3079" max="3079" width="15.25" style="340" customWidth="1"/>
    <col min="3080" max="3080" width="3.75" style="340" customWidth="1"/>
    <col min="3081" max="3081" width="2.5" style="340" customWidth="1"/>
    <col min="3082" max="3328" width="9" style="340"/>
    <col min="3329" max="3329" width="1.125" style="340" customWidth="1"/>
    <col min="3330" max="3331" width="15.625" style="340" customWidth="1"/>
    <col min="3332" max="3332" width="15.25" style="340" customWidth="1"/>
    <col min="3333" max="3333" width="17.5" style="340" customWidth="1"/>
    <col min="3334" max="3334" width="15.125" style="340" customWidth="1"/>
    <col min="3335" max="3335" width="15.25" style="340" customWidth="1"/>
    <col min="3336" max="3336" width="3.75" style="340" customWidth="1"/>
    <col min="3337" max="3337" width="2.5" style="340" customWidth="1"/>
    <col min="3338" max="3584" width="9" style="340"/>
    <col min="3585" max="3585" width="1.125" style="340" customWidth="1"/>
    <col min="3586" max="3587" width="15.625" style="340" customWidth="1"/>
    <col min="3588" max="3588" width="15.25" style="340" customWidth="1"/>
    <col min="3589" max="3589" width="17.5" style="340" customWidth="1"/>
    <col min="3590" max="3590" width="15.125" style="340" customWidth="1"/>
    <col min="3591" max="3591" width="15.25" style="340" customWidth="1"/>
    <col min="3592" max="3592" width="3.75" style="340" customWidth="1"/>
    <col min="3593" max="3593" width="2.5" style="340" customWidth="1"/>
    <col min="3594" max="3840" width="9" style="340"/>
    <col min="3841" max="3841" width="1.125" style="340" customWidth="1"/>
    <col min="3842" max="3843" width="15.625" style="340" customWidth="1"/>
    <col min="3844" max="3844" width="15.25" style="340" customWidth="1"/>
    <col min="3845" max="3845" width="17.5" style="340" customWidth="1"/>
    <col min="3846" max="3846" width="15.125" style="340" customWidth="1"/>
    <col min="3847" max="3847" width="15.25" style="340" customWidth="1"/>
    <col min="3848" max="3848" width="3.75" style="340" customWidth="1"/>
    <col min="3849" max="3849" width="2.5" style="340" customWidth="1"/>
    <col min="3850" max="4096" width="9" style="340"/>
    <col min="4097" max="4097" width="1.125" style="340" customWidth="1"/>
    <col min="4098" max="4099" width="15.625" style="340" customWidth="1"/>
    <col min="4100" max="4100" width="15.25" style="340" customWidth="1"/>
    <col min="4101" max="4101" width="17.5" style="340" customWidth="1"/>
    <col min="4102" max="4102" width="15.125" style="340" customWidth="1"/>
    <col min="4103" max="4103" width="15.25" style="340" customWidth="1"/>
    <col min="4104" max="4104" width="3.75" style="340" customWidth="1"/>
    <col min="4105" max="4105" width="2.5" style="340" customWidth="1"/>
    <col min="4106" max="4352" width="9" style="340"/>
    <col min="4353" max="4353" width="1.125" style="340" customWidth="1"/>
    <col min="4354" max="4355" width="15.625" style="340" customWidth="1"/>
    <col min="4356" max="4356" width="15.25" style="340" customWidth="1"/>
    <col min="4357" max="4357" width="17.5" style="340" customWidth="1"/>
    <col min="4358" max="4358" width="15.125" style="340" customWidth="1"/>
    <col min="4359" max="4359" width="15.25" style="340" customWidth="1"/>
    <col min="4360" max="4360" width="3.75" style="340" customWidth="1"/>
    <col min="4361" max="4361" width="2.5" style="340" customWidth="1"/>
    <col min="4362" max="4608" width="9" style="340"/>
    <col min="4609" max="4609" width="1.125" style="340" customWidth="1"/>
    <col min="4610" max="4611" width="15.625" style="340" customWidth="1"/>
    <col min="4612" max="4612" width="15.25" style="340" customWidth="1"/>
    <col min="4613" max="4613" width="17.5" style="340" customWidth="1"/>
    <col min="4614" max="4614" width="15.125" style="340" customWidth="1"/>
    <col min="4615" max="4615" width="15.25" style="340" customWidth="1"/>
    <col min="4616" max="4616" width="3.75" style="340" customWidth="1"/>
    <col min="4617" max="4617" width="2.5" style="340" customWidth="1"/>
    <col min="4618" max="4864" width="9" style="340"/>
    <col min="4865" max="4865" width="1.125" style="340" customWidth="1"/>
    <col min="4866" max="4867" width="15.625" style="340" customWidth="1"/>
    <col min="4868" max="4868" width="15.25" style="340" customWidth="1"/>
    <col min="4869" max="4869" width="17.5" style="340" customWidth="1"/>
    <col min="4870" max="4870" width="15.125" style="340" customWidth="1"/>
    <col min="4871" max="4871" width="15.25" style="340" customWidth="1"/>
    <col min="4872" max="4872" width="3.75" style="340" customWidth="1"/>
    <col min="4873" max="4873" width="2.5" style="340" customWidth="1"/>
    <col min="4874" max="5120" width="9" style="340"/>
    <col min="5121" max="5121" width="1.125" style="340" customWidth="1"/>
    <col min="5122" max="5123" width="15.625" style="340" customWidth="1"/>
    <col min="5124" max="5124" width="15.25" style="340" customWidth="1"/>
    <col min="5125" max="5125" width="17.5" style="340" customWidth="1"/>
    <col min="5126" max="5126" width="15.125" style="340" customWidth="1"/>
    <col min="5127" max="5127" width="15.25" style="340" customWidth="1"/>
    <col min="5128" max="5128" width="3.75" style="340" customWidth="1"/>
    <col min="5129" max="5129" width="2.5" style="340" customWidth="1"/>
    <col min="5130" max="5376" width="9" style="340"/>
    <col min="5377" max="5377" width="1.125" style="340" customWidth="1"/>
    <col min="5378" max="5379" width="15.625" style="340" customWidth="1"/>
    <col min="5380" max="5380" width="15.25" style="340" customWidth="1"/>
    <col min="5381" max="5381" width="17.5" style="340" customWidth="1"/>
    <col min="5382" max="5382" width="15.125" style="340" customWidth="1"/>
    <col min="5383" max="5383" width="15.25" style="340" customWidth="1"/>
    <col min="5384" max="5384" width="3.75" style="340" customWidth="1"/>
    <col min="5385" max="5385" width="2.5" style="340" customWidth="1"/>
    <col min="5386" max="5632" width="9" style="340"/>
    <col min="5633" max="5633" width="1.125" style="340" customWidth="1"/>
    <col min="5634" max="5635" width="15.625" style="340" customWidth="1"/>
    <col min="5636" max="5636" width="15.25" style="340" customWidth="1"/>
    <col min="5637" max="5637" width="17.5" style="340" customWidth="1"/>
    <col min="5638" max="5638" width="15.125" style="340" customWidth="1"/>
    <col min="5639" max="5639" width="15.25" style="340" customWidth="1"/>
    <col min="5640" max="5640" width="3.75" style="340" customWidth="1"/>
    <col min="5641" max="5641" width="2.5" style="340" customWidth="1"/>
    <col min="5642" max="5888" width="9" style="340"/>
    <col min="5889" max="5889" width="1.125" style="340" customWidth="1"/>
    <col min="5890" max="5891" width="15.625" style="340" customWidth="1"/>
    <col min="5892" max="5892" width="15.25" style="340" customWidth="1"/>
    <col min="5893" max="5893" width="17.5" style="340" customWidth="1"/>
    <col min="5894" max="5894" width="15.125" style="340" customWidth="1"/>
    <col min="5895" max="5895" width="15.25" style="340" customWidth="1"/>
    <col min="5896" max="5896" width="3.75" style="340" customWidth="1"/>
    <col min="5897" max="5897" width="2.5" style="340" customWidth="1"/>
    <col min="5898" max="6144" width="9" style="340"/>
    <col min="6145" max="6145" width="1.125" style="340" customWidth="1"/>
    <col min="6146" max="6147" width="15.625" style="340" customWidth="1"/>
    <col min="6148" max="6148" width="15.25" style="340" customWidth="1"/>
    <col min="6149" max="6149" width="17.5" style="340" customWidth="1"/>
    <col min="6150" max="6150" width="15.125" style="340" customWidth="1"/>
    <col min="6151" max="6151" width="15.25" style="340" customWidth="1"/>
    <col min="6152" max="6152" width="3.75" style="340" customWidth="1"/>
    <col min="6153" max="6153" width="2.5" style="340" customWidth="1"/>
    <col min="6154" max="6400" width="9" style="340"/>
    <col min="6401" max="6401" width="1.125" style="340" customWidth="1"/>
    <col min="6402" max="6403" width="15.625" style="340" customWidth="1"/>
    <col min="6404" max="6404" width="15.25" style="340" customWidth="1"/>
    <col min="6405" max="6405" width="17.5" style="340" customWidth="1"/>
    <col min="6406" max="6406" width="15.125" style="340" customWidth="1"/>
    <col min="6407" max="6407" width="15.25" style="340" customWidth="1"/>
    <col min="6408" max="6408" width="3.75" style="340" customWidth="1"/>
    <col min="6409" max="6409" width="2.5" style="340" customWidth="1"/>
    <col min="6410" max="6656" width="9" style="340"/>
    <col min="6657" max="6657" width="1.125" style="340" customWidth="1"/>
    <col min="6658" max="6659" width="15.625" style="340" customWidth="1"/>
    <col min="6660" max="6660" width="15.25" style="340" customWidth="1"/>
    <col min="6661" max="6661" width="17.5" style="340" customWidth="1"/>
    <col min="6662" max="6662" width="15.125" style="340" customWidth="1"/>
    <col min="6663" max="6663" width="15.25" style="340" customWidth="1"/>
    <col min="6664" max="6664" width="3.75" style="340" customWidth="1"/>
    <col min="6665" max="6665" width="2.5" style="340" customWidth="1"/>
    <col min="6666" max="6912" width="9" style="340"/>
    <col min="6913" max="6913" width="1.125" style="340" customWidth="1"/>
    <col min="6914" max="6915" width="15.625" style="340" customWidth="1"/>
    <col min="6916" max="6916" width="15.25" style="340" customWidth="1"/>
    <col min="6917" max="6917" width="17.5" style="340" customWidth="1"/>
    <col min="6918" max="6918" width="15.125" style="340" customWidth="1"/>
    <col min="6919" max="6919" width="15.25" style="340" customWidth="1"/>
    <col min="6920" max="6920" width="3.75" style="340" customWidth="1"/>
    <col min="6921" max="6921" width="2.5" style="340" customWidth="1"/>
    <col min="6922" max="7168" width="9" style="340"/>
    <col min="7169" max="7169" width="1.125" style="340" customWidth="1"/>
    <col min="7170" max="7171" width="15.625" style="340" customWidth="1"/>
    <col min="7172" max="7172" width="15.25" style="340" customWidth="1"/>
    <col min="7173" max="7173" width="17.5" style="340" customWidth="1"/>
    <col min="7174" max="7174" width="15.125" style="340" customWidth="1"/>
    <col min="7175" max="7175" width="15.25" style="340" customWidth="1"/>
    <col min="7176" max="7176" width="3.75" style="340" customWidth="1"/>
    <col min="7177" max="7177" width="2.5" style="340" customWidth="1"/>
    <col min="7178" max="7424" width="9" style="340"/>
    <col min="7425" max="7425" width="1.125" style="340" customWidth="1"/>
    <col min="7426" max="7427" width="15.625" style="340" customWidth="1"/>
    <col min="7428" max="7428" width="15.25" style="340" customWidth="1"/>
    <col min="7429" max="7429" width="17.5" style="340" customWidth="1"/>
    <col min="7430" max="7430" width="15.125" style="340" customWidth="1"/>
    <col min="7431" max="7431" width="15.25" style="340" customWidth="1"/>
    <col min="7432" max="7432" width="3.75" style="340" customWidth="1"/>
    <col min="7433" max="7433" width="2.5" style="340" customWidth="1"/>
    <col min="7434" max="7680" width="9" style="340"/>
    <col min="7681" max="7681" width="1.125" style="340" customWidth="1"/>
    <col min="7682" max="7683" width="15.625" style="340" customWidth="1"/>
    <col min="7684" max="7684" width="15.25" style="340" customWidth="1"/>
    <col min="7685" max="7685" width="17.5" style="340" customWidth="1"/>
    <col min="7686" max="7686" width="15.125" style="340" customWidth="1"/>
    <col min="7687" max="7687" width="15.25" style="340" customWidth="1"/>
    <col min="7688" max="7688" width="3.75" style="340" customWidth="1"/>
    <col min="7689" max="7689" width="2.5" style="340" customWidth="1"/>
    <col min="7690" max="7936" width="9" style="340"/>
    <col min="7937" max="7937" width="1.125" style="340" customWidth="1"/>
    <col min="7938" max="7939" width="15.625" style="340" customWidth="1"/>
    <col min="7940" max="7940" width="15.25" style="340" customWidth="1"/>
    <col min="7941" max="7941" width="17.5" style="340" customWidth="1"/>
    <col min="7942" max="7942" width="15.125" style="340" customWidth="1"/>
    <col min="7943" max="7943" width="15.25" style="340" customWidth="1"/>
    <col min="7944" max="7944" width="3.75" style="340" customWidth="1"/>
    <col min="7945" max="7945" width="2.5" style="340" customWidth="1"/>
    <col min="7946" max="8192" width="9" style="340"/>
    <col min="8193" max="8193" width="1.125" style="340" customWidth="1"/>
    <col min="8194" max="8195" width="15.625" style="340" customWidth="1"/>
    <col min="8196" max="8196" width="15.25" style="340" customWidth="1"/>
    <col min="8197" max="8197" width="17.5" style="340" customWidth="1"/>
    <col min="8198" max="8198" width="15.125" style="340" customWidth="1"/>
    <col min="8199" max="8199" width="15.25" style="340" customWidth="1"/>
    <col min="8200" max="8200" width="3.75" style="340" customWidth="1"/>
    <col min="8201" max="8201" width="2.5" style="340" customWidth="1"/>
    <col min="8202" max="8448" width="9" style="340"/>
    <col min="8449" max="8449" width="1.125" style="340" customWidth="1"/>
    <col min="8450" max="8451" width="15.625" style="340" customWidth="1"/>
    <col min="8452" max="8452" width="15.25" style="340" customWidth="1"/>
    <col min="8453" max="8453" width="17.5" style="340" customWidth="1"/>
    <col min="8454" max="8454" width="15.125" style="340" customWidth="1"/>
    <col min="8455" max="8455" width="15.25" style="340" customWidth="1"/>
    <col min="8456" max="8456" width="3.75" style="340" customWidth="1"/>
    <col min="8457" max="8457" width="2.5" style="340" customWidth="1"/>
    <col min="8458" max="8704" width="9" style="340"/>
    <col min="8705" max="8705" width="1.125" style="340" customWidth="1"/>
    <col min="8706" max="8707" width="15.625" style="340" customWidth="1"/>
    <col min="8708" max="8708" width="15.25" style="340" customWidth="1"/>
    <col min="8709" max="8709" width="17.5" style="340" customWidth="1"/>
    <col min="8710" max="8710" width="15.125" style="340" customWidth="1"/>
    <col min="8711" max="8711" width="15.25" style="340" customWidth="1"/>
    <col min="8712" max="8712" width="3.75" style="340" customWidth="1"/>
    <col min="8713" max="8713" width="2.5" style="340" customWidth="1"/>
    <col min="8714" max="8960" width="9" style="340"/>
    <col min="8961" max="8961" width="1.125" style="340" customWidth="1"/>
    <col min="8962" max="8963" width="15.625" style="340" customWidth="1"/>
    <col min="8964" max="8964" width="15.25" style="340" customWidth="1"/>
    <col min="8965" max="8965" width="17.5" style="340" customWidth="1"/>
    <col min="8966" max="8966" width="15.125" style="340" customWidth="1"/>
    <col min="8967" max="8967" width="15.25" style="340" customWidth="1"/>
    <col min="8968" max="8968" width="3.75" style="340" customWidth="1"/>
    <col min="8969" max="8969" width="2.5" style="340" customWidth="1"/>
    <col min="8970" max="9216" width="9" style="340"/>
    <col min="9217" max="9217" width="1.125" style="340" customWidth="1"/>
    <col min="9218" max="9219" width="15.625" style="340" customWidth="1"/>
    <col min="9220" max="9220" width="15.25" style="340" customWidth="1"/>
    <col min="9221" max="9221" width="17.5" style="340" customWidth="1"/>
    <col min="9222" max="9222" width="15.125" style="340" customWidth="1"/>
    <col min="9223" max="9223" width="15.25" style="340" customWidth="1"/>
    <col min="9224" max="9224" width="3.75" style="340" customWidth="1"/>
    <col min="9225" max="9225" width="2.5" style="340" customWidth="1"/>
    <col min="9226" max="9472" width="9" style="340"/>
    <col min="9473" max="9473" width="1.125" style="340" customWidth="1"/>
    <col min="9474" max="9475" width="15.625" style="340" customWidth="1"/>
    <col min="9476" max="9476" width="15.25" style="340" customWidth="1"/>
    <col min="9477" max="9477" width="17.5" style="340" customWidth="1"/>
    <col min="9478" max="9478" width="15.125" style="340" customWidth="1"/>
    <col min="9479" max="9479" width="15.25" style="340" customWidth="1"/>
    <col min="9480" max="9480" width="3.75" style="340" customWidth="1"/>
    <col min="9481" max="9481" width="2.5" style="340" customWidth="1"/>
    <col min="9482" max="9728" width="9" style="340"/>
    <col min="9729" max="9729" width="1.125" style="340" customWidth="1"/>
    <col min="9730" max="9731" width="15.625" style="340" customWidth="1"/>
    <col min="9732" max="9732" width="15.25" style="340" customWidth="1"/>
    <col min="9733" max="9733" width="17.5" style="340" customWidth="1"/>
    <col min="9734" max="9734" width="15.125" style="340" customWidth="1"/>
    <col min="9735" max="9735" width="15.25" style="340" customWidth="1"/>
    <col min="9736" max="9736" width="3.75" style="340" customWidth="1"/>
    <col min="9737" max="9737" width="2.5" style="340" customWidth="1"/>
    <col min="9738" max="9984" width="9" style="340"/>
    <col min="9985" max="9985" width="1.125" style="340" customWidth="1"/>
    <col min="9986" max="9987" width="15.625" style="340" customWidth="1"/>
    <col min="9988" max="9988" width="15.25" style="340" customWidth="1"/>
    <col min="9989" max="9989" width="17.5" style="340" customWidth="1"/>
    <col min="9990" max="9990" width="15.125" style="340" customWidth="1"/>
    <col min="9991" max="9991" width="15.25" style="340" customWidth="1"/>
    <col min="9992" max="9992" width="3.75" style="340" customWidth="1"/>
    <col min="9993" max="9993" width="2.5" style="340" customWidth="1"/>
    <col min="9994" max="10240" width="9" style="340"/>
    <col min="10241" max="10241" width="1.125" style="340" customWidth="1"/>
    <col min="10242" max="10243" width="15.625" style="340" customWidth="1"/>
    <col min="10244" max="10244" width="15.25" style="340" customWidth="1"/>
    <col min="10245" max="10245" width="17.5" style="340" customWidth="1"/>
    <col min="10246" max="10246" width="15.125" style="340" customWidth="1"/>
    <col min="10247" max="10247" width="15.25" style="340" customWidth="1"/>
    <col min="10248" max="10248" width="3.75" style="340" customWidth="1"/>
    <col min="10249" max="10249" width="2.5" style="340" customWidth="1"/>
    <col min="10250" max="10496" width="9" style="340"/>
    <col min="10497" max="10497" width="1.125" style="340" customWidth="1"/>
    <col min="10498" max="10499" width="15.625" style="340" customWidth="1"/>
    <col min="10500" max="10500" width="15.25" style="340" customWidth="1"/>
    <col min="10501" max="10501" width="17.5" style="340" customWidth="1"/>
    <col min="10502" max="10502" width="15.125" style="340" customWidth="1"/>
    <col min="10503" max="10503" width="15.25" style="340" customWidth="1"/>
    <col min="10504" max="10504" width="3.75" style="340" customWidth="1"/>
    <col min="10505" max="10505" width="2.5" style="340" customWidth="1"/>
    <col min="10506" max="10752" width="9" style="340"/>
    <col min="10753" max="10753" width="1.125" style="340" customWidth="1"/>
    <col min="10754" max="10755" width="15.625" style="340" customWidth="1"/>
    <col min="10756" max="10756" width="15.25" style="340" customWidth="1"/>
    <col min="10757" max="10757" width="17.5" style="340" customWidth="1"/>
    <col min="10758" max="10758" width="15.125" style="340" customWidth="1"/>
    <col min="10759" max="10759" width="15.25" style="340" customWidth="1"/>
    <col min="10760" max="10760" width="3.75" style="340" customWidth="1"/>
    <col min="10761" max="10761" width="2.5" style="340" customWidth="1"/>
    <col min="10762" max="11008" width="9" style="340"/>
    <col min="11009" max="11009" width="1.125" style="340" customWidth="1"/>
    <col min="11010" max="11011" width="15.625" style="340" customWidth="1"/>
    <col min="11012" max="11012" width="15.25" style="340" customWidth="1"/>
    <col min="11013" max="11013" width="17.5" style="340" customWidth="1"/>
    <col min="11014" max="11014" width="15.125" style="340" customWidth="1"/>
    <col min="11015" max="11015" width="15.25" style="340" customWidth="1"/>
    <col min="11016" max="11016" width="3.75" style="340" customWidth="1"/>
    <col min="11017" max="11017" width="2.5" style="340" customWidth="1"/>
    <col min="11018" max="11264" width="9" style="340"/>
    <col min="11265" max="11265" width="1.125" style="340" customWidth="1"/>
    <col min="11266" max="11267" width="15.625" style="340" customWidth="1"/>
    <col min="11268" max="11268" width="15.25" style="340" customWidth="1"/>
    <col min="11269" max="11269" width="17.5" style="340" customWidth="1"/>
    <col min="11270" max="11270" width="15.125" style="340" customWidth="1"/>
    <col min="11271" max="11271" width="15.25" style="340" customWidth="1"/>
    <col min="11272" max="11272" width="3.75" style="340" customWidth="1"/>
    <col min="11273" max="11273" width="2.5" style="340" customWidth="1"/>
    <col min="11274" max="11520" width="9" style="340"/>
    <col min="11521" max="11521" width="1.125" style="340" customWidth="1"/>
    <col min="11522" max="11523" width="15.625" style="340" customWidth="1"/>
    <col min="11524" max="11524" width="15.25" style="340" customWidth="1"/>
    <col min="11525" max="11525" width="17.5" style="340" customWidth="1"/>
    <col min="11526" max="11526" width="15.125" style="340" customWidth="1"/>
    <col min="11527" max="11527" width="15.25" style="340" customWidth="1"/>
    <col min="11528" max="11528" width="3.75" style="340" customWidth="1"/>
    <col min="11529" max="11529" width="2.5" style="340" customWidth="1"/>
    <col min="11530" max="11776" width="9" style="340"/>
    <col min="11777" max="11777" width="1.125" style="340" customWidth="1"/>
    <col min="11778" max="11779" width="15.625" style="340" customWidth="1"/>
    <col min="11780" max="11780" width="15.25" style="340" customWidth="1"/>
    <col min="11781" max="11781" width="17.5" style="340" customWidth="1"/>
    <col min="11782" max="11782" width="15.125" style="340" customWidth="1"/>
    <col min="11783" max="11783" width="15.25" style="340" customWidth="1"/>
    <col min="11784" max="11784" width="3.75" style="340" customWidth="1"/>
    <col min="11785" max="11785" width="2.5" style="340" customWidth="1"/>
    <col min="11786" max="12032" width="9" style="340"/>
    <col min="12033" max="12033" width="1.125" style="340" customWidth="1"/>
    <col min="12034" max="12035" width="15.625" style="340" customWidth="1"/>
    <col min="12036" max="12036" width="15.25" style="340" customWidth="1"/>
    <col min="12037" max="12037" width="17.5" style="340" customWidth="1"/>
    <col min="12038" max="12038" width="15.125" style="340" customWidth="1"/>
    <col min="12039" max="12039" width="15.25" style="340" customWidth="1"/>
    <col min="12040" max="12040" width="3.75" style="340" customWidth="1"/>
    <col min="12041" max="12041" width="2.5" style="340" customWidth="1"/>
    <col min="12042" max="12288" width="9" style="340"/>
    <col min="12289" max="12289" width="1.125" style="340" customWidth="1"/>
    <col min="12290" max="12291" width="15.625" style="340" customWidth="1"/>
    <col min="12292" max="12292" width="15.25" style="340" customWidth="1"/>
    <col min="12293" max="12293" width="17.5" style="340" customWidth="1"/>
    <col min="12294" max="12294" width="15.125" style="340" customWidth="1"/>
    <col min="12295" max="12295" width="15.25" style="340" customWidth="1"/>
    <col min="12296" max="12296" width="3.75" style="340" customWidth="1"/>
    <col min="12297" max="12297" width="2.5" style="340" customWidth="1"/>
    <col min="12298" max="12544" width="9" style="340"/>
    <col min="12545" max="12545" width="1.125" style="340" customWidth="1"/>
    <col min="12546" max="12547" width="15.625" style="340" customWidth="1"/>
    <col min="12548" max="12548" width="15.25" style="340" customWidth="1"/>
    <col min="12549" max="12549" width="17.5" style="340" customWidth="1"/>
    <col min="12550" max="12550" width="15.125" style="340" customWidth="1"/>
    <col min="12551" max="12551" width="15.25" style="340" customWidth="1"/>
    <col min="12552" max="12552" width="3.75" style="340" customWidth="1"/>
    <col min="12553" max="12553" width="2.5" style="340" customWidth="1"/>
    <col min="12554" max="12800" width="9" style="340"/>
    <col min="12801" max="12801" width="1.125" style="340" customWidth="1"/>
    <col min="12802" max="12803" width="15.625" style="340" customWidth="1"/>
    <col min="12804" max="12804" width="15.25" style="340" customWidth="1"/>
    <col min="12805" max="12805" width="17.5" style="340" customWidth="1"/>
    <col min="12806" max="12806" width="15.125" style="340" customWidth="1"/>
    <col min="12807" max="12807" width="15.25" style="340" customWidth="1"/>
    <col min="12808" max="12808" width="3.75" style="340" customWidth="1"/>
    <col min="12809" max="12809" width="2.5" style="340" customWidth="1"/>
    <col min="12810" max="13056" width="9" style="340"/>
    <col min="13057" max="13057" width="1.125" style="340" customWidth="1"/>
    <col min="13058" max="13059" width="15.625" style="340" customWidth="1"/>
    <col min="13060" max="13060" width="15.25" style="340" customWidth="1"/>
    <col min="13061" max="13061" width="17.5" style="340" customWidth="1"/>
    <col min="13062" max="13062" width="15.125" style="340" customWidth="1"/>
    <col min="13063" max="13063" width="15.25" style="340" customWidth="1"/>
    <col min="13064" max="13064" width="3.75" style="340" customWidth="1"/>
    <col min="13065" max="13065" width="2.5" style="340" customWidth="1"/>
    <col min="13066" max="13312" width="9" style="340"/>
    <col min="13313" max="13313" width="1.125" style="340" customWidth="1"/>
    <col min="13314" max="13315" width="15.625" style="340" customWidth="1"/>
    <col min="13316" max="13316" width="15.25" style="340" customWidth="1"/>
    <col min="13317" max="13317" width="17.5" style="340" customWidth="1"/>
    <col min="13318" max="13318" width="15.125" style="340" customWidth="1"/>
    <col min="13319" max="13319" width="15.25" style="340" customWidth="1"/>
    <col min="13320" max="13320" width="3.75" style="340" customWidth="1"/>
    <col min="13321" max="13321" width="2.5" style="340" customWidth="1"/>
    <col min="13322" max="13568" width="9" style="340"/>
    <col min="13569" max="13569" width="1.125" style="340" customWidth="1"/>
    <col min="13570" max="13571" width="15.625" style="340" customWidth="1"/>
    <col min="13572" max="13572" width="15.25" style="340" customWidth="1"/>
    <col min="13573" max="13573" width="17.5" style="340" customWidth="1"/>
    <col min="13574" max="13574" width="15.125" style="340" customWidth="1"/>
    <col min="13575" max="13575" width="15.25" style="340" customWidth="1"/>
    <col min="13576" max="13576" width="3.75" style="340" customWidth="1"/>
    <col min="13577" max="13577" width="2.5" style="340" customWidth="1"/>
    <col min="13578" max="13824" width="9" style="340"/>
    <col min="13825" max="13825" width="1.125" style="340" customWidth="1"/>
    <col min="13826" max="13827" width="15.625" style="340" customWidth="1"/>
    <col min="13828" max="13828" width="15.25" style="340" customWidth="1"/>
    <col min="13829" max="13829" width="17.5" style="340" customWidth="1"/>
    <col min="13830" max="13830" width="15.125" style="340" customWidth="1"/>
    <col min="13831" max="13831" width="15.25" style="340" customWidth="1"/>
    <col min="13832" max="13832" width="3.75" style="340" customWidth="1"/>
    <col min="13833" max="13833" width="2.5" style="340" customWidth="1"/>
    <col min="13834" max="14080" width="9" style="340"/>
    <col min="14081" max="14081" width="1.125" style="340" customWidth="1"/>
    <col min="14082" max="14083" width="15.625" style="340" customWidth="1"/>
    <col min="14084" max="14084" width="15.25" style="340" customWidth="1"/>
    <col min="14085" max="14085" width="17.5" style="340" customWidth="1"/>
    <col min="14086" max="14086" width="15.125" style="340" customWidth="1"/>
    <col min="14087" max="14087" width="15.25" style="340" customWidth="1"/>
    <col min="14088" max="14088" width="3.75" style="340" customWidth="1"/>
    <col min="14089" max="14089" width="2.5" style="340" customWidth="1"/>
    <col min="14090" max="14336" width="9" style="340"/>
    <col min="14337" max="14337" width="1.125" style="340" customWidth="1"/>
    <col min="14338" max="14339" width="15.625" style="340" customWidth="1"/>
    <col min="14340" max="14340" width="15.25" style="340" customWidth="1"/>
    <col min="14341" max="14341" width="17.5" style="340" customWidth="1"/>
    <col min="14342" max="14342" width="15.125" style="340" customWidth="1"/>
    <col min="14343" max="14343" width="15.25" style="340" customWidth="1"/>
    <col min="14344" max="14344" width="3.75" style="340" customWidth="1"/>
    <col min="14345" max="14345" width="2.5" style="340" customWidth="1"/>
    <col min="14346" max="14592" width="9" style="340"/>
    <col min="14593" max="14593" width="1.125" style="340" customWidth="1"/>
    <col min="14594" max="14595" width="15.625" style="340" customWidth="1"/>
    <col min="14596" max="14596" width="15.25" style="340" customWidth="1"/>
    <col min="14597" max="14597" width="17.5" style="340" customWidth="1"/>
    <col min="14598" max="14598" width="15.125" style="340" customWidth="1"/>
    <col min="14599" max="14599" width="15.25" style="340" customWidth="1"/>
    <col min="14600" max="14600" width="3.75" style="340" customWidth="1"/>
    <col min="14601" max="14601" width="2.5" style="340" customWidth="1"/>
    <col min="14602" max="14848" width="9" style="340"/>
    <col min="14849" max="14849" width="1.125" style="340" customWidth="1"/>
    <col min="14850" max="14851" width="15.625" style="340" customWidth="1"/>
    <col min="14852" max="14852" width="15.25" style="340" customWidth="1"/>
    <col min="14853" max="14853" width="17.5" style="340" customWidth="1"/>
    <col min="14854" max="14854" width="15.125" style="340" customWidth="1"/>
    <col min="14855" max="14855" width="15.25" style="340" customWidth="1"/>
    <col min="14856" max="14856" width="3.75" style="340" customWidth="1"/>
    <col min="14857" max="14857" width="2.5" style="340" customWidth="1"/>
    <col min="14858" max="15104" width="9" style="340"/>
    <col min="15105" max="15105" width="1.125" style="340" customWidth="1"/>
    <col min="15106" max="15107" width="15.625" style="340" customWidth="1"/>
    <col min="15108" max="15108" width="15.25" style="340" customWidth="1"/>
    <col min="15109" max="15109" width="17.5" style="340" customWidth="1"/>
    <col min="15110" max="15110" width="15.125" style="340" customWidth="1"/>
    <col min="15111" max="15111" width="15.25" style="340" customWidth="1"/>
    <col min="15112" max="15112" width="3.75" style="340" customWidth="1"/>
    <col min="15113" max="15113" width="2.5" style="340" customWidth="1"/>
    <col min="15114" max="15360" width="9" style="340"/>
    <col min="15361" max="15361" width="1.125" style="340" customWidth="1"/>
    <col min="15362" max="15363" width="15.625" style="340" customWidth="1"/>
    <col min="15364" max="15364" width="15.25" style="340" customWidth="1"/>
    <col min="15365" max="15365" width="17.5" style="340" customWidth="1"/>
    <col min="15366" max="15366" width="15.125" style="340" customWidth="1"/>
    <col min="15367" max="15367" width="15.25" style="340" customWidth="1"/>
    <col min="15368" max="15368" width="3.75" style="340" customWidth="1"/>
    <col min="15369" max="15369" width="2.5" style="340" customWidth="1"/>
    <col min="15370" max="15616" width="9" style="340"/>
    <col min="15617" max="15617" width="1.125" style="340" customWidth="1"/>
    <col min="15618" max="15619" width="15.625" style="340" customWidth="1"/>
    <col min="15620" max="15620" width="15.25" style="340" customWidth="1"/>
    <col min="15621" max="15621" width="17.5" style="340" customWidth="1"/>
    <col min="15622" max="15622" width="15.125" style="340" customWidth="1"/>
    <col min="15623" max="15623" width="15.25" style="340" customWidth="1"/>
    <col min="15624" max="15624" width="3.75" style="340" customWidth="1"/>
    <col min="15625" max="15625" width="2.5" style="340" customWidth="1"/>
    <col min="15626" max="15872" width="9" style="340"/>
    <col min="15873" max="15873" width="1.125" style="340" customWidth="1"/>
    <col min="15874" max="15875" width="15.625" style="340" customWidth="1"/>
    <col min="15876" max="15876" width="15.25" style="340" customWidth="1"/>
    <col min="15877" max="15877" width="17.5" style="340" customWidth="1"/>
    <col min="15878" max="15878" width="15.125" style="340" customWidth="1"/>
    <col min="15879" max="15879" width="15.25" style="340" customWidth="1"/>
    <col min="15880" max="15880" width="3.75" style="340" customWidth="1"/>
    <col min="15881" max="15881" width="2.5" style="340" customWidth="1"/>
    <col min="15882" max="16128" width="9" style="340"/>
    <col min="16129" max="16129" width="1.125" style="340" customWidth="1"/>
    <col min="16130" max="16131" width="15.625" style="340" customWidth="1"/>
    <col min="16132" max="16132" width="15.25" style="340" customWidth="1"/>
    <col min="16133" max="16133" width="17.5" style="340" customWidth="1"/>
    <col min="16134" max="16134" width="15.125" style="340" customWidth="1"/>
    <col min="16135" max="16135" width="15.25" style="340" customWidth="1"/>
    <col min="16136" max="16136" width="3.75" style="340" customWidth="1"/>
    <col min="16137" max="16137" width="2.5" style="340" customWidth="1"/>
    <col min="16138" max="16384" width="9" style="340"/>
  </cols>
  <sheetData>
    <row r="1" spans="2:10" ht="23.25" customHeight="1"/>
    <row r="2" spans="2:10" ht="22.5" customHeight="1">
      <c r="B2" s="340" t="s">
        <v>2480</v>
      </c>
      <c r="F2" s="4089" t="s">
        <v>171</v>
      </c>
      <c r="G2" s="4089"/>
    </row>
    <row r="3" spans="2:10" ht="15.75" customHeight="1">
      <c r="F3" s="1880"/>
      <c r="G3" s="1880"/>
    </row>
    <row r="4" spans="2:10" ht="27.75" customHeight="1">
      <c r="B4" s="4097" t="s">
        <v>858</v>
      </c>
      <c r="C4" s="4097"/>
      <c r="D4" s="4097"/>
      <c r="E4" s="4097"/>
      <c r="F4" s="4097"/>
      <c r="G4" s="4097"/>
      <c r="J4" s="1667" t="s">
        <v>2163</v>
      </c>
    </row>
    <row r="5" spans="2:10" ht="21.75" customHeight="1">
      <c r="B5" s="341"/>
      <c r="C5" s="341"/>
      <c r="D5" s="341"/>
      <c r="E5" s="341"/>
      <c r="F5" s="341"/>
      <c r="G5" s="341"/>
    </row>
    <row r="6" spans="2:10" ht="21.75" customHeight="1">
      <c r="B6" s="4098" t="s">
        <v>859</v>
      </c>
      <c r="C6" s="4098"/>
      <c r="D6" s="4099"/>
      <c r="E6" s="4100"/>
      <c r="F6" s="4100"/>
      <c r="G6" s="4101"/>
    </row>
    <row r="7" spans="2:10" ht="21.75" customHeight="1">
      <c r="B7" s="4098" t="s">
        <v>860</v>
      </c>
      <c r="C7" s="4098"/>
      <c r="D7" s="4099" t="s">
        <v>861</v>
      </c>
      <c r="E7" s="4100"/>
      <c r="F7" s="4100"/>
      <c r="G7" s="4101"/>
    </row>
    <row r="8" spans="2:10" ht="18" customHeight="1" thickBot="1">
      <c r="B8" s="1881"/>
      <c r="C8" s="1881"/>
      <c r="D8" s="1881"/>
      <c r="E8" s="1881"/>
      <c r="F8" s="1881"/>
      <c r="G8" s="1881"/>
    </row>
    <row r="9" spans="2:10" ht="22.5" customHeight="1">
      <c r="B9" s="4115" t="s">
        <v>862</v>
      </c>
      <c r="C9" s="4118" t="s">
        <v>2481</v>
      </c>
      <c r="D9" s="4109"/>
      <c r="E9" s="4109"/>
      <c r="F9" s="4109"/>
      <c r="G9" s="4110"/>
    </row>
    <row r="10" spans="2:10" ht="35.25" customHeight="1">
      <c r="B10" s="4116"/>
      <c r="C10" s="1882"/>
      <c r="D10" s="4093" t="s">
        <v>2482</v>
      </c>
      <c r="E10" s="4093"/>
      <c r="F10" s="4093"/>
      <c r="G10" s="4094"/>
    </row>
    <row r="11" spans="2:10" ht="22.5" customHeight="1">
      <c r="B11" s="4116"/>
      <c r="C11" s="4090" t="s">
        <v>2483</v>
      </c>
      <c r="D11" s="4091"/>
      <c r="E11" s="4091"/>
      <c r="F11" s="4091"/>
      <c r="G11" s="4092"/>
    </row>
    <row r="12" spans="2:10" ht="35.25" customHeight="1">
      <c r="B12" s="4116"/>
      <c r="C12" s="1882"/>
      <c r="D12" s="4093" t="s">
        <v>2482</v>
      </c>
      <c r="E12" s="4093"/>
      <c r="F12" s="4093"/>
      <c r="G12" s="4094"/>
    </row>
    <row r="13" spans="2:10" ht="22.5" customHeight="1">
      <c r="B13" s="4116"/>
      <c r="C13" s="4090" t="s">
        <v>2484</v>
      </c>
      <c r="D13" s="4091"/>
      <c r="E13" s="4091"/>
      <c r="F13" s="4091"/>
      <c r="G13" s="4092"/>
    </row>
    <row r="14" spans="2:10" ht="35.25" customHeight="1">
      <c r="B14" s="4116"/>
      <c r="C14" s="1882"/>
      <c r="D14" s="4093" t="s">
        <v>2482</v>
      </c>
      <c r="E14" s="4093"/>
      <c r="F14" s="4093"/>
      <c r="G14" s="4094"/>
    </row>
    <row r="15" spans="2:10" ht="22.5" customHeight="1">
      <c r="B15" s="4116"/>
      <c r="C15" s="4090" t="s">
        <v>2485</v>
      </c>
      <c r="D15" s="4091"/>
      <c r="E15" s="4091"/>
      <c r="F15" s="4091"/>
      <c r="G15" s="4092"/>
    </row>
    <row r="16" spans="2:10" ht="35.25" customHeight="1">
      <c r="B16" s="4116"/>
      <c r="C16" s="1882"/>
      <c r="D16" s="4095" t="s">
        <v>2506</v>
      </c>
      <c r="E16" s="4095"/>
      <c r="F16" s="4095"/>
      <c r="G16" s="4096"/>
    </row>
    <row r="17" spans="2:7" ht="22.5" customHeight="1">
      <c r="B17" s="4116"/>
      <c r="C17" s="4090" t="s">
        <v>2486</v>
      </c>
      <c r="D17" s="4091"/>
      <c r="E17" s="4091"/>
      <c r="F17" s="4091"/>
      <c r="G17" s="4092"/>
    </row>
    <row r="18" spans="2:7" ht="35.25" customHeight="1">
      <c r="B18" s="4116"/>
      <c r="C18" s="1882"/>
      <c r="D18" s="4095" t="s">
        <v>2505</v>
      </c>
      <c r="E18" s="4095"/>
      <c r="F18" s="4095"/>
      <c r="G18" s="4096"/>
    </row>
    <row r="19" spans="2:7" ht="22.5" customHeight="1">
      <c r="B19" s="4116"/>
      <c r="C19" s="4090" t="s">
        <v>1743</v>
      </c>
      <c r="D19" s="4091"/>
      <c r="E19" s="4091"/>
      <c r="F19" s="4091"/>
      <c r="G19" s="4092"/>
    </row>
    <row r="20" spans="2:7" ht="35.25" customHeight="1" thickBot="1">
      <c r="B20" s="4117"/>
      <c r="C20" s="1883"/>
      <c r="D20" s="4104" t="s">
        <v>2482</v>
      </c>
      <c r="E20" s="4104"/>
      <c r="F20" s="4104"/>
      <c r="G20" s="4105"/>
    </row>
    <row r="21" spans="2:7" ht="31.5" customHeight="1">
      <c r="B21" s="4106" t="s">
        <v>863</v>
      </c>
      <c r="C21" s="4109" t="s">
        <v>2487</v>
      </c>
      <c r="D21" s="4109"/>
      <c r="E21" s="4109"/>
      <c r="F21" s="4109"/>
      <c r="G21" s="4110"/>
    </row>
    <row r="22" spans="2:7" ht="35.25" customHeight="1">
      <c r="B22" s="4107"/>
      <c r="C22" s="1884"/>
      <c r="D22" s="4111" t="s">
        <v>2488</v>
      </c>
      <c r="E22" s="4111"/>
      <c r="F22" s="4111"/>
      <c r="G22" s="4112"/>
    </row>
    <row r="23" spans="2:7" ht="22.5" customHeight="1">
      <c r="B23" s="4107"/>
      <c r="C23" s="4091" t="s">
        <v>2489</v>
      </c>
      <c r="D23" s="4091"/>
      <c r="E23" s="4091"/>
      <c r="F23" s="4091"/>
      <c r="G23" s="4092"/>
    </row>
    <row r="24" spans="2:7" ht="35.25" customHeight="1" thickBot="1">
      <c r="B24" s="4108"/>
      <c r="C24" s="1885"/>
      <c r="D24" s="4113" t="s">
        <v>2488</v>
      </c>
      <c r="E24" s="4113"/>
      <c r="F24" s="4113"/>
      <c r="G24" s="4114"/>
    </row>
    <row r="25" spans="2:7" ht="52.5" customHeight="1">
      <c r="B25" s="4102" t="s">
        <v>2490</v>
      </c>
      <c r="C25" s="4102"/>
      <c r="D25" s="4102"/>
      <c r="E25" s="4102"/>
      <c r="F25" s="4102"/>
      <c r="G25" s="4102"/>
    </row>
    <row r="26" spans="2:7">
      <c r="B26" s="4103"/>
      <c r="C26" s="4103"/>
      <c r="D26" s="4103"/>
      <c r="E26" s="4103"/>
      <c r="F26" s="4103"/>
      <c r="G26" s="4103"/>
    </row>
    <row r="27" spans="2:7">
      <c r="B27" s="4103"/>
      <c r="C27" s="4103"/>
      <c r="D27" s="4103"/>
      <c r="E27" s="4103"/>
      <c r="F27" s="4103"/>
      <c r="G27" s="4103"/>
    </row>
  </sheetData>
  <mergeCells count="26">
    <mergeCell ref="B25:G25"/>
    <mergeCell ref="B26:G27"/>
    <mergeCell ref="C17:G17"/>
    <mergeCell ref="D18:G18"/>
    <mergeCell ref="C19:G19"/>
    <mergeCell ref="D20:G20"/>
    <mergeCell ref="B21:B24"/>
    <mergeCell ref="C21:G21"/>
    <mergeCell ref="D22:G22"/>
    <mergeCell ref="C23:G23"/>
    <mergeCell ref="D24:G24"/>
    <mergeCell ref="B9:B20"/>
    <mergeCell ref="C9:G9"/>
    <mergeCell ref="D10:G10"/>
    <mergeCell ref="C11:G11"/>
    <mergeCell ref="D12:G12"/>
    <mergeCell ref="F2:G2"/>
    <mergeCell ref="C13:G13"/>
    <mergeCell ref="D14:G14"/>
    <mergeCell ref="C15:G15"/>
    <mergeCell ref="D16:G16"/>
    <mergeCell ref="B4:G4"/>
    <mergeCell ref="B6:C6"/>
    <mergeCell ref="D6:G6"/>
    <mergeCell ref="B7:C7"/>
    <mergeCell ref="D7:G7"/>
  </mergeCells>
  <phoneticPr fontId="2"/>
  <hyperlinks>
    <hyperlink ref="J4"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0</xdr:row>
                    <xdr:rowOff>0</xdr:rowOff>
                  </from>
                  <to>
                    <xdr:col>4</xdr:col>
                    <xdr:colOff>942975</xdr:colOff>
                    <xdr:row>2</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E72"/>
  <sheetViews>
    <sheetView view="pageBreakPreview" zoomScale="96" zoomScaleNormal="110" zoomScaleSheetLayoutView="96" workbookViewId="0">
      <selection activeCell="B4" sqref="B4:Y4"/>
    </sheetView>
  </sheetViews>
  <sheetFormatPr defaultColWidth="4" defaultRowHeight="13.5"/>
  <cols>
    <col min="1" max="1" width="2.875" style="1100" customWidth="1"/>
    <col min="2" max="2" width="2.625" style="1100" customWidth="1"/>
    <col min="3" max="3" width="10.625" style="1100" customWidth="1"/>
    <col min="4" max="8" width="4.625" style="1100" customWidth="1"/>
    <col min="9" max="9" width="7.625" style="1100" customWidth="1"/>
    <col min="10" max="18" width="4.625" style="1100" customWidth="1"/>
    <col min="19" max="20" width="7.625" style="1100" customWidth="1"/>
    <col min="21" max="24" width="4.625" style="1100" customWidth="1"/>
    <col min="25" max="25" width="6.875" style="1100" customWidth="1"/>
    <col min="26" max="26" width="2" style="1100" customWidth="1"/>
    <col min="27" max="257" width="4" style="1100"/>
    <col min="258" max="258" width="2.875" style="1100" customWidth="1"/>
    <col min="259" max="259" width="2.375" style="1100" customWidth="1"/>
    <col min="260" max="260" width="7.375" style="1100" customWidth="1"/>
    <col min="261" max="263" width="4" style="1100"/>
    <col min="264" max="264" width="3.625" style="1100" customWidth="1"/>
    <col min="265" max="265" width="4" style="1100"/>
    <col min="266" max="266" width="7.375" style="1100" customWidth="1"/>
    <col min="267" max="275" width="4" style="1100"/>
    <col min="276" max="277" width="6.875" style="1100" customWidth="1"/>
    <col min="278" max="279" width="4" style="1100"/>
    <col min="280" max="280" width="4.125" style="1100" customWidth="1"/>
    <col min="281" max="281" width="2.375" style="1100" customWidth="1"/>
    <col min="282" max="282" width="3.375" style="1100" customWidth="1"/>
    <col min="283" max="513" width="4" style="1100"/>
    <col min="514" max="514" width="2.875" style="1100" customWidth="1"/>
    <col min="515" max="515" width="2.375" style="1100" customWidth="1"/>
    <col min="516" max="516" width="7.375" style="1100" customWidth="1"/>
    <col min="517" max="519" width="4" style="1100"/>
    <col min="520" max="520" width="3.625" style="1100" customWidth="1"/>
    <col min="521" max="521" width="4" style="1100"/>
    <col min="522" max="522" width="7.375" style="1100" customWidth="1"/>
    <col min="523" max="531" width="4" style="1100"/>
    <col min="532" max="533" width="6.875" style="1100" customWidth="1"/>
    <col min="534" max="535" width="4" style="1100"/>
    <col min="536" max="536" width="4.125" style="1100" customWidth="1"/>
    <col min="537" max="537" width="2.375" style="1100" customWidth="1"/>
    <col min="538" max="538" width="3.375" style="1100" customWidth="1"/>
    <col min="539" max="769" width="4" style="1100"/>
    <col min="770" max="770" width="2.875" style="1100" customWidth="1"/>
    <col min="771" max="771" width="2.375" style="1100" customWidth="1"/>
    <col min="772" max="772" width="7.375" style="1100" customWidth="1"/>
    <col min="773" max="775" width="4" style="1100"/>
    <col min="776" max="776" width="3.625" style="1100" customWidth="1"/>
    <col min="777" max="777" width="4" style="1100"/>
    <col min="778" max="778" width="7.375" style="1100" customWidth="1"/>
    <col min="779" max="787" width="4" style="1100"/>
    <col min="788" max="789" width="6.875" style="1100" customWidth="1"/>
    <col min="790" max="791" width="4" style="1100"/>
    <col min="792" max="792" width="4.125" style="1100" customWidth="1"/>
    <col min="793" max="793" width="2.375" style="1100" customWidth="1"/>
    <col min="794" max="794" width="3.375" style="1100" customWidth="1"/>
    <col min="795" max="1025" width="4" style="1100"/>
    <col min="1026" max="1026" width="2.875" style="1100" customWidth="1"/>
    <col min="1027" max="1027" width="2.375" style="1100" customWidth="1"/>
    <col min="1028" max="1028" width="7.375" style="1100" customWidth="1"/>
    <col min="1029" max="1031" width="4" style="1100"/>
    <col min="1032" max="1032" width="3.625" style="1100" customWidth="1"/>
    <col min="1033" max="1033" width="4" style="1100"/>
    <col min="1034" max="1034" width="7.375" style="1100" customWidth="1"/>
    <col min="1035" max="1043" width="4" style="1100"/>
    <col min="1044" max="1045" width="6.875" style="1100" customWidth="1"/>
    <col min="1046" max="1047" width="4" style="1100"/>
    <col min="1048" max="1048" width="4.125" style="1100" customWidth="1"/>
    <col min="1049" max="1049" width="2.375" style="1100" customWidth="1"/>
    <col min="1050" max="1050" width="3.375" style="1100" customWidth="1"/>
    <col min="1051" max="1281" width="4" style="1100"/>
    <col min="1282" max="1282" width="2.875" style="1100" customWidth="1"/>
    <col min="1283" max="1283" width="2.375" style="1100" customWidth="1"/>
    <col min="1284" max="1284" width="7.375" style="1100" customWidth="1"/>
    <col min="1285" max="1287" width="4" style="1100"/>
    <col min="1288" max="1288" width="3.625" style="1100" customWidth="1"/>
    <col min="1289" max="1289" width="4" style="1100"/>
    <col min="1290" max="1290" width="7.375" style="1100" customWidth="1"/>
    <col min="1291" max="1299" width="4" style="1100"/>
    <col min="1300" max="1301" width="6.875" style="1100" customWidth="1"/>
    <col min="1302" max="1303" width="4" style="1100"/>
    <col min="1304" max="1304" width="4.125" style="1100" customWidth="1"/>
    <col min="1305" max="1305" width="2.375" style="1100" customWidth="1"/>
    <col min="1306" max="1306" width="3.375" style="1100" customWidth="1"/>
    <col min="1307" max="1537" width="4" style="1100"/>
    <col min="1538" max="1538" width="2.875" style="1100" customWidth="1"/>
    <col min="1539" max="1539" width="2.375" style="1100" customWidth="1"/>
    <col min="1540" max="1540" width="7.375" style="1100" customWidth="1"/>
    <col min="1541" max="1543" width="4" style="1100"/>
    <col min="1544" max="1544" width="3.625" style="1100" customWidth="1"/>
    <col min="1545" max="1545" width="4" style="1100"/>
    <col min="1546" max="1546" width="7.375" style="1100" customWidth="1"/>
    <col min="1547" max="1555" width="4" style="1100"/>
    <col min="1556" max="1557" width="6.875" style="1100" customWidth="1"/>
    <col min="1558" max="1559" width="4" style="1100"/>
    <col min="1560" max="1560" width="4.125" style="1100" customWidth="1"/>
    <col min="1561" max="1561" width="2.375" style="1100" customWidth="1"/>
    <col min="1562" max="1562" width="3.375" style="1100" customWidth="1"/>
    <col min="1563" max="1793" width="4" style="1100"/>
    <col min="1794" max="1794" width="2.875" style="1100" customWidth="1"/>
    <col min="1795" max="1795" width="2.375" style="1100" customWidth="1"/>
    <col min="1796" max="1796" width="7.375" style="1100" customWidth="1"/>
    <col min="1797" max="1799" width="4" style="1100"/>
    <col min="1800" max="1800" width="3.625" style="1100" customWidth="1"/>
    <col min="1801" max="1801" width="4" style="1100"/>
    <col min="1802" max="1802" width="7.375" style="1100" customWidth="1"/>
    <col min="1803" max="1811" width="4" style="1100"/>
    <col min="1812" max="1813" width="6.875" style="1100" customWidth="1"/>
    <col min="1814" max="1815" width="4" style="1100"/>
    <col min="1816" max="1816" width="4.125" style="1100" customWidth="1"/>
    <col min="1817" max="1817" width="2.375" style="1100" customWidth="1"/>
    <col min="1818" max="1818" width="3.375" style="1100" customWidth="1"/>
    <col min="1819" max="2049" width="4" style="1100"/>
    <col min="2050" max="2050" width="2.875" style="1100" customWidth="1"/>
    <col min="2051" max="2051" width="2.375" style="1100" customWidth="1"/>
    <col min="2052" max="2052" width="7.375" style="1100" customWidth="1"/>
    <col min="2053" max="2055" width="4" style="1100"/>
    <col min="2056" max="2056" width="3.625" style="1100" customWidth="1"/>
    <col min="2057" max="2057" width="4" style="1100"/>
    <col min="2058" max="2058" width="7.375" style="1100" customWidth="1"/>
    <col min="2059" max="2067" width="4" style="1100"/>
    <col min="2068" max="2069" width="6.875" style="1100" customWidth="1"/>
    <col min="2070" max="2071" width="4" style="1100"/>
    <col min="2072" max="2072" width="4.125" style="1100" customWidth="1"/>
    <col min="2073" max="2073" width="2.375" style="1100" customWidth="1"/>
    <col min="2074" max="2074" width="3.375" style="1100" customWidth="1"/>
    <col min="2075" max="2305" width="4" style="1100"/>
    <col min="2306" max="2306" width="2.875" style="1100" customWidth="1"/>
    <col min="2307" max="2307" width="2.375" style="1100" customWidth="1"/>
    <col min="2308" max="2308" width="7.375" style="1100" customWidth="1"/>
    <col min="2309" max="2311" width="4" style="1100"/>
    <col min="2312" max="2312" width="3.625" style="1100" customWidth="1"/>
    <col min="2313" max="2313" width="4" style="1100"/>
    <col min="2314" max="2314" width="7.375" style="1100" customWidth="1"/>
    <col min="2315" max="2323" width="4" style="1100"/>
    <col min="2324" max="2325" width="6.875" style="1100" customWidth="1"/>
    <col min="2326" max="2327" width="4" style="1100"/>
    <col min="2328" max="2328" width="4.125" style="1100" customWidth="1"/>
    <col min="2329" max="2329" width="2.375" style="1100" customWidth="1"/>
    <col min="2330" max="2330" width="3.375" style="1100" customWidth="1"/>
    <col min="2331" max="2561" width="4" style="1100"/>
    <col min="2562" max="2562" width="2.875" style="1100" customWidth="1"/>
    <col min="2563" max="2563" width="2.375" style="1100" customWidth="1"/>
    <col min="2564" max="2564" width="7.375" style="1100" customWidth="1"/>
    <col min="2565" max="2567" width="4" style="1100"/>
    <col min="2568" max="2568" width="3.625" style="1100" customWidth="1"/>
    <col min="2569" max="2569" width="4" style="1100"/>
    <col min="2570" max="2570" width="7.375" style="1100" customWidth="1"/>
    <col min="2571" max="2579" width="4" style="1100"/>
    <col min="2580" max="2581" width="6.875" style="1100" customWidth="1"/>
    <col min="2582" max="2583" width="4" style="1100"/>
    <col min="2584" max="2584" width="4.125" style="1100" customWidth="1"/>
    <col min="2585" max="2585" width="2.375" style="1100" customWidth="1"/>
    <col min="2586" max="2586" width="3.375" style="1100" customWidth="1"/>
    <col min="2587" max="2817" width="4" style="1100"/>
    <col min="2818" max="2818" width="2.875" style="1100" customWidth="1"/>
    <col min="2819" max="2819" width="2.375" style="1100" customWidth="1"/>
    <col min="2820" max="2820" width="7.375" style="1100" customWidth="1"/>
    <col min="2821" max="2823" width="4" style="1100"/>
    <col min="2824" max="2824" width="3.625" style="1100" customWidth="1"/>
    <col min="2825" max="2825" width="4" style="1100"/>
    <col min="2826" max="2826" width="7.375" style="1100" customWidth="1"/>
    <col min="2827" max="2835" width="4" style="1100"/>
    <col min="2836" max="2837" width="6.875" style="1100" customWidth="1"/>
    <col min="2838" max="2839" width="4" style="1100"/>
    <col min="2840" max="2840" width="4.125" style="1100" customWidth="1"/>
    <col min="2841" max="2841" width="2.375" style="1100" customWidth="1"/>
    <col min="2842" max="2842" width="3.375" style="1100" customWidth="1"/>
    <col min="2843" max="3073" width="4" style="1100"/>
    <col min="3074" max="3074" width="2.875" style="1100" customWidth="1"/>
    <col min="3075" max="3075" width="2.375" style="1100" customWidth="1"/>
    <col min="3076" max="3076" width="7.375" style="1100" customWidth="1"/>
    <col min="3077" max="3079" width="4" style="1100"/>
    <col min="3080" max="3080" width="3.625" style="1100" customWidth="1"/>
    <col min="3081" max="3081" width="4" style="1100"/>
    <col min="3082" max="3082" width="7.375" style="1100" customWidth="1"/>
    <col min="3083" max="3091" width="4" style="1100"/>
    <col min="3092" max="3093" width="6.875" style="1100" customWidth="1"/>
    <col min="3094" max="3095" width="4" style="1100"/>
    <col min="3096" max="3096" width="4.125" style="1100" customWidth="1"/>
    <col min="3097" max="3097" width="2.375" style="1100" customWidth="1"/>
    <col min="3098" max="3098" width="3.375" style="1100" customWidth="1"/>
    <col min="3099" max="3329" width="4" style="1100"/>
    <col min="3330" max="3330" width="2.875" style="1100" customWidth="1"/>
    <col min="3331" max="3331" width="2.375" style="1100" customWidth="1"/>
    <col min="3332" max="3332" width="7.375" style="1100" customWidth="1"/>
    <col min="3333" max="3335" width="4" style="1100"/>
    <col min="3336" max="3336" width="3.625" style="1100" customWidth="1"/>
    <col min="3337" max="3337" width="4" style="1100"/>
    <col min="3338" max="3338" width="7.375" style="1100" customWidth="1"/>
    <col min="3339" max="3347" width="4" style="1100"/>
    <col min="3348" max="3349" width="6.875" style="1100" customWidth="1"/>
    <col min="3350" max="3351" width="4" style="1100"/>
    <col min="3352" max="3352" width="4.125" style="1100" customWidth="1"/>
    <col min="3353" max="3353" width="2.375" style="1100" customWidth="1"/>
    <col min="3354" max="3354" width="3.375" style="1100" customWidth="1"/>
    <col min="3355" max="3585" width="4" style="1100"/>
    <col min="3586" max="3586" width="2.875" style="1100" customWidth="1"/>
    <col min="3587" max="3587" width="2.375" style="1100" customWidth="1"/>
    <col min="3588" max="3588" width="7.375" style="1100" customWidth="1"/>
    <col min="3589" max="3591" width="4" style="1100"/>
    <col min="3592" max="3592" width="3.625" style="1100" customWidth="1"/>
    <col min="3593" max="3593" width="4" style="1100"/>
    <col min="3594" max="3594" width="7.375" style="1100" customWidth="1"/>
    <col min="3595" max="3603" width="4" style="1100"/>
    <col min="3604" max="3605" width="6.875" style="1100" customWidth="1"/>
    <col min="3606" max="3607" width="4" style="1100"/>
    <col min="3608" max="3608" width="4.125" style="1100" customWidth="1"/>
    <col min="3609" max="3609" width="2.375" style="1100" customWidth="1"/>
    <col min="3610" max="3610" width="3.375" style="1100" customWidth="1"/>
    <col min="3611" max="3841" width="4" style="1100"/>
    <col min="3842" max="3842" width="2.875" style="1100" customWidth="1"/>
    <col min="3843" max="3843" width="2.375" style="1100" customWidth="1"/>
    <col min="3844" max="3844" width="7.375" style="1100" customWidth="1"/>
    <col min="3845" max="3847" width="4" style="1100"/>
    <col min="3848" max="3848" width="3.625" style="1100" customWidth="1"/>
    <col min="3849" max="3849" width="4" style="1100"/>
    <col min="3850" max="3850" width="7.375" style="1100" customWidth="1"/>
    <col min="3851" max="3859" width="4" style="1100"/>
    <col min="3860" max="3861" width="6.875" style="1100" customWidth="1"/>
    <col min="3862" max="3863" width="4" style="1100"/>
    <col min="3864" max="3864" width="4.125" style="1100" customWidth="1"/>
    <col min="3865" max="3865" width="2.375" style="1100" customWidth="1"/>
    <col min="3866" max="3866" width="3.375" style="1100" customWidth="1"/>
    <col min="3867" max="4097" width="4" style="1100"/>
    <col min="4098" max="4098" width="2.875" style="1100" customWidth="1"/>
    <col min="4099" max="4099" width="2.375" style="1100" customWidth="1"/>
    <col min="4100" max="4100" width="7.375" style="1100" customWidth="1"/>
    <col min="4101" max="4103" width="4" style="1100"/>
    <col min="4104" max="4104" width="3.625" style="1100" customWidth="1"/>
    <col min="4105" max="4105" width="4" style="1100"/>
    <col min="4106" max="4106" width="7.375" style="1100" customWidth="1"/>
    <col min="4107" max="4115" width="4" style="1100"/>
    <col min="4116" max="4117" width="6.875" style="1100" customWidth="1"/>
    <col min="4118" max="4119" width="4" style="1100"/>
    <col min="4120" max="4120" width="4.125" style="1100" customWidth="1"/>
    <col min="4121" max="4121" width="2.375" style="1100" customWidth="1"/>
    <col min="4122" max="4122" width="3.375" style="1100" customWidth="1"/>
    <col min="4123" max="4353" width="4" style="1100"/>
    <col min="4354" max="4354" width="2.875" style="1100" customWidth="1"/>
    <col min="4355" max="4355" width="2.375" style="1100" customWidth="1"/>
    <col min="4356" max="4356" width="7.375" style="1100" customWidth="1"/>
    <col min="4357" max="4359" width="4" style="1100"/>
    <col min="4360" max="4360" width="3.625" style="1100" customWidth="1"/>
    <col min="4361" max="4361" width="4" style="1100"/>
    <col min="4362" max="4362" width="7.375" style="1100" customWidth="1"/>
    <col min="4363" max="4371" width="4" style="1100"/>
    <col min="4372" max="4373" width="6.875" style="1100" customWidth="1"/>
    <col min="4374" max="4375" width="4" style="1100"/>
    <col min="4376" max="4376" width="4.125" style="1100" customWidth="1"/>
    <col min="4377" max="4377" width="2.375" style="1100" customWidth="1"/>
    <col min="4378" max="4378" width="3.375" style="1100" customWidth="1"/>
    <col min="4379" max="4609" width="4" style="1100"/>
    <col min="4610" max="4610" width="2.875" style="1100" customWidth="1"/>
    <col min="4611" max="4611" width="2.375" style="1100" customWidth="1"/>
    <col min="4612" max="4612" width="7.375" style="1100" customWidth="1"/>
    <col min="4613" max="4615" width="4" style="1100"/>
    <col min="4616" max="4616" width="3.625" style="1100" customWidth="1"/>
    <col min="4617" max="4617" width="4" style="1100"/>
    <col min="4618" max="4618" width="7.375" style="1100" customWidth="1"/>
    <col min="4619" max="4627" width="4" style="1100"/>
    <col min="4628" max="4629" width="6.875" style="1100" customWidth="1"/>
    <col min="4630" max="4631" width="4" style="1100"/>
    <col min="4632" max="4632" width="4.125" style="1100" customWidth="1"/>
    <col min="4633" max="4633" width="2.375" style="1100" customWidth="1"/>
    <col min="4634" max="4634" width="3.375" style="1100" customWidth="1"/>
    <col min="4635" max="4865" width="4" style="1100"/>
    <col min="4866" max="4866" width="2.875" style="1100" customWidth="1"/>
    <col min="4867" max="4867" width="2.375" style="1100" customWidth="1"/>
    <col min="4868" max="4868" width="7.375" style="1100" customWidth="1"/>
    <col min="4869" max="4871" width="4" style="1100"/>
    <col min="4872" max="4872" width="3.625" style="1100" customWidth="1"/>
    <col min="4873" max="4873" width="4" style="1100"/>
    <col min="4874" max="4874" width="7.375" style="1100" customWidth="1"/>
    <col min="4875" max="4883" width="4" style="1100"/>
    <col min="4884" max="4885" width="6.875" style="1100" customWidth="1"/>
    <col min="4886" max="4887" width="4" style="1100"/>
    <col min="4888" max="4888" width="4.125" style="1100" customWidth="1"/>
    <col min="4889" max="4889" width="2.375" style="1100" customWidth="1"/>
    <col min="4890" max="4890" width="3.375" style="1100" customWidth="1"/>
    <col min="4891" max="5121" width="4" style="1100"/>
    <col min="5122" max="5122" width="2.875" style="1100" customWidth="1"/>
    <col min="5123" max="5123" width="2.375" style="1100" customWidth="1"/>
    <col min="5124" max="5124" width="7.375" style="1100" customWidth="1"/>
    <col min="5125" max="5127" width="4" style="1100"/>
    <col min="5128" max="5128" width="3.625" style="1100" customWidth="1"/>
    <col min="5129" max="5129" width="4" style="1100"/>
    <col min="5130" max="5130" width="7.375" style="1100" customWidth="1"/>
    <col min="5131" max="5139" width="4" style="1100"/>
    <col min="5140" max="5141" width="6.875" style="1100" customWidth="1"/>
    <col min="5142" max="5143" width="4" style="1100"/>
    <col min="5144" max="5144" width="4.125" style="1100" customWidth="1"/>
    <col min="5145" max="5145" width="2.375" style="1100" customWidth="1"/>
    <col min="5146" max="5146" width="3.375" style="1100" customWidth="1"/>
    <col min="5147" max="5377" width="4" style="1100"/>
    <col min="5378" max="5378" width="2.875" style="1100" customWidth="1"/>
    <col min="5379" max="5379" width="2.375" style="1100" customWidth="1"/>
    <col min="5380" max="5380" width="7.375" style="1100" customWidth="1"/>
    <col min="5381" max="5383" width="4" style="1100"/>
    <col min="5384" max="5384" width="3.625" style="1100" customWidth="1"/>
    <col min="5385" max="5385" width="4" style="1100"/>
    <col min="5386" max="5386" width="7.375" style="1100" customWidth="1"/>
    <col min="5387" max="5395" width="4" style="1100"/>
    <col min="5396" max="5397" width="6.875" style="1100" customWidth="1"/>
    <col min="5398" max="5399" width="4" style="1100"/>
    <col min="5400" max="5400" width="4.125" style="1100" customWidth="1"/>
    <col min="5401" max="5401" width="2.375" style="1100" customWidth="1"/>
    <col min="5402" max="5402" width="3.375" style="1100" customWidth="1"/>
    <col min="5403" max="5633" width="4" style="1100"/>
    <col min="5634" max="5634" width="2.875" style="1100" customWidth="1"/>
    <col min="5635" max="5635" width="2.375" style="1100" customWidth="1"/>
    <col min="5636" max="5636" width="7.375" style="1100" customWidth="1"/>
    <col min="5637" max="5639" width="4" style="1100"/>
    <col min="5640" max="5640" width="3.625" style="1100" customWidth="1"/>
    <col min="5641" max="5641" width="4" style="1100"/>
    <col min="5642" max="5642" width="7.375" style="1100" customWidth="1"/>
    <col min="5643" max="5651" width="4" style="1100"/>
    <col min="5652" max="5653" width="6.875" style="1100" customWidth="1"/>
    <col min="5654" max="5655" width="4" style="1100"/>
    <col min="5656" max="5656" width="4.125" style="1100" customWidth="1"/>
    <col min="5657" max="5657" width="2.375" style="1100" customWidth="1"/>
    <col min="5658" max="5658" width="3.375" style="1100" customWidth="1"/>
    <col min="5659" max="5889" width="4" style="1100"/>
    <col min="5890" max="5890" width="2.875" style="1100" customWidth="1"/>
    <col min="5891" max="5891" width="2.375" style="1100" customWidth="1"/>
    <col min="5892" max="5892" width="7.375" style="1100" customWidth="1"/>
    <col min="5893" max="5895" width="4" style="1100"/>
    <col min="5896" max="5896" width="3.625" style="1100" customWidth="1"/>
    <col min="5897" max="5897" width="4" style="1100"/>
    <col min="5898" max="5898" width="7.375" style="1100" customWidth="1"/>
    <col min="5899" max="5907" width="4" style="1100"/>
    <col min="5908" max="5909" width="6.875" style="1100" customWidth="1"/>
    <col min="5910" max="5911" width="4" style="1100"/>
    <col min="5912" max="5912" width="4.125" style="1100" customWidth="1"/>
    <col min="5913" max="5913" width="2.375" style="1100" customWidth="1"/>
    <col min="5914" max="5914" width="3.375" style="1100" customWidth="1"/>
    <col min="5915" max="6145" width="4" style="1100"/>
    <col min="6146" max="6146" width="2.875" style="1100" customWidth="1"/>
    <col min="6147" max="6147" width="2.375" style="1100" customWidth="1"/>
    <col min="6148" max="6148" width="7.375" style="1100" customWidth="1"/>
    <col min="6149" max="6151" width="4" style="1100"/>
    <col min="6152" max="6152" width="3.625" style="1100" customWidth="1"/>
    <col min="6153" max="6153" width="4" style="1100"/>
    <col min="6154" max="6154" width="7.375" style="1100" customWidth="1"/>
    <col min="6155" max="6163" width="4" style="1100"/>
    <col min="6164" max="6165" width="6.875" style="1100" customWidth="1"/>
    <col min="6166" max="6167" width="4" style="1100"/>
    <col min="6168" max="6168" width="4.125" style="1100" customWidth="1"/>
    <col min="6169" max="6169" width="2.375" style="1100" customWidth="1"/>
    <col min="6170" max="6170" width="3.375" style="1100" customWidth="1"/>
    <col min="6171" max="6401" width="4" style="1100"/>
    <col min="6402" max="6402" width="2.875" style="1100" customWidth="1"/>
    <col min="6403" max="6403" width="2.375" style="1100" customWidth="1"/>
    <col min="6404" max="6404" width="7.375" style="1100" customWidth="1"/>
    <col min="6405" max="6407" width="4" style="1100"/>
    <col min="6408" max="6408" width="3.625" style="1100" customWidth="1"/>
    <col min="6409" max="6409" width="4" style="1100"/>
    <col min="6410" max="6410" width="7.375" style="1100" customWidth="1"/>
    <col min="6411" max="6419" width="4" style="1100"/>
    <col min="6420" max="6421" width="6.875" style="1100" customWidth="1"/>
    <col min="6422" max="6423" width="4" style="1100"/>
    <col min="6424" max="6424" width="4.125" style="1100" customWidth="1"/>
    <col min="6425" max="6425" width="2.375" style="1100" customWidth="1"/>
    <col min="6426" max="6426" width="3.375" style="1100" customWidth="1"/>
    <col min="6427" max="6657" width="4" style="1100"/>
    <col min="6658" max="6658" width="2.875" style="1100" customWidth="1"/>
    <col min="6659" max="6659" width="2.375" style="1100" customWidth="1"/>
    <col min="6660" max="6660" width="7.375" style="1100" customWidth="1"/>
    <col min="6661" max="6663" width="4" style="1100"/>
    <col min="6664" max="6664" width="3.625" style="1100" customWidth="1"/>
    <col min="6665" max="6665" width="4" style="1100"/>
    <col min="6666" max="6666" width="7.375" style="1100" customWidth="1"/>
    <col min="6667" max="6675" width="4" style="1100"/>
    <col min="6676" max="6677" width="6.875" style="1100" customWidth="1"/>
    <col min="6678" max="6679" width="4" style="1100"/>
    <col min="6680" max="6680" width="4.125" style="1100" customWidth="1"/>
    <col min="6681" max="6681" width="2.375" style="1100" customWidth="1"/>
    <col min="6682" max="6682" width="3.375" style="1100" customWidth="1"/>
    <col min="6683" max="6913" width="4" style="1100"/>
    <col min="6914" max="6914" width="2.875" style="1100" customWidth="1"/>
    <col min="6915" max="6915" width="2.375" style="1100" customWidth="1"/>
    <col min="6916" max="6916" width="7.375" style="1100" customWidth="1"/>
    <col min="6917" max="6919" width="4" style="1100"/>
    <col min="6920" max="6920" width="3.625" style="1100" customWidth="1"/>
    <col min="6921" max="6921" width="4" style="1100"/>
    <col min="6922" max="6922" width="7.375" style="1100" customWidth="1"/>
    <col min="6923" max="6931" width="4" style="1100"/>
    <col min="6932" max="6933" width="6.875" style="1100" customWidth="1"/>
    <col min="6934" max="6935" width="4" style="1100"/>
    <col min="6936" max="6936" width="4.125" style="1100" customWidth="1"/>
    <col min="6937" max="6937" width="2.375" style="1100" customWidth="1"/>
    <col min="6938" max="6938" width="3.375" style="1100" customWidth="1"/>
    <col min="6939" max="7169" width="4" style="1100"/>
    <col min="7170" max="7170" width="2.875" style="1100" customWidth="1"/>
    <col min="7171" max="7171" width="2.375" style="1100" customWidth="1"/>
    <col min="7172" max="7172" width="7.375" style="1100" customWidth="1"/>
    <col min="7173" max="7175" width="4" style="1100"/>
    <col min="7176" max="7176" width="3.625" style="1100" customWidth="1"/>
    <col min="7177" max="7177" width="4" style="1100"/>
    <col min="7178" max="7178" width="7.375" style="1100" customWidth="1"/>
    <col min="7179" max="7187" width="4" style="1100"/>
    <col min="7188" max="7189" width="6.875" style="1100" customWidth="1"/>
    <col min="7190" max="7191" width="4" style="1100"/>
    <col min="7192" max="7192" width="4.125" style="1100" customWidth="1"/>
    <col min="7193" max="7193" width="2.375" style="1100" customWidth="1"/>
    <col min="7194" max="7194" width="3.375" style="1100" customWidth="1"/>
    <col min="7195" max="7425" width="4" style="1100"/>
    <col min="7426" max="7426" width="2.875" style="1100" customWidth="1"/>
    <col min="7427" max="7427" width="2.375" style="1100" customWidth="1"/>
    <col min="7428" max="7428" width="7.375" style="1100" customWidth="1"/>
    <col min="7429" max="7431" width="4" style="1100"/>
    <col min="7432" max="7432" width="3.625" style="1100" customWidth="1"/>
    <col min="7433" max="7433" width="4" style="1100"/>
    <col min="7434" max="7434" width="7.375" style="1100" customWidth="1"/>
    <col min="7435" max="7443" width="4" style="1100"/>
    <col min="7444" max="7445" width="6.875" style="1100" customWidth="1"/>
    <col min="7446" max="7447" width="4" style="1100"/>
    <col min="7448" max="7448" width="4.125" style="1100" customWidth="1"/>
    <col min="7449" max="7449" width="2.375" style="1100" customWidth="1"/>
    <col min="7450" max="7450" width="3.375" style="1100" customWidth="1"/>
    <col min="7451" max="7681" width="4" style="1100"/>
    <col min="7682" max="7682" width="2.875" style="1100" customWidth="1"/>
    <col min="7683" max="7683" width="2.375" style="1100" customWidth="1"/>
    <col min="7684" max="7684" width="7.375" style="1100" customWidth="1"/>
    <col min="7685" max="7687" width="4" style="1100"/>
    <col min="7688" max="7688" width="3.625" style="1100" customWidth="1"/>
    <col min="7689" max="7689" width="4" style="1100"/>
    <col min="7690" max="7690" width="7.375" style="1100" customWidth="1"/>
    <col min="7691" max="7699" width="4" style="1100"/>
    <col min="7700" max="7701" width="6.875" style="1100" customWidth="1"/>
    <col min="7702" max="7703" width="4" style="1100"/>
    <col min="7704" max="7704" width="4.125" style="1100" customWidth="1"/>
    <col min="7705" max="7705" width="2.375" style="1100" customWidth="1"/>
    <col min="7706" max="7706" width="3.375" style="1100" customWidth="1"/>
    <col min="7707" max="7937" width="4" style="1100"/>
    <col min="7938" max="7938" width="2.875" style="1100" customWidth="1"/>
    <col min="7939" max="7939" width="2.375" style="1100" customWidth="1"/>
    <col min="7940" max="7940" width="7.375" style="1100" customWidth="1"/>
    <col min="7941" max="7943" width="4" style="1100"/>
    <col min="7944" max="7944" width="3.625" style="1100" customWidth="1"/>
    <col min="7945" max="7945" width="4" style="1100"/>
    <col min="7946" max="7946" width="7.375" style="1100" customWidth="1"/>
    <col min="7947" max="7955" width="4" style="1100"/>
    <col min="7956" max="7957" width="6.875" style="1100" customWidth="1"/>
    <col min="7958" max="7959" width="4" style="1100"/>
    <col min="7960" max="7960" width="4.125" style="1100" customWidth="1"/>
    <col min="7961" max="7961" width="2.375" style="1100" customWidth="1"/>
    <col min="7962" max="7962" width="3.375" style="1100" customWidth="1"/>
    <col min="7963" max="8193" width="4" style="1100"/>
    <col min="8194" max="8194" width="2.875" style="1100" customWidth="1"/>
    <col min="8195" max="8195" width="2.375" style="1100" customWidth="1"/>
    <col min="8196" max="8196" width="7.375" style="1100" customWidth="1"/>
    <col min="8197" max="8199" width="4" style="1100"/>
    <col min="8200" max="8200" width="3.625" style="1100" customWidth="1"/>
    <col min="8201" max="8201" width="4" style="1100"/>
    <col min="8202" max="8202" width="7.375" style="1100" customWidth="1"/>
    <col min="8203" max="8211" width="4" style="1100"/>
    <col min="8212" max="8213" width="6.875" style="1100" customWidth="1"/>
    <col min="8214" max="8215" width="4" style="1100"/>
    <col min="8216" max="8216" width="4.125" style="1100" customWidth="1"/>
    <col min="8217" max="8217" width="2.375" style="1100" customWidth="1"/>
    <col min="8218" max="8218" width="3.375" style="1100" customWidth="1"/>
    <col min="8219" max="8449" width="4" style="1100"/>
    <col min="8450" max="8450" width="2.875" style="1100" customWidth="1"/>
    <col min="8451" max="8451" width="2.375" style="1100" customWidth="1"/>
    <col min="8452" max="8452" width="7.375" style="1100" customWidth="1"/>
    <col min="8453" max="8455" width="4" style="1100"/>
    <col min="8456" max="8456" width="3.625" style="1100" customWidth="1"/>
    <col min="8457" max="8457" width="4" style="1100"/>
    <col min="8458" max="8458" width="7.375" style="1100" customWidth="1"/>
    <col min="8459" max="8467" width="4" style="1100"/>
    <col min="8468" max="8469" width="6.875" style="1100" customWidth="1"/>
    <col min="8470" max="8471" width="4" style="1100"/>
    <col min="8472" max="8472" width="4.125" style="1100" customWidth="1"/>
    <col min="8473" max="8473" width="2.375" style="1100" customWidth="1"/>
    <col min="8474" max="8474" width="3.375" style="1100" customWidth="1"/>
    <col min="8475" max="8705" width="4" style="1100"/>
    <col min="8706" max="8706" width="2.875" style="1100" customWidth="1"/>
    <col min="8707" max="8707" width="2.375" style="1100" customWidth="1"/>
    <col min="8708" max="8708" width="7.375" style="1100" customWidth="1"/>
    <col min="8709" max="8711" width="4" style="1100"/>
    <col min="8712" max="8712" width="3.625" style="1100" customWidth="1"/>
    <col min="8713" max="8713" width="4" style="1100"/>
    <col min="8714" max="8714" width="7.375" style="1100" customWidth="1"/>
    <col min="8715" max="8723" width="4" style="1100"/>
    <col min="8724" max="8725" width="6.875" style="1100" customWidth="1"/>
    <col min="8726" max="8727" width="4" style="1100"/>
    <col min="8728" max="8728" width="4.125" style="1100" customWidth="1"/>
    <col min="8729" max="8729" width="2.375" style="1100" customWidth="1"/>
    <col min="8730" max="8730" width="3.375" style="1100" customWidth="1"/>
    <col min="8731" max="8961" width="4" style="1100"/>
    <col min="8962" max="8962" width="2.875" style="1100" customWidth="1"/>
    <col min="8963" max="8963" width="2.375" style="1100" customWidth="1"/>
    <col min="8964" max="8964" width="7.375" style="1100" customWidth="1"/>
    <col min="8965" max="8967" width="4" style="1100"/>
    <col min="8968" max="8968" width="3.625" style="1100" customWidth="1"/>
    <col min="8969" max="8969" width="4" style="1100"/>
    <col min="8970" max="8970" width="7.375" style="1100" customWidth="1"/>
    <col min="8971" max="8979" width="4" style="1100"/>
    <col min="8980" max="8981" width="6.875" style="1100" customWidth="1"/>
    <col min="8982" max="8983" width="4" style="1100"/>
    <col min="8984" max="8984" width="4.125" style="1100" customWidth="1"/>
    <col min="8985" max="8985" width="2.375" style="1100" customWidth="1"/>
    <col min="8986" max="8986" width="3.375" style="1100" customWidth="1"/>
    <col min="8987" max="9217" width="4" style="1100"/>
    <col min="9218" max="9218" width="2.875" style="1100" customWidth="1"/>
    <col min="9219" max="9219" width="2.375" style="1100" customWidth="1"/>
    <col min="9220" max="9220" width="7.375" style="1100" customWidth="1"/>
    <col min="9221" max="9223" width="4" style="1100"/>
    <col min="9224" max="9224" width="3.625" style="1100" customWidth="1"/>
    <col min="9225" max="9225" width="4" style="1100"/>
    <col min="9226" max="9226" width="7.375" style="1100" customWidth="1"/>
    <col min="9227" max="9235" width="4" style="1100"/>
    <col min="9236" max="9237" width="6.875" style="1100" customWidth="1"/>
    <col min="9238" max="9239" width="4" style="1100"/>
    <col min="9240" max="9240" width="4.125" style="1100" customWidth="1"/>
    <col min="9241" max="9241" width="2.375" style="1100" customWidth="1"/>
    <col min="9242" max="9242" width="3.375" style="1100" customWidth="1"/>
    <col min="9243" max="9473" width="4" style="1100"/>
    <col min="9474" max="9474" width="2.875" style="1100" customWidth="1"/>
    <col min="9475" max="9475" width="2.375" style="1100" customWidth="1"/>
    <col min="9476" max="9476" width="7.375" style="1100" customWidth="1"/>
    <col min="9477" max="9479" width="4" style="1100"/>
    <col min="9480" max="9480" width="3.625" style="1100" customWidth="1"/>
    <col min="9481" max="9481" width="4" style="1100"/>
    <col min="9482" max="9482" width="7.375" style="1100" customWidth="1"/>
    <col min="9483" max="9491" width="4" style="1100"/>
    <col min="9492" max="9493" width="6.875" style="1100" customWidth="1"/>
    <col min="9494" max="9495" width="4" style="1100"/>
    <col min="9496" max="9496" width="4.125" style="1100" customWidth="1"/>
    <col min="9497" max="9497" width="2.375" style="1100" customWidth="1"/>
    <col min="9498" max="9498" width="3.375" style="1100" customWidth="1"/>
    <col min="9499" max="9729" width="4" style="1100"/>
    <col min="9730" max="9730" width="2.875" style="1100" customWidth="1"/>
    <col min="9731" max="9731" width="2.375" style="1100" customWidth="1"/>
    <col min="9732" max="9732" width="7.375" style="1100" customWidth="1"/>
    <col min="9733" max="9735" width="4" style="1100"/>
    <col min="9736" max="9736" width="3.625" style="1100" customWidth="1"/>
    <col min="9737" max="9737" width="4" style="1100"/>
    <col min="9738" max="9738" width="7.375" style="1100" customWidth="1"/>
    <col min="9739" max="9747" width="4" style="1100"/>
    <col min="9748" max="9749" width="6.875" style="1100" customWidth="1"/>
    <col min="9750" max="9751" width="4" style="1100"/>
    <col min="9752" max="9752" width="4.125" style="1100" customWidth="1"/>
    <col min="9753" max="9753" width="2.375" style="1100" customWidth="1"/>
    <col min="9754" max="9754" width="3.375" style="1100" customWidth="1"/>
    <col min="9755" max="9985" width="4" style="1100"/>
    <col min="9986" max="9986" width="2.875" style="1100" customWidth="1"/>
    <col min="9987" max="9987" width="2.375" style="1100" customWidth="1"/>
    <col min="9988" max="9988" width="7.375" style="1100" customWidth="1"/>
    <col min="9989" max="9991" width="4" style="1100"/>
    <col min="9992" max="9992" width="3.625" style="1100" customWidth="1"/>
    <col min="9993" max="9993" width="4" style="1100"/>
    <col min="9994" max="9994" width="7.375" style="1100" customWidth="1"/>
    <col min="9995" max="10003" width="4" style="1100"/>
    <col min="10004" max="10005" width="6.875" style="1100" customWidth="1"/>
    <col min="10006" max="10007" width="4" style="1100"/>
    <col min="10008" max="10008" width="4.125" style="1100" customWidth="1"/>
    <col min="10009" max="10009" width="2.375" style="1100" customWidth="1"/>
    <col min="10010" max="10010" width="3.375" style="1100" customWidth="1"/>
    <col min="10011" max="10241" width="4" style="1100"/>
    <col min="10242" max="10242" width="2.875" style="1100" customWidth="1"/>
    <col min="10243" max="10243" width="2.375" style="1100" customWidth="1"/>
    <col min="10244" max="10244" width="7.375" style="1100" customWidth="1"/>
    <col min="10245" max="10247" width="4" style="1100"/>
    <col min="10248" max="10248" width="3.625" style="1100" customWidth="1"/>
    <col min="10249" max="10249" width="4" style="1100"/>
    <col min="10250" max="10250" width="7.375" style="1100" customWidth="1"/>
    <col min="10251" max="10259" width="4" style="1100"/>
    <col min="10260" max="10261" width="6.875" style="1100" customWidth="1"/>
    <col min="10262" max="10263" width="4" style="1100"/>
    <col min="10264" max="10264" width="4.125" style="1100" customWidth="1"/>
    <col min="10265" max="10265" width="2.375" style="1100" customWidth="1"/>
    <col min="10266" max="10266" width="3.375" style="1100" customWidth="1"/>
    <col min="10267" max="10497" width="4" style="1100"/>
    <col min="10498" max="10498" width="2.875" style="1100" customWidth="1"/>
    <col min="10499" max="10499" width="2.375" style="1100" customWidth="1"/>
    <col min="10500" max="10500" width="7.375" style="1100" customWidth="1"/>
    <col min="10501" max="10503" width="4" style="1100"/>
    <col min="10504" max="10504" width="3.625" style="1100" customWidth="1"/>
    <col min="10505" max="10505" width="4" style="1100"/>
    <col min="10506" max="10506" width="7.375" style="1100" customWidth="1"/>
    <col min="10507" max="10515" width="4" style="1100"/>
    <col min="10516" max="10517" width="6.875" style="1100" customWidth="1"/>
    <col min="10518" max="10519" width="4" style="1100"/>
    <col min="10520" max="10520" width="4.125" style="1100" customWidth="1"/>
    <col min="10521" max="10521" width="2.375" style="1100" customWidth="1"/>
    <col min="10522" max="10522" width="3.375" style="1100" customWidth="1"/>
    <col min="10523" max="10753" width="4" style="1100"/>
    <col min="10754" max="10754" width="2.875" style="1100" customWidth="1"/>
    <col min="10755" max="10755" width="2.375" style="1100" customWidth="1"/>
    <col min="10756" max="10756" width="7.375" style="1100" customWidth="1"/>
    <col min="10757" max="10759" width="4" style="1100"/>
    <col min="10760" max="10760" width="3.625" style="1100" customWidth="1"/>
    <col min="10761" max="10761" width="4" style="1100"/>
    <col min="10762" max="10762" width="7.375" style="1100" customWidth="1"/>
    <col min="10763" max="10771" width="4" style="1100"/>
    <col min="10772" max="10773" width="6.875" style="1100" customWidth="1"/>
    <col min="10774" max="10775" width="4" style="1100"/>
    <col min="10776" max="10776" width="4.125" style="1100" customWidth="1"/>
    <col min="10777" max="10777" width="2.375" style="1100" customWidth="1"/>
    <col min="10778" max="10778" width="3.375" style="1100" customWidth="1"/>
    <col min="10779" max="11009" width="4" style="1100"/>
    <col min="11010" max="11010" width="2.875" style="1100" customWidth="1"/>
    <col min="11011" max="11011" width="2.375" style="1100" customWidth="1"/>
    <col min="11012" max="11012" width="7.375" style="1100" customWidth="1"/>
    <col min="11013" max="11015" width="4" style="1100"/>
    <col min="11016" max="11016" width="3.625" style="1100" customWidth="1"/>
    <col min="11017" max="11017" width="4" style="1100"/>
    <col min="11018" max="11018" width="7.375" style="1100" customWidth="1"/>
    <col min="11019" max="11027" width="4" style="1100"/>
    <col min="11028" max="11029" width="6.875" style="1100" customWidth="1"/>
    <col min="11030" max="11031" width="4" style="1100"/>
    <col min="11032" max="11032" width="4.125" style="1100" customWidth="1"/>
    <col min="11033" max="11033" width="2.375" style="1100" customWidth="1"/>
    <col min="11034" max="11034" width="3.375" style="1100" customWidth="1"/>
    <col min="11035" max="11265" width="4" style="1100"/>
    <col min="11266" max="11266" width="2.875" style="1100" customWidth="1"/>
    <col min="11267" max="11267" width="2.375" style="1100" customWidth="1"/>
    <col min="11268" max="11268" width="7.375" style="1100" customWidth="1"/>
    <col min="11269" max="11271" width="4" style="1100"/>
    <col min="11272" max="11272" width="3.625" style="1100" customWidth="1"/>
    <col min="11273" max="11273" width="4" style="1100"/>
    <col min="11274" max="11274" width="7.375" style="1100" customWidth="1"/>
    <col min="11275" max="11283" width="4" style="1100"/>
    <col min="11284" max="11285" width="6.875" style="1100" customWidth="1"/>
    <col min="11286" max="11287" width="4" style="1100"/>
    <col min="11288" max="11288" width="4.125" style="1100" customWidth="1"/>
    <col min="11289" max="11289" width="2.375" style="1100" customWidth="1"/>
    <col min="11290" max="11290" width="3.375" style="1100" customWidth="1"/>
    <col min="11291" max="11521" width="4" style="1100"/>
    <col min="11522" max="11522" width="2.875" style="1100" customWidth="1"/>
    <col min="11523" max="11523" width="2.375" style="1100" customWidth="1"/>
    <col min="11524" max="11524" width="7.375" style="1100" customWidth="1"/>
    <col min="11525" max="11527" width="4" style="1100"/>
    <col min="11528" max="11528" width="3.625" style="1100" customWidth="1"/>
    <col min="11529" max="11529" width="4" style="1100"/>
    <col min="11530" max="11530" width="7.375" style="1100" customWidth="1"/>
    <col min="11531" max="11539" width="4" style="1100"/>
    <col min="11540" max="11541" width="6.875" style="1100" customWidth="1"/>
    <col min="11542" max="11543" width="4" style="1100"/>
    <col min="11544" max="11544" width="4.125" style="1100" customWidth="1"/>
    <col min="11545" max="11545" width="2.375" style="1100" customWidth="1"/>
    <col min="11546" max="11546" width="3.375" style="1100" customWidth="1"/>
    <col min="11547" max="11777" width="4" style="1100"/>
    <col min="11778" max="11778" width="2.875" style="1100" customWidth="1"/>
    <col min="11779" max="11779" width="2.375" style="1100" customWidth="1"/>
    <col min="11780" max="11780" width="7.375" style="1100" customWidth="1"/>
    <col min="11781" max="11783" width="4" style="1100"/>
    <col min="11784" max="11784" width="3.625" style="1100" customWidth="1"/>
    <col min="11785" max="11785" width="4" style="1100"/>
    <col min="11786" max="11786" width="7.375" style="1100" customWidth="1"/>
    <col min="11787" max="11795" width="4" style="1100"/>
    <col min="11796" max="11797" width="6.875" style="1100" customWidth="1"/>
    <col min="11798" max="11799" width="4" style="1100"/>
    <col min="11800" max="11800" width="4.125" style="1100" customWidth="1"/>
    <col min="11801" max="11801" width="2.375" style="1100" customWidth="1"/>
    <col min="11802" max="11802" width="3.375" style="1100" customWidth="1"/>
    <col min="11803" max="12033" width="4" style="1100"/>
    <col min="12034" max="12034" width="2.875" style="1100" customWidth="1"/>
    <col min="12035" max="12035" width="2.375" style="1100" customWidth="1"/>
    <col min="12036" max="12036" width="7.375" style="1100" customWidth="1"/>
    <col min="12037" max="12039" width="4" style="1100"/>
    <col min="12040" max="12040" width="3.625" style="1100" customWidth="1"/>
    <col min="12041" max="12041" width="4" style="1100"/>
    <col min="12042" max="12042" width="7.375" style="1100" customWidth="1"/>
    <col min="12043" max="12051" width="4" style="1100"/>
    <col min="12052" max="12053" width="6.875" style="1100" customWidth="1"/>
    <col min="12054" max="12055" width="4" style="1100"/>
    <col min="12056" max="12056" width="4.125" style="1100" customWidth="1"/>
    <col min="12057" max="12057" width="2.375" style="1100" customWidth="1"/>
    <col min="12058" max="12058" width="3.375" style="1100" customWidth="1"/>
    <col min="12059" max="12289" width="4" style="1100"/>
    <col min="12290" max="12290" width="2.875" style="1100" customWidth="1"/>
    <col min="12291" max="12291" width="2.375" style="1100" customWidth="1"/>
    <col min="12292" max="12292" width="7.375" style="1100" customWidth="1"/>
    <col min="12293" max="12295" width="4" style="1100"/>
    <col min="12296" max="12296" width="3.625" style="1100" customWidth="1"/>
    <col min="12297" max="12297" width="4" style="1100"/>
    <col min="12298" max="12298" width="7.375" style="1100" customWidth="1"/>
    <col min="12299" max="12307" width="4" style="1100"/>
    <col min="12308" max="12309" width="6.875" style="1100" customWidth="1"/>
    <col min="12310" max="12311" width="4" style="1100"/>
    <col min="12312" max="12312" width="4.125" style="1100" customWidth="1"/>
    <col min="12313" max="12313" width="2.375" style="1100" customWidth="1"/>
    <col min="12314" max="12314" width="3.375" style="1100" customWidth="1"/>
    <col min="12315" max="12545" width="4" style="1100"/>
    <col min="12546" max="12546" width="2.875" style="1100" customWidth="1"/>
    <col min="12547" max="12547" width="2.375" style="1100" customWidth="1"/>
    <col min="12548" max="12548" width="7.375" style="1100" customWidth="1"/>
    <col min="12549" max="12551" width="4" style="1100"/>
    <col min="12552" max="12552" width="3.625" style="1100" customWidth="1"/>
    <col min="12553" max="12553" width="4" style="1100"/>
    <col min="12554" max="12554" width="7.375" style="1100" customWidth="1"/>
    <col min="12555" max="12563" width="4" style="1100"/>
    <col min="12564" max="12565" width="6.875" style="1100" customWidth="1"/>
    <col min="12566" max="12567" width="4" style="1100"/>
    <col min="12568" max="12568" width="4.125" style="1100" customWidth="1"/>
    <col min="12569" max="12569" width="2.375" style="1100" customWidth="1"/>
    <col min="12570" max="12570" width="3.375" style="1100" customWidth="1"/>
    <col min="12571" max="12801" width="4" style="1100"/>
    <col min="12802" max="12802" width="2.875" style="1100" customWidth="1"/>
    <col min="12803" max="12803" width="2.375" style="1100" customWidth="1"/>
    <col min="12804" max="12804" width="7.375" style="1100" customWidth="1"/>
    <col min="12805" max="12807" width="4" style="1100"/>
    <col min="12808" max="12808" width="3.625" style="1100" customWidth="1"/>
    <col min="12809" max="12809" width="4" style="1100"/>
    <col min="12810" max="12810" width="7.375" style="1100" customWidth="1"/>
    <col min="12811" max="12819" width="4" style="1100"/>
    <col min="12820" max="12821" width="6.875" style="1100" customWidth="1"/>
    <col min="12822" max="12823" width="4" style="1100"/>
    <col min="12824" max="12824" width="4.125" style="1100" customWidth="1"/>
    <col min="12825" max="12825" width="2.375" style="1100" customWidth="1"/>
    <col min="12826" max="12826" width="3.375" style="1100" customWidth="1"/>
    <col min="12827" max="13057" width="4" style="1100"/>
    <col min="13058" max="13058" width="2.875" style="1100" customWidth="1"/>
    <col min="13059" max="13059" width="2.375" style="1100" customWidth="1"/>
    <col min="13060" max="13060" width="7.375" style="1100" customWidth="1"/>
    <col min="13061" max="13063" width="4" style="1100"/>
    <col min="13064" max="13064" width="3.625" style="1100" customWidth="1"/>
    <col min="13065" max="13065" width="4" style="1100"/>
    <col min="13066" max="13066" width="7.375" style="1100" customWidth="1"/>
    <col min="13067" max="13075" width="4" style="1100"/>
    <col min="13076" max="13077" width="6.875" style="1100" customWidth="1"/>
    <col min="13078" max="13079" width="4" style="1100"/>
    <col min="13080" max="13080" width="4.125" style="1100" customWidth="1"/>
    <col min="13081" max="13081" width="2.375" style="1100" customWidth="1"/>
    <col min="13082" max="13082" width="3.375" style="1100" customWidth="1"/>
    <col min="13083" max="13313" width="4" style="1100"/>
    <col min="13314" max="13314" width="2.875" style="1100" customWidth="1"/>
    <col min="13315" max="13315" width="2.375" style="1100" customWidth="1"/>
    <col min="13316" max="13316" width="7.375" style="1100" customWidth="1"/>
    <col min="13317" max="13319" width="4" style="1100"/>
    <col min="13320" max="13320" width="3.625" style="1100" customWidth="1"/>
    <col min="13321" max="13321" width="4" style="1100"/>
    <col min="13322" max="13322" width="7.375" style="1100" customWidth="1"/>
    <col min="13323" max="13331" width="4" style="1100"/>
    <col min="13332" max="13333" width="6.875" style="1100" customWidth="1"/>
    <col min="13334" max="13335" width="4" style="1100"/>
    <col min="13336" max="13336" width="4.125" style="1100" customWidth="1"/>
    <col min="13337" max="13337" width="2.375" style="1100" customWidth="1"/>
    <col min="13338" max="13338" width="3.375" style="1100" customWidth="1"/>
    <col min="13339" max="13569" width="4" style="1100"/>
    <col min="13570" max="13570" width="2.875" style="1100" customWidth="1"/>
    <col min="13571" max="13571" width="2.375" style="1100" customWidth="1"/>
    <col min="13572" max="13572" width="7.375" style="1100" customWidth="1"/>
    <col min="13573" max="13575" width="4" style="1100"/>
    <col min="13576" max="13576" width="3.625" style="1100" customWidth="1"/>
    <col min="13577" max="13577" width="4" style="1100"/>
    <col min="13578" max="13578" width="7.375" style="1100" customWidth="1"/>
    <col min="13579" max="13587" width="4" style="1100"/>
    <col min="13588" max="13589" width="6.875" style="1100" customWidth="1"/>
    <col min="13590" max="13591" width="4" style="1100"/>
    <col min="13592" max="13592" width="4.125" style="1100" customWidth="1"/>
    <col min="13593" max="13593" width="2.375" style="1100" customWidth="1"/>
    <col min="13594" max="13594" width="3.375" style="1100" customWidth="1"/>
    <col min="13595" max="13825" width="4" style="1100"/>
    <col min="13826" max="13826" width="2.875" style="1100" customWidth="1"/>
    <col min="13827" max="13827" width="2.375" style="1100" customWidth="1"/>
    <col min="13828" max="13828" width="7.375" style="1100" customWidth="1"/>
    <col min="13829" max="13831" width="4" style="1100"/>
    <col min="13832" max="13832" width="3.625" style="1100" customWidth="1"/>
    <col min="13833" max="13833" width="4" style="1100"/>
    <col min="13834" max="13834" width="7.375" style="1100" customWidth="1"/>
    <col min="13835" max="13843" width="4" style="1100"/>
    <col min="13844" max="13845" width="6.875" style="1100" customWidth="1"/>
    <col min="13846" max="13847" width="4" style="1100"/>
    <col min="13848" max="13848" width="4.125" style="1100" customWidth="1"/>
    <col min="13849" max="13849" width="2.375" style="1100" customWidth="1"/>
    <col min="13850" max="13850" width="3.375" style="1100" customWidth="1"/>
    <col min="13851" max="14081" width="4" style="1100"/>
    <col min="14082" max="14082" width="2.875" style="1100" customWidth="1"/>
    <col min="14083" max="14083" width="2.375" style="1100" customWidth="1"/>
    <col min="14084" max="14084" width="7.375" style="1100" customWidth="1"/>
    <col min="14085" max="14087" width="4" style="1100"/>
    <col min="14088" max="14088" width="3.625" style="1100" customWidth="1"/>
    <col min="14089" max="14089" width="4" style="1100"/>
    <col min="14090" max="14090" width="7.375" style="1100" customWidth="1"/>
    <col min="14091" max="14099" width="4" style="1100"/>
    <col min="14100" max="14101" width="6.875" style="1100" customWidth="1"/>
    <col min="14102" max="14103" width="4" style="1100"/>
    <col min="14104" max="14104" width="4.125" style="1100" customWidth="1"/>
    <col min="14105" max="14105" width="2.375" style="1100" customWidth="1"/>
    <col min="14106" max="14106" width="3.375" style="1100" customWidth="1"/>
    <col min="14107" max="14337" width="4" style="1100"/>
    <col min="14338" max="14338" width="2.875" style="1100" customWidth="1"/>
    <col min="14339" max="14339" width="2.375" style="1100" customWidth="1"/>
    <col min="14340" max="14340" width="7.375" style="1100" customWidth="1"/>
    <col min="14341" max="14343" width="4" style="1100"/>
    <col min="14344" max="14344" width="3.625" style="1100" customWidth="1"/>
    <col min="14345" max="14345" width="4" style="1100"/>
    <col min="14346" max="14346" width="7.375" style="1100" customWidth="1"/>
    <col min="14347" max="14355" width="4" style="1100"/>
    <col min="14356" max="14357" width="6.875" style="1100" customWidth="1"/>
    <col min="14358" max="14359" width="4" style="1100"/>
    <col min="14360" max="14360" width="4.125" style="1100" customWidth="1"/>
    <col min="14361" max="14361" width="2.375" style="1100" customWidth="1"/>
    <col min="14362" max="14362" width="3.375" style="1100" customWidth="1"/>
    <col min="14363" max="14593" width="4" style="1100"/>
    <col min="14594" max="14594" width="2.875" style="1100" customWidth="1"/>
    <col min="14595" max="14595" width="2.375" style="1100" customWidth="1"/>
    <col min="14596" max="14596" width="7.375" style="1100" customWidth="1"/>
    <col min="14597" max="14599" width="4" style="1100"/>
    <col min="14600" max="14600" width="3.625" style="1100" customWidth="1"/>
    <col min="14601" max="14601" width="4" style="1100"/>
    <col min="14602" max="14602" width="7.375" style="1100" customWidth="1"/>
    <col min="14603" max="14611" width="4" style="1100"/>
    <col min="14612" max="14613" width="6.875" style="1100" customWidth="1"/>
    <col min="14614" max="14615" width="4" style="1100"/>
    <col min="14616" max="14616" width="4.125" style="1100" customWidth="1"/>
    <col min="14617" max="14617" width="2.375" style="1100" customWidth="1"/>
    <col min="14618" max="14618" width="3.375" style="1100" customWidth="1"/>
    <col min="14619" max="14849" width="4" style="1100"/>
    <col min="14850" max="14850" width="2.875" style="1100" customWidth="1"/>
    <col min="14851" max="14851" width="2.375" style="1100" customWidth="1"/>
    <col min="14852" max="14852" width="7.375" style="1100" customWidth="1"/>
    <col min="14853" max="14855" width="4" style="1100"/>
    <col min="14856" max="14856" width="3.625" style="1100" customWidth="1"/>
    <col min="14857" max="14857" width="4" style="1100"/>
    <col min="14858" max="14858" width="7.375" style="1100" customWidth="1"/>
    <col min="14859" max="14867" width="4" style="1100"/>
    <col min="14868" max="14869" width="6.875" style="1100" customWidth="1"/>
    <col min="14870" max="14871" width="4" style="1100"/>
    <col min="14872" max="14872" width="4.125" style="1100" customWidth="1"/>
    <col min="14873" max="14873" width="2.375" style="1100" customWidth="1"/>
    <col min="14874" max="14874" width="3.375" style="1100" customWidth="1"/>
    <col min="14875" max="15105" width="4" style="1100"/>
    <col min="15106" max="15106" width="2.875" style="1100" customWidth="1"/>
    <col min="15107" max="15107" width="2.375" style="1100" customWidth="1"/>
    <col min="15108" max="15108" width="7.375" style="1100" customWidth="1"/>
    <col min="15109" max="15111" width="4" style="1100"/>
    <col min="15112" max="15112" width="3.625" style="1100" customWidth="1"/>
    <col min="15113" max="15113" width="4" style="1100"/>
    <col min="15114" max="15114" width="7.375" style="1100" customWidth="1"/>
    <col min="15115" max="15123" width="4" style="1100"/>
    <col min="15124" max="15125" width="6.875" style="1100" customWidth="1"/>
    <col min="15126" max="15127" width="4" style="1100"/>
    <col min="15128" max="15128" width="4.125" style="1100" customWidth="1"/>
    <col min="15129" max="15129" width="2.375" style="1100" customWidth="1"/>
    <col min="15130" max="15130" width="3.375" style="1100" customWidth="1"/>
    <col min="15131" max="15361" width="4" style="1100"/>
    <col min="15362" max="15362" width="2.875" style="1100" customWidth="1"/>
    <col min="15363" max="15363" width="2.375" style="1100" customWidth="1"/>
    <col min="15364" max="15364" width="7.375" style="1100" customWidth="1"/>
    <col min="15365" max="15367" width="4" style="1100"/>
    <col min="15368" max="15368" width="3.625" style="1100" customWidth="1"/>
    <col min="15369" max="15369" width="4" style="1100"/>
    <col min="15370" max="15370" width="7.375" style="1100" customWidth="1"/>
    <col min="15371" max="15379" width="4" style="1100"/>
    <col min="15380" max="15381" width="6.875" style="1100" customWidth="1"/>
    <col min="15382" max="15383" width="4" style="1100"/>
    <col min="15384" max="15384" width="4.125" style="1100" customWidth="1"/>
    <col min="15385" max="15385" width="2.375" style="1100" customWidth="1"/>
    <col min="15386" max="15386" width="3.375" style="1100" customWidth="1"/>
    <col min="15387" max="15617" width="4" style="1100"/>
    <col min="15618" max="15618" width="2.875" style="1100" customWidth="1"/>
    <col min="15619" max="15619" width="2.375" style="1100" customWidth="1"/>
    <col min="15620" max="15620" width="7.375" style="1100" customWidth="1"/>
    <col min="15621" max="15623" width="4" style="1100"/>
    <col min="15624" max="15624" width="3.625" style="1100" customWidth="1"/>
    <col min="15625" max="15625" width="4" style="1100"/>
    <col min="15626" max="15626" width="7.375" style="1100" customWidth="1"/>
    <col min="15627" max="15635" width="4" style="1100"/>
    <col min="15636" max="15637" width="6.875" style="1100" customWidth="1"/>
    <col min="15638" max="15639" width="4" style="1100"/>
    <col min="15640" max="15640" width="4.125" style="1100" customWidth="1"/>
    <col min="15641" max="15641" width="2.375" style="1100" customWidth="1"/>
    <col min="15642" max="15642" width="3.375" style="1100" customWidth="1"/>
    <col min="15643" max="15873" width="4" style="1100"/>
    <col min="15874" max="15874" width="2.875" style="1100" customWidth="1"/>
    <col min="15875" max="15875" width="2.375" style="1100" customWidth="1"/>
    <col min="15876" max="15876" width="7.375" style="1100" customWidth="1"/>
    <col min="15877" max="15879" width="4" style="1100"/>
    <col min="15880" max="15880" width="3.625" style="1100" customWidth="1"/>
    <col min="15881" max="15881" width="4" style="1100"/>
    <col min="15882" max="15882" width="7.375" style="1100" customWidth="1"/>
    <col min="15883" max="15891" width="4" style="1100"/>
    <col min="15892" max="15893" width="6.875" style="1100" customWidth="1"/>
    <col min="15894" max="15895" width="4" style="1100"/>
    <col min="15896" max="15896" width="4.125" style="1100" customWidth="1"/>
    <col min="15897" max="15897" width="2.375" style="1100" customWidth="1"/>
    <col min="15898" max="15898" width="3.375" style="1100" customWidth="1"/>
    <col min="15899" max="16129" width="4" style="1100"/>
    <col min="16130" max="16130" width="2.875" style="1100" customWidth="1"/>
    <col min="16131" max="16131" width="2.375" style="1100" customWidth="1"/>
    <col min="16132" max="16132" width="7.375" style="1100" customWidth="1"/>
    <col min="16133" max="16135" width="4" style="1100"/>
    <col min="16136" max="16136" width="3.625" style="1100" customWidth="1"/>
    <col min="16137" max="16137" width="4" style="1100"/>
    <col min="16138" max="16138" width="7.375" style="1100" customWidth="1"/>
    <col min="16139" max="16147" width="4" style="1100"/>
    <col min="16148" max="16149" width="6.875" style="1100" customWidth="1"/>
    <col min="16150" max="16151" width="4" style="1100"/>
    <col min="16152" max="16152" width="4.125" style="1100" customWidth="1"/>
    <col min="16153" max="16153" width="2.375" style="1100" customWidth="1"/>
    <col min="16154" max="16154" width="3.375" style="1100" customWidth="1"/>
    <col min="16155" max="16384" width="4" style="1100"/>
  </cols>
  <sheetData>
    <row r="1" spans="1:27">
      <c r="A1" s="1099"/>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row>
    <row r="2" spans="1:27" ht="15" customHeight="1">
      <c r="A2" s="1099"/>
      <c r="B2" s="1099"/>
      <c r="C2" s="1099"/>
      <c r="D2" s="1099"/>
      <c r="E2" s="1099"/>
      <c r="F2" s="1099"/>
      <c r="G2" s="1099"/>
      <c r="H2" s="1099"/>
      <c r="I2" s="1099"/>
      <c r="J2" s="1099"/>
      <c r="K2" s="1099"/>
      <c r="L2" s="1099"/>
      <c r="M2" s="1099"/>
      <c r="N2" s="1099"/>
      <c r="O2" s="1099"/>
      <c r="P2" s="1099"/>
      <c r="Q2" s="1101"/>
      <c r="R2" s="1101"/>
      <c r="S2" s="1101"/>
      <c r="T2" s="1102"/>
      <c r="U2" s="1101" t="s">
        <v>161</v>
      </c>
      <c r="V2" s="1102"/>
      <c r="W2" s="1101" t="s">
        <v>160</v>
      </c>
      <c r="X2" s="1102"/>
      <c r="Y2" s="1101" t="s">
        <v>159</v>
      </c>
      <c r="Z2" s="1099"/>
    </row>
    <row r="3" spans="1:27" ht="15" customHeight="1">
      <c r="A3" s="1099"/>
      <c r="B3" s="1099"/>
      <c r="C3" s="1099" t="s">
        <v>170</v>
      </c>
      <c r="D3" s="1099"/>
      <c r="E3" s="1099"/>
      <c r="F3" s="1099"/>
      <c r="G3" s="1099"/>
      <c r="H3" s="1099"/>
      <c r="I3" s="1099"/>
      <c r="J3" s="1099"/>
      <c r="K3" s="1099"/>
      <c r="L3" s="1099"/>
      <c r="M3" s="1099"/>
      <c r="N3" s="1099"/>
      <c r="O3" s="1099"/>
      <c r="P3" s="1099"/>
      <c r="Q3" s="1099"/>
      <c r="R3" s="1099"/>
      <c r="S3" s="1101"/>
      <c r="T3" s="1099"/>
      <c r="U3" s="1099"/>
      <c r="V3" s="1099"/>
      <c r="W3" s="1099"/>
      <c r="X3" s="1099"/>
      <c r="Y3" s="1099"/>
      <c r="Z3" s="1099"/>
      <c r="AA3" s="1667" t="s">
        <v>2163</v>
      </c>
    </row>
    <row r="4" spans="1:27" ht="15" customHeight="1">
      <c r="A4" s="1099"/>
      <c r="B4" s="1955" t="s">
        <v>68</v>
      </c>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099"/>
    </row>
    <row r="5" spans="1:27" ht="15" customHeight="1">
      <c r="A5" s="1099"/>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row>
    <row r="6" spans="1:27" ht="22.5" customHeight="1">
      <c r="A6" s="1098"/>
      <c r="B6" s="1956" t="s">
        <v>1</v>
      </c>
      <c r="C6" s="1957"/>
      <c r="D6" s="1957"/>
      <c r="E6" s="1957"/>
      <c r="F6" s="1958"/>
      <c r="G6" s="1967"/>
      <c r="H6" s="1968"/>
      <c r="I6" s="1968"/>
      <c r="J6" s="1968"/>
      <c r="K6" s="1968"/>
      <c r="L6" s="1968"/>
      <c r="M6" s="1968"/>
      <c r="N6" s="1968"/>
      <c r="O6" s="1968"/>
      <c r="P6" s="1968"/>
      <c r="Q6" s="1968"/>
      <c r="R6" s="1968"/>
      <c r="S6" s="1968"/>
      <c r="T6" s="1968"/>
      <c r="U6" s="1968"/>
      <c r="V6" s="1968"/>
      <c r="W6" s="1968"/>
      <c r="X6" s="1968"/>
      <c r="Y6" s="1969"/>
    </row>
    <row r="7" spans="1:27" ht="22.5" customHeight="1">
      <c r="A7" s="1098"/>
      <c r="B7" s="1956" t="s">
        <v>39</v>
      </c>
      <c r="C7" s="1957"/>
      <c r="D7" s="1957"/>
      <c r="E7" s="1957"/>
      <c r="F7" s="1958"/>
      <c r="G7" s="1103" t="s">
        <v>10</v>
      </c>
      <c r="H7" s="1104"/>
      <c r="I7" s="1950" t="s">
        <v>152</v>
      </c>
      <c r="J7" s="1950"/>
      <c r="K7" s="1104"/>
      <c r="L7" s="1104"/>
      <c r="M7" s="1950" t="s">
        <v>153</v>
      </c>
      <c r="N7" s="1950"/>
      <c r="O7" s="1104"/>
      <c r="P7" s="1104"/>
      <c r="Q7" s="1104"/>
      <c r="R7" s="1950" t="s">
        <v>154</v>
      </c>
      <c r="S7" s="1950"/>
      <c r="T7" s="1104"/>
      <c r="U7" s="1104"/>
      <c r="V7" s="1104"/>
      <c r="W7" s="1104"/>
      <c r="X7" s="1104"/>
      <c r="Y7" s="1105"/>
    </row>
    <row r="8" spans="1:27" ht="22.5" customHeight="1">
      <c r="A8" s="1098"/>
      <c r="B8" s="1970" t="s">
        <v>2</v>
      </c>
      <c r="C8" s="1970"/>
      <c r="D8" s="1970"/>
      <c r="E8" s="1970"/>
      <c r="F8" s="1970"/>
      <c r="G8" s="1106"/>
      <c r="H8" s="1951" t="s">
        <v>155</v>
      </c>
      <c r="I8" s="1952"/>
      <c r="J8" s="1952"/>
      <c r="K8" s="1952"/>
      <c r="L8" s="1107"/>
      <c r="M8" s="1953" t="s">
        <v>156</v>
      </c>
      <c r="N8" s="1953"/>
      <c r="O8" s="1953"/>
      <c r="P8" s="1953"/>
      <c r="Q8" s="1107"/>
      <c r="R8" s="2021" t="s">
        <v>169</v>
      </c>
      <c r="S8" s="2021"/>
      <c r="T8" s="2021"/>
      <c r="U8" s="1107"/>
      <c r="V8" s="1951" t="s">
        <v>157</v>
      </c>
      <c r="W8" s="2021"/>
      <c r="X8" s="2021"/>
      <c r="Y8" s="2044"/>
    </row>
    <row r="9" spans="1:27" ht="15" customHeight="1">
      <c r="A9" s="1099"/>
      <c r="B9" s="1099"/>
      <c r="C9" s="1099"/>
      <c r="D9" s="1099"/>
      <c r="E9" s="1099"/>
      <c r="F9" s="1099"/>
      <c r="G9" s="1099"/>
      <c r="H9" s="1099"/>
      <c r="I9" s="1099"/>
      <c r="J9" s="1099"/>
      <c r="K9" s="1099"/>
      <c r="L9" s="1099"/>
      <c r="M9" s="1099"/>
      <c r="N9" s="1099"/>
      <c r="O9" s="1099"/>
      <c r="P9" s="1099"/>
      <c r="Q9" s="1099"/>
      <c r="R9" s="1099"/>
      <c r="S9" s="1099"/>
      <c r="T9" s="1099"/>
      <c r="U9" s="1099"/>
      <c r="V9" s="1099"/>
      <c r="W9" s="1099"/>
      <c r="X9" s="1099"/>
      <c r="Y9" s="1099"/>
      <c r="Z9" s="1099"/>
    </row>
    <row r="10" spans="1:27" ht="15" customHeight="1">
      <c r="A10" s="1099"/>
      <c r="B10" s="1108"/>
      <c r="C10" s="1109"/>
      <c r="D10" s="1109"/>
      <c r="E10" s="1109"/>
      <c r="F10" s="1109"/>
      <c r="G10" s="1109"/>
      <c r="H10" s="1109"/>
      <c r="I10" s="1109"/>
      <c r="J10" s="1109"/>
      <c r="K10" s="1109"/>
      <c r="L10" s="1109"/>
      <c r="M10" s="1109"/>
      <c r="N10" s="1109"/>
      <c r="O10" s="1109"/>
      <c r="P10" s="1109"/>
      <c r="Q10" s="1109"/>
      <c r="R10" s="1109"/>
      <c r="S10" s="1109"/>
      <c r="T10" s="1109"/>
      <c r="U10" s="1147"/>
      <c r="V10" s="1148"/>
      <c r="W10" s="1148"/>
      <c r="X10" s="1148"/>
      <c r="Y10" s="1149"/>
      <c r="Z10" s="1099"/>
    </row>
    <row r="11" spans="1:27" ht="15" customHeight="1">
      <c r="A11" s="1099"/>
      <c r="B11" s="1111" t="s">
        <v>3</v>
      </c>
      <c r="C11" s="1099"/>
      <c r="D11" s="1099"/>
      <c r="E11" s="1099"/>
      <c r="F11" s="1099"/>
      <c r="G11" s="1099"/>
      <c r="H11" s="1099"/>
      <c r="I11" s="1099"/>
      <c r="J11" s="1099"/>
      <c r="K11" s="1099"/>
      <c r="L11" s="1099"/>
      <c r="M11" s="1099"/>
      <c r="N11" s="1099"/>
      <c r="O11" s="1099"/>
      <c r="P11" s="1099"/>
      <c r="Q11" s="1099"/>
      <c r="R11" s="1099"/>
      <c r="S11" s="1099"/>
      <c r="T11" s="1099"/>
      <c r="U11" s="1984" t="s">
        <v>1702</v>
      </c>
      <c r="V11" s="1985"/>
      <c r="W11" s="1985"/>
      <c r="X11" s="1985"/>
      <c r="Y11" s="1986"/>
      <c r="Z11" s="1099"/>
    </row>
    <row r="12" spans="1:27" ht="15" customHeight="1">
      <c r="A12" s="1099"/>
      <c r="B12" s="1111"/>
      <c r="C12" s="1099"/>
      <c r="D12" s="1099"/>
      <c r="E12" s="1099"/>
      <c r="F12" s="1099"/>
      <c r="G12" s="1099"/>
      <c r="H12" s="1099"/>
      <c r="I12" s="1099"/>
      <c r="J12" s="1099"/>
      <c r="K12" s="1099"/>
      <c r="L12" s="1099"/>
      <c r="M12" s="1099"/>
      <c r="N12" s="1099"/>
      <c r="O12" s="1099"/>
      <c r="P12" s="1099"/>
      <c r="Q12" s="1099"/>
      <c r="R12" s="1099"/>
      <c r="S12" s="1099"/>
      <c r="T12" s="1099"/>
      <c r="U12" s="1117"/>
      <c r="V12" s="1119"/>
      <c r="W12" s="1119"/>
      <c r="X12" s="1119"/>
      <c r="Y12" s="1121"/>
      <c r="Z12" s="1099"/>
    </row>
    <row r="13" spans="1:27" ht="15" customHeight="1">
      <c r="A13" s="1099"/>
      <c r="B13" s="1111"/>
      <c r="C13" s="1116" t="s">
        <v>4</v>
      </c>
      <c r="D13" s="1971" t="s">
        <v>131</v>
      </c>
      <c r="E13" s="1971"/>
      <c r="F13" s="1971"/>
      <c r="G13" s="1971"/>
      <c r="H13" s="1971"/>
      <c r="I13" s="1971"/>
      <c r="J13" s="1971"/>
      <c r="K13" s="1971"/>
      <c r="L13" s="1971"/>
      <c r="M13" s="1971"/>
      <c r="N13" s="1971"/>
      <c r="O13" s="1971"/>
      <c r="P13" s="1971"/>
      <c r="Q13" s="1971"/>
      <c r="R13" s="1971"/>
      <c r="S13" s="1971"/>
      <c r="T13" s="1972"/>
      <c r="U13" s="1117"/>
      <c r="V13" s="1118" t="s">
        <v>32</v>
      </c>
      <c r="W13" s="1119" t="s">
        <v>33</v>
      </c>
      <c r="X13" s="1118" t="s">
        <v>32</v>
      </c>
      <c r="Y13" s="1121"/>
      <c r="Z13" s="1099"/>
    </row>
    <row r="14" spans="1:27" ht="15" customHeight="1">
      <c r="A14" s="1099"/>
      <c r="B14" s="1111"/>
      <c r="C14" s="1116"/>
      <c r="D14" s="1971"/>
      <c r="E14" s="1971"/>
      <c r="F14" s="1971"/>
      <c r="G14" s="1971"/>
      <c r="H14" s="1971"/>
      <c r="I14" s="1971"/>
      <c r="J14" s="1971"/>
      <c r="K14" s="1971"/>
      <c r="L14" s="1971"/>
      <c r="M14" s="1971"/>
      <c r="N14" s="1971"/>
      <c r="O14" s="1971"/>
      <c r="P14" s="1971"/>
      <c r="Q14" s="1971"/>
      <c r="R14" s="1971"/>
      <c r="S14" s="1971"/>
      <c r="T14" s="1972"/>
      <c r="U14" s="1117"/>
      <c r="V14" s="1118"/>
      <c r="W14" s="1119"/>
      <c r="X14" s="1118"/>
      <c r="Y14" s="1121"/>
      <c r="Z14" s="1099"/>
    </row>
    <row r="15" spans="1:27" ht="7.5" customHeight="1">
      <c r="A15" s="1099"/>
      <c r="B15" s="1111"/>
      <c r="C15" s="1116"/>
      <c r="D15" s="1140"/>
      <c r="E15" s="1140"/>
      <c r="F15" s="1140"/>
      <c r="G15" s="1140"/>
      <c r="H15" s="1140"/>
      <c r="I15" s="1140"/>
      <c r="J15" s="1140"/>
      <c r="K15" s="1140"/>
      <c r="L15" s="1140"/>
      <c r="M15" s="1140"/>
      <c r="N15" s="1140"/>
      <c r="O15" s="1140"/>
      <c r="P15" s="1140"/>
      <c r="Q15" s="1140"/>
      <c r="R15" s="1140"/>
      <c r="S15" s="1140"/>
      <c r="T15" s="1194"/>
      <c r="U15" s="1117"/>
      <c r="V15" s="1118"/>
      <c r="W15" s="1119"/>
      <c r="X15" s="1118"/>
      <c r="Y15" s="1121"/>
      <c r="Z15" s="1099"/>
    </row>
    <row r="16" spans="1:27" ht="15" customHeight="1">
      <c r="A16" s="1099"/>
      <c r="B16" s="1111"/>
      <c r="C16" s="1116" t="s">
        <v>5</v>
      </c>
      <c r="D16" s="1971" t="s">
        <v>101</v>
      </c>
      <c r="E16" s="1971"/>
      <c r="F16" s="1971"/>
      <c r="G16" s="1971"/>
      <c r="H16" s="1971"/>
      <c r="I16" s="1971"/>
      <c r="J16" s="1971"/>
      <c r="K16" s="1971"/>
      <c r="L16" s="1971"/>
      <c r="M16" s="1971"/>
      <c r="N16" s="1971"/>
      <c r="O16" s="1971"/>
      <c r="P16" s="1971"/>
      <c r="Q16" s="1971"/>
      <c r="R16" s="1971"/>
      <c r="S16" s="1971"/>
      <c r="T16" s="1972"/>
      <c r="U16" s="1117"/>
      <c r="V16" s="1118" t="s">
        <v>32</v>
      </c>
      <c r="W16" s="1119" t="s">
        <v>33</v>
      </c>
      <c r="X16" s="1118" t="s">
        <v>32</v>
      </c>
      <c r="Y16" s="1121"/>
      <c r="Z16" s="1099"/>
    </row>
    <row r="17" spans="1:26" ht="15" customHeight="1">
      <c r="A17" s="1099"/>
      <c r="B17" s="1111"/>
      <c r="C17" s="1099"/>
      <c r="D17" s="1971"/>
      <c r="E17" s="1971"/>
      <c r="F17" s="1971"/>
      <c r="G17" s="1971"/>
      <c r="H17" s="1971"/>
      <c r="I17" s="1971"/>
      <c r="J17" s="1971"/>
      <c r="K17" s="1971"/>
      <c r="L17" s="1971"/>
      <c r="M17" s="1971"/>
      <c r="N17" s="1971"/>
      <c r="O17" s="1971"/>
      <c r="P17" s="1971"/>
      <c r="Q17" s="1971"/>
      <c r="R17" s="1971"/>
      <c r="S17" s="1971"/>
      <c r="T17" s="1972"/>
      <c r="U17" s="1117"/>
      <c r="V17" s="1118"/>
      <c r="W17" s="1119"/>
      <c r="X17" s="1118"/>
      <c r="Y17" s="1121"/>
      <c r="Z17" s="1099"/>
    </row>
    <row r="18" spans="1:26" ht="7.5" customHeight="1">
      <c r="A18" s="1099"/>
      <c r="B18" s="1111"/>
      <c r="C18" s="1099"/>
      <c r="D18" s="1099"/>
      <c r="E18" s="1099"/>
      <c r="F18" s="1099"/>
      <c r="G18" s="1099"/>
      <c r="H18" s="1099"/>
      <c r="I18" s="1099"/>
      <c r="J18" s="1099"/>
      <c r="K18" s="1099"/>
      <c r="L18" s="1099"/>
      <c r="M18" s="1099"/>
      <c r="N18" s="1099"/>
      <c r="O18" s="1099"/>
      <c r="P18" s="1099"/>
      <c r="Q18" s="1099"/>
      <c r="R18" s="1099"/>
      <c r="S18" s="1099"/>
      <c r="T18" s="1099"/>
      <c r="U18" s="1117"/>
      <c r="V18" s="1118"/>
      <c r="W18" s="1119"/>
      <c r="X18" s="1118"/>
      <c r="Y18" s="1121"/>
      <c r="Z18" s="1099"/>
    </row>
    <row r="19" spans="1:26" ht="15" customHeight="1">
      <c r="A19" s="1099"/>
      <c r="B19" s="1111"/>
      <c r="C19" s="1099" t="s">
        <v>31</v>
      </c>
      <c r="D19" s="1987" t="s">
        <v>132</v>
      </c>
      <c r="E19" s="1987"/>
      <c r="F19" s="1987"/>
      <c r="G19" s="1987"/>
      <c r="H19" s="1987"/>
      <c r="I19" s="1987"/>
      <c r="J19" s="1987"/>
      <c r="K19" s="1987"/>
      <c r="L19" s="1987"/>
      <c r="M19" s="1987"/>
      <c r="N19" s="1987"/>
      <c r="O19" s="1987"/>
      <c r="P19" s="1987"/>
      <c r="Q19" s="1987"/>
      <c r="R19" s="1987"/>
      <c r="S19" s="1987"/>
      <c r="T19" s="1988"/>
      <c r="U19" s="1117"/>
      <c r="V19" s="1118" t="s">
        <v>32</v>
      </c>
      <c r="W19" s="1119" t="s">
        <v>33</v>
      </c>
      <c r="X19" s="1118" t="s">
        <v>32</v>
      </c>
      <c r="Y19" s="1121"/>
      <c r="Z19" s="1099"/>
    </row>
    <row r="20" spans="1:26" ht="7.5" customHeight="1">
      <c r="A20" s="1099"/>
      <c r="B20" s="1111"/>
      <c r="C20" s="1099"/>
      <c r="D20" s="1099"/>
      <c r="E20" s="1099"/>
      <c r="F20" s="1099"/>
      <c r="G20" s="1099"/>
      <c r="H20" s="1099"/>
      <c r="I20" s="1099"/>
      <c r="J20" s="1099"/>
      <c r="K20" s="1099"/>
      <c r="L20" s="1099"/>
      <c r="M20" s="1099"/>
      <c r="N20" s="1099"/>
      <c r="O20" s="1099"/>
      <c r="P20" s="1099"/>
      <c r="Q20" s="1099"/>
      <c r="R20" s="1099"/>
      <c r="S20" s="1099"/>
      <c r="T20" s="1099"/>
      <c r="U20" s="1117"/>
      <c r="V20" s="1118"/>
      <c r="W20" s="1119"/>
      <c r="X20" s="1118"/>
      <c r="Y20" s="1121"/>
      <c r="Z20" s="1099"/>
    </row>
    <row r="21" spans="1:26" ht="15" customHeight="1">
      <c r="A21" s="1099"/>
      <c r="B21" s="1111"/>
      <c r="C21" s="1101" t="s">
        <v>6</v>
      </c>
      <c r="D21" s="1976" t="s">
        <v>133</v>
      </c>
      <c r="E21" s="1976"/>
      <c r="F21" s="1976"/>
      <c r="G21" s="1976"/>
      <c r="H21" s="1976"/>
      <c r="I21" s="1976"/>
      <c r="J21" s="1976"/>
      <c r="K21" s="1976"/>
      <c r="L21" s="1976"/>
      <c r="M21" s="1976"/>
      <c r="N21" s="1976"/>
      <c r="O21" s="1976"/>
      <c r="P21" s="1976"/>
      <c r="Q21" s="1976"/>
      <c r="R21" s="1976"/>
      <c r="S21" s="1976"/>
      <c r="T21" s="1977"/>
      <c r="U21" s="1117"/>
      <c r="V21" s="1118" t="s">
        <v>32</v>
      </c>
      <c r="W21" s="1119" t="s">
        <v>33</v>
      </c>
      <c r="X21" s="1118" t="s">
        <v>32</v>
      </c>
      <c r="Y21" s="1121"/>
      <c r="Z21" s="1099"/>
    </row>
    <row r="22" spans="1:26" ht="7.5" customHeight="1">
      <c r="A22" s="1099"/>
      <c r="B22" s="1111"/>
      <c r="C22" s="1099"/>
      <c r="D22" s="1099"/>
      <c r="E22" s="1099"/>
      <c r="F22" s="1099"/>
      <c r="G22" s="1099"/>
      <c r="H22" s="1099"/>
      <c r="I22" s="1099"/>
      <c r="J22" s="1099"/>
      <c r="K22" s="1099"/>
      <c r="L22" s="1099"/>
      <c r="M22" s="1099"/>
      <c r="N22" s="1099"/>
      <c r="O22" s="1099"/>
      <c r="P22" s="1099"/>
      <c r="Q22" s="1099"/>
      <c r="R22" s="1099"/>
      <c r="S22" s="1099"/>
      <c r="T22" s="1099"/>
      <c r="U22" s="1117"/>
      <c r="V22" s="1118"/>
      <c r="W22" s="1119"/>
      <c r="X22" s="1118"/>
      <c r="Y22" s="1121"/>
      <c r="Z22" s="1099"/>
    </row>
    <row r="23" spans="1:26" ht="15" customHeight="1">
      <c r="A23" s="1099"/>
      <c r="B23" s="1111"/>
      <c r="C23" s="1116" t="s">
        <v>69</v>
      </c>
      <c r="D23" s="1971" t="s">
        <v>134</v>
      </c>
      <c r="E23" s="1971"/>
      <c r="F23" s="1971"/>
      <c r="G23" s="1971"/>
      <c r="H23" s="1971"/>
      <c r="I23" s="1971"/>
      <c r="J23" s="1971"/>
      <c r="K23" s="1971"/>
      <c r="L23" s="1971"/>
      <c r="M23" s="1971"/>
      <c r="N23" s="1971"/>
      <c r="O23" s="1971"/>
      <c r="P23" s="1971"/>
      <c r="Q23" s="1971"/>
      <c r="R23" s="1971"/>
      <c r="S23" s="1971"/>
      <c r="T23" s="1972"/>
      <c r="U23" s="1117"/>
      <c r="V23" s="1118" t="s">
        <v>32</v>
      </c>
      <c r="W23" s="1119" t="s">
        <v>33</v>
      </c>
      <c r="X23" s="1118" t="s">
        <v>32</v>
      </c>
      <c r="Y23" s="1121"/>
      <c r="Z23" s="1099"/>
    </row>
    <row r="24" spans="1:26" ht="30" customHeight="1">
      <c r="A24" s="1099"/>
      <c r="B24" s="1111"/>
      <c r="C24" s="1099"/>
      <c r="D24" s="1971"/>
      <c r="E24" s="1971"/>
      <c r="F24" s="1971"/>
      <c r="G24" s="1971"/>
      <c r="H24" s="1971"/>
      <c r="I24" s="1971"/>
      <c r="J24" s="1971"/>
      <c r="K24" s="1971"/>
      <c r="L24" s="1971"/>
      <c r="M24" s="1971"/>
      <c r="N24" s="1971"/>
      <c r="O24" s="1971"/>
      <c r="P24" s="1971"/>
      <c r="Q24" s="1971"/>
      <c r="R24" s="1971"/>
      <c r="S24" s="1971"/>
      <c r="T24" s="1972"/>
      <c r="U24" s="1117"/>
      <c r="V24" s="1119"/>
      <c r="W24" s="1119"/>
      <c r="X24" s="1119"/>
      <c r="Y24" s="1121"/>
      <c r="Z24" s="1099"/>
    </row>
    <row r="25" spans="1:26" ht="7.5" customHeight="1">
      <c r="A25" s="1099"/>
      <c r="B25" s="1111"/>
      <c r="C25" s="1099"/>
      <c r="D25" s="1099"/>
      <c r="E25" s="1099"/>
      <c r="F25" s="1099"/>
      <c r="G25" s="1099"/>
      <c r="H25" s="1099"/>
      <c r="I25" s="1099"/>
      <c r="J25" s="1099"/>
      <c r="K25" s="1099"/>
      <c r="L25" s="1099"/>
      <c r="M25" s="1099"/>
      <c r="N25" s="1099"/>
      <c r="O25" s="1099"/>
      <c r="P25" s="1099"/>
      <c r="Q25" s="1099"/>
      <c r="R25" s="1099"/>
      <c r="S25" s="1099"/>
      <c r="T25" s="1099"/>
      <c r="U25" s="1117"/>
      <c r="V25" s="1119"/>
      <c r="W25" s="1119"/>
      <c r="X25" s="1119"/>
      <c r="Y25" s="1121"/>
      <c r="Z25" s="1099"/>
    </row>
    <row r="26" spans="1:26" ht="15" customHeight="1">
      <c r="A26" s="1099"/>
      <c r="B26" s="1111"/>
      <c r="C26" s="1099" t="s">
        <v>70</v>
      </c>
      <c r="D26" s="1099" t="s">
        <v>135</v>
      </c>
      <c r="E26" s="1099"/>
      <c r="F26" s="1099"/>
      <c r="G26" s="1099"/>
      <c r="H26" s="1099"/>
      <c r="I26" s="1099"/>
      <c r="J26" s="1099"/>
      <c r="K26" s="1099"/>
      <c r="L26" s="1099"/>
      <c r="M26" s="1099"/>
      <c r="N26" s="1099"/>
      <c r="O26" s="1099"/>
      <c r="P26" s="1099"/>
      <c r="Q26" s="1099"/>
      <c r="R26" s="1099"/>
      <c r="S26" s="1099"/>
      <c r="T26" s="1099"/>
      <c r="U26" s="1117"/>
      <c r="V26" s="1118" t="s">
        <v>32</v>
      </c>
      <c r="W26" s="1119" t="s">
        <v>33</v>
      </c>
      <c r="X26" s="1118" t="s">
        <v>32</v>
      </c>
      <c r="Y26" s="1121"/>
      <c r="Z26" s="1099"/>
    </row>
    <row r="27" spans="1:26" ht="8.25" customHeight="1">
      <c r="A27" s="1099"/>
      <c r="B27" s="1111"/>
      <c r="C27" s="1099"/>
      <c r="D27" s="1099"/>
      <c r="E27" s="1099"/>
      <c r="F27" s="1099"/>
      <c r="G27" s="1099"/>
      <c r="H27" s="1099"/>
      <c r="I27" s="1099"/>
      <c r="J27" s="1099"/>
      <c r="K27" s="1099"/>
      <c r="L27" s="1099"/>
      <c r="M27" s="1099"/>
      <c r="N27" s="1099"/>
      <c r="O27" s="1099"/>
      <c r="P27" s="1099"/>
      <c r="Q27" s="1099"/>
      <c r="R27" s="1099"/>
      <c r="S27" s="1099"/>
      <c r="T27" s="1099"/>
      <c r="U27" s="1117"/>
      <c r="V27" s="1118"/>
      <c r="W27" s="1119"/>
      <c r="X27" s="1118"/>
      <c r="Y27" s="1121"/>
      <c r="Z27" s="1099"/>
    </row>
    <row r="28" spans="1:26" ht="15" customHeight="1">
      <c r="A28" s="1099"/>
      <c r="B28" s="1111"/>
      <c r="C28" s="1099" t="s">
        <v>71</v>
      </c>
      <c r="D28" s="1099" t="s">
        <v>97</v>
      </c>
      <c r="E28" s="1099"/>
      <c r="F28" s="1099"/>
      <c r="G28" s="1099"/>
      <c r="H28" s="1099"/>
      <c r="I28" s="1099"/>
      <c r="J28" s="1099"/>
      <c r="K28" s="1099"/>
      <c r="L28" s="1099"/>
      <c r="M28" s="1099"/>
      <c r="N28" s="1099"/>
      <c r="O28" s="1099"/>
      <c r="P28" s="1099"/>
      <c r="Q28" s="1099"/>
      <c r="R28" s="1099"/>
      <c r="S28" s="1099"/>
      <c r="T28" s="1099"/>
      <c r="U28" s="1117"/>
      <c r="V28" s="1118" t="s">
        <v>32</v>
      </c>
      <c r="W28" s="1119" t="s">
        <v>33</v>
      </c>
      <c r="X28" s="1118" t="s">
        <v>32</v>
      </c>
      <c r="Y28" s="1121"/>
      <c r="Z28" s="1099"/>
    </row>
    <row r="29" spans="1:26" ht="8.25" customHeight="1">
      <c r="A29" s="1099"/>
      <c r="B29" s="1111"/>
      <c r="C29" s="1099"/>
      <c r="D29" s="1099"/>
      <c r="E29" s="1099"/>
      <c r="F29" s="1099"/>
      <c r="G29" s="1099"/>
      <c r="H29" s="1099"/>
      <c r="I29" s="1099"/>
      <c r="J29" s="1099"/>
      <c r="K29" s="1099"/>
      <c r="L29" s="1099"/>
      <c r="M29" s="1099"/>
      <c r="N29" s="1099"/>
      <c r="O29" s="1099"/>
      <c r="P29" s="1099"/>
      <c r="Q29" s="1099"/>
      <c r="R29" s="1099"/>
      <c r="S29" s="1099"/>
      <c r="T29" s="1099"/>
      <c r="U29" s="1117"/>
      <c r="V29" s="1118"/>
      <c r="W29" s="1119"/>
      <c r="X29" s="1118"/>
      <c r="Y29" s="1121"/>
      <c r="Z29" s="1099"/>
    </row>
    <row r="30" spans="1:26" ht="15" customHeight="1">
      <c r="A30" s="1099"/>
      <c r="B30" s="1111"/>
      <c r="C30" s="1099" t="s">
        <v>72</v>
      </c>
      <c r="D30" s="1976" t="s">
        <v>136</v>
      </c>
      <c r="E30" s="1976"/>
      <c r="F30" s="1976"/>
      <c r="G30" s="1976"/>
      <c r="H30" s="1976"/>
      <c r="I30" s="1976"/>
      <c r="J30" s="1976"/>
      <c r="K30" s="1976"/>
      <c r="L30" s="1976"/>
      <c r="M30" s="1976"/>
      <c r="N30" s="1976"/>
      <c r="O30" s="1976"/>
      <c r="P30" s="1976"/>
      <c r="Q30" s="1976"/>
      <c r="R30" s="1976"/>
      <c r="S30" s="1976"/>
      <c r="T30" s="1977"/>
      <c r="U30" s="1117"/>
      <c r="V30" s="1118" t="s">
        <v>32</v>
      </c>
      <c r="W30" s="1119" t="s">
        <v>33</v>
      </c>
      <c r="X30" s="1118" t="s">
        <v>32</v>
      </c>
      <c r="Y30" s="1121"/>
      <c r="Z30" s="1099"/>
    </row>
    <row r="31" spans="1:26" ht="15" customHeight="1">
      <c r="A31" s="1099"/>
      <c r="B31" s="1111"/>
      <c r="C31" s="1099" t="s">
        <v>10</v>
      </c>
      <c r="D31" s="1976"/>
      <c r="E31" s="1976"/>
      <c r="F31" s="1976"/>
      <c r="G31" s="1976"/>
      <c r="H31" s="1976"/>
      <c r="I31" s="1976"/>
      <c r="J31" s="1976"/>
      <c r="K31" s="1976"/>
      <c r="L31" s="1976"/>
      <c r="M31" s="1976"/>
      <c r="N31" s="1976"/>
      <c r="O31" s="1976"/>
      <c r="P31" s="1976"/>
      <c r="Q31" s="1976"/>
      <c r="R31" s="1976"/>
      <c r="S31" s="1976"/>
      <c r="T31" s="1977"/>
      <c r="U31" s="1117"/>
      <c r="V31" s="1119"/>
      <c r="W31" s="1119"/>
      <c r="X31" s="1119"/>
      <c r="Y31" s="1121"/>
      <c r="Z31" s="1099"/>
    </row>
    <row r="32" spans="1:26" ht="15" customHeight="1">
      <c r="A32" s="1099"/>
      <c r="B32" s="1111"/>
      <c r="C32" s="1099"/>
      <c r="D32" s="1099"/>
      <c r="E32" s="1099"/>
      <c r="F32" s="1099"/>
      <c r="G32" s="1099"/>
      <c r="H32" s="1099"/>
      <c r="I32" s="1099"/>
      <c r="J32" s="1099"/>
      <c r="K32" s="1099"/>
      <c r="L32" s="1099"/>
      <c r="M32" s="1099"/>
      <c r="N32" s="1099"/>
      <c r="O32" s="1099"/>
      <c r="P32" s="1099"/>
      <c r="Q32" s="1099"/>
      <c r="R32" s="1099"/>
      <c r="S32" s="1099"/>
      <c r="T32" s="1099"/>
      <c r="U32" s="1117"/>
      <c r="V32" s="1119"/>
      <c r="W32" s="1119"/>
      <c r="X32" s="1119"/>
      <c r="Y32" s="1121"/>
      <c r="Z32" s="1099"/>
    </row>
    <row r="33" spans="1:26" ht="15" customHeight="1">
      <c r="A33" s="1099"/>
      <c r="B33" s="1111" t="s">
        <v>11</v>
      </c>
      <c r="C33" s="1099"/>
      <c r="D33" s="1099"/>
      <c r="E33" s="1099"/>
      <c r="F33" s="1099"/>
      <c r="G33" s="1099"/>
      <c r="H33" s="1099"/>
      <c r="I33" s="1099"/>
      <c r="J33" s="1099"/>
      <c r="K33" s="1099"/>
      <c r="L33" s="1099"/>
      <c r="M33" s="1099"/>
      <c r="N33" s="1099"/>
      <c r="O33" s="1099"/>
      <c r="P33" s="1099"/>
      <c r="Q33" s="1099"/>
      <c r="R33" s="1099"/>
      <c r="S33" s="1099"/>
      <c r="T33" s="1099"/>
      <c r="U33" s="1111"/>
      <c r="V33" s="1099"/>
      <c r="W33" s="1099"/>
      <c r="X33" s="1099"/>
      <c r="Y33" s="1115"/>
      <c r="Z33" s="1099"/>
    </row>
    <row r="34" spans="1:26" ht="15" customHeight="1">
      <c r="A34" s="1099"/>
      <c r="B34" s="1111"/>
      <c r="C34" s="1099"/>
      <c r="D34" s="1099"/>
      <c r="E34" s="1099"/>
      <c r="F34" s="1099"/>
      <c r="G34" s="1099"/>
      <c r="H34" s="1099"/>
      <c r="I34" s="1099"/>
      <c r="J34" s="1099"/>
      <c r="K34" s="1099"/>
      <c r="L34" s="1099"/>
      <c r="M34" s="1099"/>
      <c r="N34" s="1099"/>
      <c r="O34" s="1099"/>
      <c r="P34" s="1099"/>
      <c r="Q34" s="1099"/>
      <c r="R34" s="1099"/>
      <c r="S34" s="1099"/>
      <c r="T34" s="1099"/>
      <c r="U34" s="1117"/>
      <c r="V34" s="1119"/>
      <c r="W34" s="1119"/>
      <c r="X34" s="1119"/>
      <c r="Y34" s="1121"/>
      <c r="Z34" s="1099"/>
    </row>
    <row r="35" spans="1:26" ht="15" customHeight="1">
      <c r="A35" s="1099"/>
      <c r="B35" s="1111"/>
      <c r="C35" s="1099" t="s">
        <v>137</v>
      </c>
      <c r="D35" s="1099"/>
      <c r="E35" s="1099"/>
      <c r="F35" s="1099"/>
      <c r="G35" s="1099"/>
      <c r="H35" s="1099"/>
      <c r="I35" s="1099"/>
      <c r="J35" s="1099"/>
      <c r="K35" s="1099"/>
      <c r="L35" s="1099"/>
      <c r="M35" s="1099"/>
      <c r="N35" s="1099"/>
      <c r="O35" s="1099"/>
      <c r="P35" s="1099"/>
      <c r="Q35" s="1099"/>
      <c r="R35" s="1099"/>
      <c r="S35" s="1099"/>
      <c r="T35" s="1099"/>
      <c r="U35" s="1117"/>
      <c r="V35" s="1119"/>
      <c r="W35" s="1119"/>
      <c r="X35" s="1119"/>
      <c r="Y35" s="1121"/>
      <c r="Z35" s="1099"/>
    </row>
    <row r="36" spans="1:26" ht="15" customHeight="1">
      <c r="A36" s="1099"/>
      <c r="B36" s="1111"/>
      <c r="C36" s="1976" t="s">
        <v>138</v>
      </c>
      <c r="D36" s="1976"/>
      <c r="E36" s="1976"/>
      <c r="F36" s="1976"/>
      <c r="G36" s="1976"/>
      <c r="H36" s="1976"/>
      <c r="I36" s="1976"/>
      <c r="J36" s="1976"/>
      <c r="K36" s="1976"/>
      <c r="L36" s="1976"/>
      <c r="M36" s="1976"/>
      <c r="N36" s="1976"/>
      <c r="O36" s="1976"/>
      <c r="P36" s="1976"/>
      <c r="Q36" s="1976"/>
      <c r="R36" s="1976"/>
      <c r="S36" s="1976"/>
      <c r="T36" s="1977"/>
      <c r="U36" s="1117"/>
      <c r="V36" s="1119"/>
      <c r="W36" s="1119"/>
      <c r="X36" s="1119"/>
      <c r="Y36" s="1121"/>
      <c r="Z36" s="1099"/>
    </row>
    <row r="37" spans="1:26" ht="15" customHeight="1">
      <c r="A37" s="1099"/>
      <c r="B37" s="1111"/>
      <c r="C37" s="1976"/>
      <c r="D37" s="1976"/>
      <c r="E37" s="1976"/>
      <c r="F37" s="1976"/>
      <c r="G37" s="1976"/>
      <c r="H37" s="1976"/>
      <c r="I37" s="1976"/>
      <c r="J37" s="1976"/>
      <c r="K37" s="1976"/>
      <c r="L37" s="1976"/>
      <c r="M37" s="1976"/>
      <c r="N37" s="1976"/>
      <c r="O37" s="1976"/>
      <c r="P37" s="1976"/>
      <c r="Q37" s="1976"/>
      <c r="R37" s="1976"/>
      <c r="S37" s="1976"/>
      <c r="T37" s="1977"/>
      <c r="U37" s="1117"/>
      <c r="V37" s="1119"/>
      <c r="W37" s="1119"/>
      <c r="X37" s="1119"/>
      <c r="Y37" s="1121"/>
      <c r="Z37" s="1099"/>
    </row>
    <row r="38" spans="1:26" ht="7.5" customHeight="1">
      <c r="A38" s="1099"/>
      <c r="B38" s="1111"/>
      <c r="C38" s="1099"/>
      <c r="D38" s="1131"/>
      <c r="E38" s="1131"/>
      <c r="F38" s="1131"/>
      <c r="G38" s="1131"/>
      <c r="H38" s="1131"/>
      <c r="I38" s="1131"/>
      <c r="J38" s="1131"/>
      <c r="K38" s="1131"/>
      <c r="L38" s="1131"/>
      <c r="M38" s="1131"/>
      <c r="N38" s="1131"/>
      <c r="O38" s="1131"/>
      <c r="P38" s="1131"/>
      <c r="Q38" s="1131"/>
      <c r="R38" s="1131"/>
      <c r="S38" s="1131"/>
      <c r="T38" s="1131"/>
      <c r="U38" s="1117"/>
      <c r="V38" s="1119"/>
      <c r="W38" s="1119"/>
      <c r="X38" s="1119"/>
      <c r="Y38" s="1121"/>
      <c r="Z38" s="1099"/>
    </row>
    <row r="39" spans="1:26" ht="30" customHeight="1">
      <c r="A39" s="1099"/>
      <c r="B39" s="1111"/>
      <c r="C39" s="1132"/>
      <c r="D39" s="1978"/>
      <c r="E39" s="1979"/>
      <c r="F39" s="1979"/>
      <c r="G39" s="1979"/>
      <c r="H39" s="1979"/>
      <c r="I39" s="1979"/>
      <c r="J39" s="1979"/>
      <c r="K39" s="1980"/>
      <c r="L39" s="1981" t="s">
        <v>12</v>
      </c>
      <c r="M39" s="1957"/>
      <c r="N39" s="1958"/>
      <c r="O39" s="2068" t="s">
        <v>13</v>
      </c>
      <c r="P39" s="2069"/>
      <c r="Q39" s="2070"/>
      <c r="R39" s="1133"/>
      <c r="S39" s="1133"/>
      <c r="T39" s="1133"/>
      <c r="U39" s="1117"/>
      <c r="V39" s="1119"/>
      <c r="W39" s="1119"/>
      <c r="X39" s="1119"/>
      <c r="Y39" s="1121"/>
      <c r="Z39" s="1099"/>
    </row>
    <row r="40" spans="1:26" ht="54" customHeight="1">
      <c r="A40" s="1099"/>
      <c r="B40" s="1111"/>
      <c r="C40" s="1134" t="s">
        <v>14</v>
      </c>
      <c r="D40" s="1959" t="s">
        <v>73</v>
      </c>
      <c r="E40" s="1959"/>
      <c r="F40" s="1959"/>
      <c r="G40" s="1959"/>
      <c r="H40" s="1959"/>
      <c r="I40" s="1959"/>
      <c r="J40" s="1959"/>
      <c r="K40" s="1959"/>
      <c r="L40" s="1961" t="s">
        <v>16</v>
      </c>
      <c r="M40" s="1962"/>
      <c r="N40" s="1963"/>
      <c r="O40" s="1960" t="s">
        <v>17</v>
      </c>
      <c r="P40" s="1960"/>
      <c r="Q40" s="1960"/>
      <c r="R40" s="1135"/>
      <c r="S40" s="1135"/>
      <c r="T40" s="1135"/>
      <c r="U40" s="1984" t="s">
        <v>1702</v>
      </c>
      <c r="V40" s="1985"/>
      <c r="W40" s="1985"/>
      <c r="X40" s="1985"/>
      <c r="Y40" s="1986"/>
      <c r="Z40" s="1099"/>
    </row>
    <row r="41" spans="1:26" ht="54" customHeight="1">
      <c r="A41" s="1099"/>
      <c r="B41" s="1111"/>
      <c r="C41" s="1134" t="s">
        <v>18</v>
      </c>
      <c r="D41" s="1959" t="s">
        <v>86</v>
      </c>
      <c r="E41" s="1959"/>
      <c r="F41" s="1959"/>
      <c r="G41" s="1959"/>
      <c r="H41" s="1959"/>
      <c r="I41" s="1959"/>
      <c r="J41" s="1959"/>
      <c r="K41" s="1959"/>
      <c r="L41" s="1961" t="s">
        <v>16</v>
      </c>
      <c r="M41" s="1962"/>
      <c r="N41" s="1963"/>
      <c r="O41" s="1964"/>
      <c r="P41" s="1964"/>
      <c r="Q41" s="1964"/>
      <c r="R41" s="1136"/>
      <c r="S41" s="1965" t="s">
        <v>90</v>
      </c>
      <c r="T41" s="1966"/>
      <c r="U41" s="1117"/>
      <c r="V41" s="1118" t="s">
        <v>32</v>
      </c>
      <c r="W41" s="1119" t="s">
        <v>33</v>
      </c>
      <c r="X41" s="1118" t="s">
        <v>32</v>
      </c>
      <c r="Y41" s="1121"/>
      <c r="Z41" s="1099"/>
    </row>
    <row r="42" spans="1:26" ht="54" customHeight="1">
      <c r="A42" s="1099"/>
      <c r="B42" s="1111"/>
      <c r="C42" s="1134" t="s">
        <v>19</v>
      </c>
      <c r="D42" s="1959" t="s">
        <v>84</v>
      </c>
      <c r="E42" s="1959"/>
      <c r="F42" s="1959"/>
      <c r="G42" s="1959"/>
      <c r="H42" s="1959"/>
      <c r="I42" s="1959"/>
      <c r="J42" s="1959"/>
      <c r="K42" s="1959"/>
      <c r="L42" s="1960" t="s">
        <v>16</v>
      </c>
      <c r="M42" s="1960"/>
      <c r="N42" s="1960"/>
      <c r="O42" s="1964"/>
      <c r="P42" s="1964"/>
      <c r="Q42" s="1964"/>
      <c r="R42" s="1136"/>
      <c r="S42" s="1965" t="s">
        <v>91</v>
      </c>
      <c r="T42" s="1966"/>
      <c r="U42" s="1117"/>
      <c r="V42" s="1118" t="s">
        <v>32</v>
      </c>
      <c r="W42" s="1119" t="s">
        <v>33</v>
      </c>
      <c r="X42" s="1118" t="s">
        <v>32</v>
      </c>
      <c r="Y42" s="1121"/>
      <c r="Z42" s="1099"/>
    </row>
    <row r="43" spans="1:26" ht="54" customHeight="1">
      <c r="A43" s="1099"/>
      <c r="B43" s="1111"/>
      <c r="C43" s="1134" t="s">
        <v>85</v>
      </c>
      <c r="D43" s="1959" t="s">
        <v>74</v>
      </c>
      <c r="E43" s="1959"/>
      <c r="F43" s="1959"/>
      <c r="G43" s="1959"/>
      <c r="H43" s="1959"/>
      <c r="I43" s="1959"/>
      <c r="J43" s="1959"/>
      <c r="K43" s="1959"/>
      <c r="L43" s="1989"/>
      <c r="M43" s="1989"/>
      <c r="N43" s="1989"/>
      <c r="O43" s="1960" t="s">
        <v>17</v>
      </c>
      <c r="P43" s="1960"/>
      <c r="Q43" s="1960"/>
      <c r="R43" s="1137"/>
      <c r="S43" s="1965" t="s">
        <v>92</v>
      </c>
      <c r="T43" s="1966"/>
      <c r="U43" s="1117"/>
      <c r="V43" s="1118" t="s">
        <v>32</v>
      </c>
      <c r="W43" s="1119" t="s">
        <v>33</v>
      </c>
      <c r="X43" s="1118" t="s">
        <v>32</v>
      </c>
      <c r="Y43" s="1121"/>
      <c r="Z43" s="1099"/>
    </row>
    <row r="44" spans="1:26" ht="54" customHeight="1">
      <c r="A44" s="1099"/>
      <c r="B44" s="1111"/>
      <c r="C44" s="1134" t="s">
        <v>139</v>
      </c>
      <c r="D44" s="1959" t="s">
        <v>75</v>
      </c>
      <c r="E44" s="1959"/>
      <c r="F44" s="1959"/>
      <c r="G44" s="1959"/>
      <c r="H44" s="1959"/>
      <c r="I44" s="1959"/>
      <c r="J44" s="1959"/>
      <c r="K44" s="1959"/>
      <c r="L44" s="1960" t="s">
        <v>16</v>
      </c>
      <c r="M44" s="1960"/>
      <c r="N44" s="1960"/>
      <c r="O44" s="1989"/>
      <c r="P44" s="1989"/>
      <c r="Q44" s="1989"/>
      <c r="R44" s="1137"/>
      <c r="S44" s="1965" t="s">
        <v>76</v>
      </c>
      <c r="T44" s="1966"/>
      <c r="U44" s="1117"/>
      <c r="V44" s="1118" t="s">
        <v>32</v>
      </c>
      <c r="W44" s="1119" t="s">
        <v>33</v>
      </c>
      <c r="X44" s="1118" t="s">
        <v>32</v>
      </c>
      <c r="Y44" s="1121"/>
      <c r="Z44" s="1099"/>
    </row>
    <row r="45" spans="1:26" ht="15" customHeight="1">
      <c r="A45" s="1099"/>
      <c r="B45" s="1111"/>
      <c r="C45" s="1099"/>
      <c r="D45" s="1099"/>
      <c r="E45" s="1099"/>
      <c r="F45" s="1099"/>
      <c r="G45" s="1099"/>
      <c r="H45" s="1099"/>
      <c r="I45" s="1099"/>
      <c r="J45" s="1099"/>
      <c r="K45" s="1099"/>
      <c r="L45" s="1099"/>
      <c r="M45" s="1099"/>
      <c r="N45" s="1099"/>
      <c r="O45" s="1099"/>
      <c r="P45" s="1099"/>
      <c r="Q45" s="1099"/>
      <c r="R45" s="1099"/>
      <c r="S45" s="1099"/>
      <c r="T45" s="1099"/>
      <c r="U45" s="1117"/>
      <c r="V45" s="1119"/>
      <c r="W45" s="1119"/>
      <c r="X45" s="1119"/>
      <c r="Y45" s="1121"/>
      <c r="Z45" s="1099"/>
    </row>
    <row r="46" spans="1:26" ht="15" customHeight="1">
      <c r="A46" s="1099"/>
      <c r="B46" s="1111"/>
      <c r="C46" s="1099" t="s">
        <v>110</v>
      </c>
      <c r="D46" s="1099"/>
      <c r="E46" s="1099"/>
      <c r="F46" s="1099"/>
      <c r="G46" s="1099"/>
      <c r="H46" s="1099"/>
      <c r="I46" s="1099"/>
      <c r="J46" s="1099"/>
      <c r="K46" s="1099"/>
      <c r="L46" s="1099"/>
      <c r="M46" s="1099"/>
      <c r="N46" s="1099"/>
      <c r="O46" s="1099"/>
      <c r="P46" s="1099"/>
      <c r="Q46" s="1099"/>
      <c r="R46" s="1099"/>
      <c r="S46" s="1099"/>
      <c r="T46" s="1099"/>
      <c r="U46" s="1984" t="s">
        <v>1702</v>
      </c>
      <c r="V46" s="1985"/>
      <c r="W46" s="1985"/>
      <c r="X46" s="1985"/>
      <c r="Y46" s="1986"/>
      <c r="Z46" s="1099"/>
    </row>
    <row r="47" spans="1:26" ht="15" customHeight="1">
      <c r="A47" s="1099"/>
      <c r="B47" s="1111"/>
      <c r="C47" s="1099"/>
      <c r="D47" s="1099"/>
      <c r="E47" s="1099"/>
      <c r="F47" s="1099"/>
      <c r="G47" s="1099"/>
      <c r="H47" s="1099"/>
      <c r="I47" s="1099"/>
      <c r="J47" s="1099"/>
      <c r="K47" s="1099"/>
      <c r="L47" s="1099"/>
      <c r="M47" s="1099"/>
      <c r="N47" s="1099"/>
      <c r="O47" s="1099"/>
      <c r="P47" s="1099"/>
      <c r="Q47" s="1099"/>
      <c r="R47" s="1099"/>
      <c r="S47" s="1099"/>
      <c r="T47" s="1099"/>
      <c r="U47" s="1117"/>
      <c r="V47" s="1119"/>
      <c r="W47" s="1119"/>
      <c r="X47" s="1119"/>
      <c r="Y47" s="1121"/>
      <c r="Z47" s="1099"/>
    </row>
    <row r="48" spans="1:26" ht="45.75" customHeight="1">
      <c r="A48" s="1099"/>
      <c r="B48" s="1111"/>
      <c r="C48" s="1138" t="s">
        <v>77</v>
      </c>
      <c r="D48" s="1971" t="s">
        <v>35</v>
      </c>
      <c r="E48" s="1971"/>
      <c r="F48" s="1971"/>
      <c r="G48" s="1971"/>
      <c r="H48" s="1971"/>
      <c r="I48" s="1971"/>
      <c r="J48" s="1971"/>
      <c r="K48" s="1971"/>
      <c r="L48" s="1971"/>
      <c r="M48" s="1971"/>
      <c r="N48" s="1971"/>
      <c r="O48" s="1971"/>
      <c r="P48" s="1971"/>
      <c r="Q48" s="1971"/>
      <c r="R48" s="1971"/>
      <c r="S48" s="1971"/>
      <c r="T48" s="1972"/>
      <c r="U48" s="1117"/>
      <c r="V48" s="1118" t="s">
        <v>32</v>
      </c>
      <c r="W48" s="1119" t="s">
        <v>33</v>
      </c>
      <c r="X48" s="1118" t="s">
        <v>32</v>
      </c>
      <c r="Y48" s="1121"/>
      <c r="Z48" s="1099"/>
    </row>
    <row r="49" spans="1:26" ht="29.25" customHeight="1">
      <c r="A49" s="1099"/>
      <c r="B49" s="1111"/>
      <c r="C49" s="1138" t="s">
        <v>36</v>
      </c>
      <c r="D49" s="1971" t="s">
        <v>63</v>
      </c>
      <c r="E49" s="1971"/>
      <c r="F49" s="1971"/>
      <c r="G49" s="1971"/>
      <c r="H49" s="1971"/>
      <c r="I49" s="1971"/>
      <c r="J49" s="1971"/>
      <c r="K49" s="1971"/>
      <c r="L49" s="1971"/>
      <c r="M49" s="1971"/>
      <c r="N49" s="1971"/>
      <c r="O49" s="1971"/>
      <c r="P49" s="1971"/>
      <c r="Q49" s="1971"/>
      <c r="R49" s="1971"/>
      <c r="S49" s="1971"/>
      <c r="T49" s="1972"/>
      <c r="U49" s="1117"/>
      <c r="V49" s="1118" t="s">
        <v>32</v>
      </c>
      <c r="W49" s="1119" t="s">
        <v>33</v>
      </c>
      <c r="X49" s="1118" t="s">
        <v>32</v>
      </c>
      <c r="Y49" s="1121"/>
      <c r="Z49" s="1099"/>
    </row>
    <row r="50" spans="1:26" ht="45" customHeight="1">
      <c r="A50" s="1099"/>
      <c r="B50" s="1111"/>
      <c r="C50" s="1138" t="s">
        <v>37</v>
      </c>
      <c r="D50" s="1971" t="s">
        <v>64</v>
      </c>
      <c r="E50" s="1971"/>
      <c r="F50" s="1971"/>
      <c r="G50" s="1971"/>
      <c r="H50" s="1971"/>
      <c r="I50" s="1971"/>
      <c r="J50" s="1971"/>
      <c r="K50" s="1971"/>
      <c r="L50" s="1971"/>
      <c r="M50" s="1971"/>
      <c r="N50" s="1971"/>
      <c r="O50" s="1971"/>
      <c r="P50" s="1971"/>
      <c r="Q50" s="1971"/>
      <c r="R50" s="1971"/>
      <c r="S50" s="1971"/>
      <c r="T50" s="1972"/>
      <c r="U50" s="1117"/>
      <c r="V50" s="1118" t="s">
        <v>32</v>
      </c>
      <c r="W50" s="1119" t="s">
        <v>33</v>
      </c>
      <c r="X50" s="1118" t="s">
        <v>32</v>
      </c>
      <c r="Y50" s="1121"/>
      <c r="Z50" s="1099"/>
    </row>
    <row r="51" spans="1:26" ht="7.5" customHeight="1">
      <c r="A51" s="1099"/>
      <c r="B51" s="1111"/>
      <c r="C51" s="1131"/>
      <c r="D51" s="1131"/>
      <c r="E51" s="1131"/>
      <c r="F51" s="1131"/>
      <c r="G51" s="1131"/>
      <c r="H51" s="1131"/>
      <c r="I51" s="1131"/>
      <c r="J51" s="1131"/>
      <c r="K51" s="1131"/>
      <c r="L51" s="1131"/>
      <c r="M51" s="1131"/>
      <c r="N51" s="1131"/>
      <c r="O51" s="1131"/>
      <c r="P51" s="1131"/>
      <c r="Q51" s="1131"/>
      <c r="R51" s="1131"/>
      <c r="S51" s="1131"/>
      <c r="T51" s="1131"/>
      <c r="U51" s="1117"/>
      <c r="V51" s="1119"/>
      <c r="W51" s="1119"/>
      <c r="X51" s="1119"/>
      <c r="Y51" s="1121"/>
      <c r="Z51" s="1099"/>
    </row>
    <row r="52" spans="1:26" ht="26.25" customHeight="1">
      <c r="A52" s="1099"/>
      <c r="B52" s="1111"/>
      <c r="C52" s="1956" t="s">
        <v>22</v>
      </c>
      <c r="D52" s="1957"/>
      <c r="E52" s="1957"/>
      <c r="F52" s="1957"/>
      <c r="G52" s="1957"/>
      <c r="H52" s="1958"/>
      <c r="I52" s="1996" t="s">
        <v>17</v>
      </c>
      <c r="J52" s="1997"/>
      <c r="K52" s="1117"/>
      <c r="L52" s="1956" t="s">
        <v>78</v>
      </c>
      <c r="M52" s="1957"/>
      <c r="N52" s="1957"/>
      <c r="O52" s="1957"/>
      <c r="P52" s="1957"/>
      <c r="Q52" s="1958"/>
      <c r="R52" s="1996" t="s">
        <v>16</v>
      </c>
      <c r="S52" s="2001"/>
      <c r="T52" s="1099"/>
      <c r="U52" s="1117"/>
      <c r="V52" s="1119"/>
      <c r="W52" s="1119"/>
      <c r="X52" s="1119"/>
      <c r="Y52" s="1121"/>
      <c r="Z52" s="1099"/>
    </row>
    <row r="53" spans="1:26" ht="7.5" customHeight="1">
      <c r="A53" s="1099"/>
      <c r="B53" s="1111"/>
      <c r="C53" s="1099"/>
      <c r="D53" s="1099"/>
      <c r="E53" s="1099"/>
      <c r="F53" s="1099"/>
      <c r="G53" s="1099"/>
      <c r="H53" s="1099"/>
      <c r="I53" s="1099"/>
      <c r="J53" s="1099"/>
      <c r="K53" s="1099"/>
      <c r="L53" s="1099"/>
      <c r="M53" s="1099"/>
      <c r="N53" s="1099"/>
      <c r="O53" s="1099"/>
      <c r="P53" s="1099"/>
      <c r="Q53" s="1099"/>
      <c r="R53" s="1099"/>
      <c r="S53" s="1099"/>
      <c r="T53" s="1099"/>
      <c r="U53" s="1117"/>
      <c r="V53" s="1119"/>
      <c r="W53" s="1119"/>
      <c r="X53" s="1119"/>
      <c r="Y53" s="1121"/>
      <c r="Z53" s="1099"/>
    </row>
    <row r="54" spans="1:26" ht="22.5" customHeight="1">
      <c r="A54" s="1099"/>
      <c r="B54" s="1111"/>
      <c r="C54" s="1998"/>
      <c r="D54" s="1999"/>
      <c r="E54" s="1999"/>
      <c r="F54" s="1999"/>
      <c r="G54" s="1999"/>
      <c r="H54" s="1999"/>
      <c r="I54" s="2000"/>
      <c r="J54" s="1970" t="s">
        <v>24</v>
      </c>
      <c r="K54" s="1970"/>
      <c r="L54" s="1970"/>
      <c r="M54" s="1970"/>
      <c r="N54" s="1970"/>
      <c r="O54" s="1970" t="s">
        <v>25</v>
      </c>
      <c r="P54" s="1970"/>
      <c r="Q54" s="1970"/>
      <c r="R54" s="1970"/>
      <c r="S54" s="1970"/>
      <c r="T54" s="1099"/>
      <c r="U54" s="1117"/>
      <c r="V54" s="1119"/>
      <c r="W54" s="1119"/>
      <c r="X54" s="1119"/>
      <c r="Y54" s="1121"/>
      <c r="Z54" s="1099"/>
    </row>
    <row r="55" spans="1:26" ht="22.5" customHeight="1">
      <c r="A55" s="1099"/>
      <c r="B55" s="1111"/>
      <c r="C55" s="1990" t="s">
        <v>26</v>
      </c>
      <c r="D55" s="1991"/>
      <c r="E55" s="1991"/>
      <c r="F55" s="1991"/>
      <c r="G55" s="1991"/>
      <c r="H55" s="1992"/>
      <c r="I55" s="1139" t="s">
        <v>27</v>
      </c>
      <c r="J55" s="1960" t="s">
        <v>16</v>
      </c>
      <c r="K55" s="1960"/>
      <c r="L55" s="1960"/>
      <c r="M55" s="1960"/>
      <c r="N55" s="1960"/>
      <c r="O55" s="1989"/>
      <c r="P55" s="1989"/>
      <c r="Q55" s="1989"/>
      <c r="R55" s="1989"/>
      <c r="S55" s="1989"/>
      <c r="T55" s="1099"/>
      <c r="U55" s="1117"/>
      <c r="V55" s="1119"/>
      <c r="W55" s="1119"/>
      <c r="X55" s="1119"/>
      <c r="Y55" s="1121"/>
      <c r="Z55" s="1099"/>
    </row>
    <row r="56" spans="1:26" ht="22.5" customHeight="1">
      <c r="A56" s="1099"/>
      <c r="B56" s="1111"/>
      <c r="C56" s="1993"/>
      <c r="D56" s="1994"/>
      <c r="E56" s="1994"/>
      <c r="F56" s="1994"/>
      <c r="G56" s="1994"/>
      <c r="H56" s="1995"/>
      <c r="I56" s="1139" t="s">
        <v>28</v>
      </c>
      <c r="J56" s="1960" t="s">
        <v>16</v>
      </c>
      <c r="K56" s="1960"/>
      <c r="L56" s="1960"/>
      <c r="M56" s="1960"/>
      <c r="N56" s="1960"/>
      <c r="O56" s="1960" t="s">
        <v>16</v>
      </c>
      <c r="P56" s="1960"/>
      <c r="Q56" s="1960"/>
      <c r="R56" s="1960"/>
      <c r="S56" s="1960"/>
      <c r="T56" s="1099"/>
      <c r="U56" s="1117"/>
      <c r="V56" s="1119"/>
      <c r="W56" s="1119"/>
      <c r="X56" s="1119"/>
      <c r="Y56" s="1121"/>
      <c r="Z56" s="1099"/>
    </row>
    <row r="57" spans="1:26" ht="15" customHeight="1">
      <c r="A57" s="1099"/>
      <c r="B57" s="1111"/>
      <c r="C57" s="1099"/>
      <c r="D57" s="1099"/>
      <c r="E57" s="1099"/>
      <c r="F57" s="1099"/>
      <c r="G57" s="1099"/>
      <c r="H57" s="1099"/>
      <c r="I57" s="1099"/>
      <c r="J57" s="1099"/>
      <c r="K57" s="1099"/>
      <c r="L57" s="1099"/>
      <c r="M57" s="1099"/>
      <c r="N57" s="1099"/>
      <c r="O57" s="1099"/>
      <c r="P57" s="1099"/>
      <c r="Q57" s="1099"/>
      <c r="R57" s="1099"/>
      <c r="S57" s="1099"/>
      <c r="T57" s="1099"/>
      <c r="U57" s="1117"/>
      <c r="V57" s="1119"/>
      <c r="W57" s="1119"/>
      <c r="X57" s="1119"/>
      <c r="Y57" s="1121"/>
      <c r="Z57" s="1099"/>
    </row>
    <row r="58" spans="1:26" ht="15" customHeight="1">
      <c r="A58" s="1099"/>
      <c r="B58" s="1111" t="s">
        <v>29</v>
      </c>
      <c r="C58" s="1099"/>
      <c r="D58" s="1099"/>
      <c r="E58" s="1099"/>
      <c r="F58" s="1099"/>
      <c r="G58" s="1099"/>
      <c r="H58" s="1099"/>
      <c r="I58" s="2002" t="s">
        <v>2263</v>
      </c>
      <c r="J58" s="2002"/>
      <c r="K58" s="2002"/>
      <c r="L58" s="2002"/>
      <c r="M58" s="2002"/>
      <c r="N58" s="2002"/>
      <c r="O58" s="2002"/>
      <c r="P58" s="2002"/>
      <c r="Q58" s="2002"/>
      <c r="R58" s="2002"/>
      <c r="S58" s="1099"/>
      <c r="T58" s="1099"/>
      <c r="U58" s="1984" t="s">
        <v>1702</v>
      </c>
      <c r="V58" s="1985"/>
      <c r="W58" s="1985"/>
      <c r="X58" s="1985"/>
      <c r="Y58" s="1986"/>
      <c r="Z58" s="1099"/>
    </row>
    <row r="59" spans="1:26" ht="15" customHeight="1">
      <c r="A59" s="1099"/>
      <c r="B59" s="1111"/>
      <c r="C59" s="1099"/>
      <c r="D59" s="1099"/>
      <c r="E59" s="1099"/>
      <c r="F59" s="1099"/>
      <c r="G59" s="1099"/>
      <c r="H59" s="1099"/>
      <c r="I59" s="1099"/>
      <c r="J59" s="1099"/>
      <c r="K59" s="1099"/>
      <c r="L59" s="1099"/>
      <c r="M59" s="1099"/>
      <c r="N59" s="1099"/>
      <c r="O59" s="1099"/>
      <c r="P59" s="1099"/>
      <c r="Q59" s="1099"/>
      <c r="R59" s="1099"/>
      <c r="S59" s="1099"/>
      <c r="T59" s="1099"/>
      <c r="U59" s="1117"/>
      <c r="V59" s="1119"/>
      <c r="W59" s="1119"/>
      <c r="X59" s="1119"/>
      <c r="Y59" s="1121"/>
      <c r="Z59" s="1099"/>
    </row>
    <row r="60" spans="1:26" ht="15" customHeight="1">
      <c r="A60" s="1099"/>
      <c r="B60" s="1111"/>
      <c r="C60" s="1138" t="s">
        <v>66</v>
      </c>
      <c r="D60" s="1971" t="s">
        <v>140</v>
      </c>
      <c r="E60" s="1971"/>
      <c r="F60" s="1971"/>
      <c r="G60" s="1971"/>
      <c r="H60" s="1971"/>
      <c r="I60" s="1971"/>
      <c r="J60" s="1971"/>
      <c r="K60" s="1971"/>
      <c r="L60" s="1971"/>
      <c r="M60" s="1971"/>
      <c r="N60" s="1971"/>
      <c r="O60" s="1971"/>
      <c r="P60" s="1971"/>
      <c r="Q60" s="1971"/>
      <c r="R60" s="1971"/>
      <c r="S60" s="1971"/>
      <c r="T60" s="1972"/>
      <c r="U60" s="1117"/>
      <c r="V60" s="1118" t="s">
        <v>32</v>
      </c>
      <c r="W60" s="1119" t="s">
        <v>33</v>
      </c>
      <c r="X60" s="1118" t="s">
        <v>32</v>
      </c>
      <c r="Y60" s="1121"/>
      <c r="Z60" s="1099"/>
    </row>
    <row r="61" spans="1:26" ht="15" customHeight="1">
      <c r="A61" s="1099"/>
      <c r="B61" s="1111"/>
      <c r="C61" s="1138"/>
      <c r="D61" s="1971"/>
      <c r="E61" s="1971"/>
      <c r="F61" s="1971"/>
      <c r="G61" s="1971"/>
      <c r="H61" s="1971"/>
      <c r="I61" s="1971"/>
      <c r="J61" s="1971"/>
      <c r="K61" s="1971"/>
      <c r="L61" s="1971"/>
      <c r="M61" s="1971"/>
      <c r="N61" s="1971"/>
      <c r="O61" s="1971"/>
      <c r="P61" s="1971"/>
      <c r="Q61" s="1971"/>
      <c r="R61" s="1971"/>
      <c r="S61" s="1971"/>
      <c r="T61" s="1972"/>
      <c r="U61" s="1117"/>
      <c r="V61" s="1118"/>
      <c r="W61" s="1119"/>
      <c r="X61" s="1118"/>
      <c r="Y61" s="1121"/>
      <c r="Z61" s="1099"/>
    </row>
    <row r="62" spans="1:26" ht="8.25" customHeight="1">
      <c r="A62" s="1099"/>
      <c r="B62" s="1111"/>
      <c r="C62" s="1138"/>
      <c r="D62" s="1135"/>
      <c r="E62" s="1135"/>
      <c r="F62" s="1135"/>
      <c r="G62" s="1135"/>
      <c r="H62" s="1135"/>
      <c r="I62" s="1135"/>
      <c r="J62" s="1135"/>
      <c r="K62" s="1135"/>
      <c r="L62" s="1135"/>
      <c r="M62" s="1135"/>
      <c r="N62" s="1135"/>
      <c r="O62" s="1135"/>
      <c r="P62" s="1135"/>
      <c r="Q62" s="1135"/>
      <c r="R62" s="1135"/>
      <c r="S62" s="1135"/>
      <c r="T62" s="1150"/>
      <c r="U62" s="1117"/>
      <c r="V62" s="1118"/>
      <c r="W62" s="1119"/>
      <c r="X62" s="1118"/>
      <c r="Y62" s="1121"/>
      <c r="Z62" s="1099"/>
    </row>
    <row r="63" spans="1:26" ht="15" customHeight="1">
      <c r="A63" s="1099"/>
      <c r="B63" s="1111"/>
      <c r="C63" s="1195" t="s">
        <v>31</v>
      </c>
      <c r="D63" s="2015" t="s">
        <v>130</v>
      </c>
      <c r="E63" s="2015"/>
      <c r="F63" s="2015"/>
      <c r="G63" s="2015"/>
      <c r="H63" s="2015"/>
      <c r="I63" s="2015"/>
      <c r="J63" s="2015"/>
      <c r="K63" s="2015"/>
      <c r="L63" s="2015"/>
      <c r="M63" s="2015"/>
      <c r="N63" s="2015"/>
      <c r="O63" s="2015"/>
      <c r="P63" s="2015"/>
      <c r="Q63" s="2015"/>
      <c r="R63" s="2015"/>
      <c r="S63" s="2015"/>
      <c r="T63" s="1972"/>
      <c r="U63" s="1117"/>
      <c r="V63" s="1120" t="s">
        <v>32</v>
      </c>
      <c r="W63" s="1130" t="s">
        <v>33</v>
      </c>
      <c r="X63" s="1120" t="s">
        <v>32</v>
      </c>
      <c r="Y63" s="1121"/>
      <c r="Z63" s="1099"/>
    </row>
    <row r="64" spans="1:26" ht="15" customHeight="1">
      <c r="A64" s="1099"/>
      <c r="B64" s="1141"/>
      <c r="C64" s="1196"/>
      <c r="D64" s="2016"/>
      <c r="E64" s="2016"/>
      <c r="F64" s="2016"/>
      <c r="G64" s="2016"/>
      <c r="H64" s="2016"/>
      <c r="I64" s="2016"/>
      <c r="J64" s="2016"/>
      <c r="K64" s="2016"/>
      <c r="L64" s="2016"/>
      <c r="M64" s="2016"/>
      <c r="N64" s="2016"/>
      <c r="O64" s="2016"/>
      <c r="P64" s="2016"/>
      <c r="Q64" s="2016"/>
      <c r="R64" s="2016"/>
      <c r="S64" s="2016"/>
      <c r="T64" s="2017"/>
      <c r="U64" s="1154"/>
      <c r="V64" s="1155"/>
      <c r="W64" s="1155"/>
      <c r="X64" s="1155"/>
      <c r="Y64" s="1156"/>
      <c r="Z64" s="1099"/>
    </row>
    <row r="65" spans="1:31" ht="11.25" customHeight="1">
      <c r="A65" s="1099"/>
      <c r="B65" s="1109"/>
      <c r="C65" s="1109"/>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14"/>
    </row>
    <row r="66" spans="1:31" ht="15" customHeight="1">
      <c r="A66" s="1099"/>
      <c r="B66" s="1099" t="s">
        <v>38</v>
      </c>
      <c r="C66" s="1099"/>
      <c r="D66" s="1099"/>
      <c r="E66" s="1099"/>
      <c r="F66" s="1099"/>
      <c r="G66" s="1099"/>
      <c r="H66" s="1099"/>
      <c r="I66" s="1099"/>
      <c r="J66" s="1099"/>
      <c r="K66" s="1099"/>
      <c r="L66" s="1099"/>
      <c r="M66" s="1099"/>
      <c r="N66" s="1099"/>
      <c r="O66" s="1099"/>
      <c r="P66" s="1099"/>
      <c r="Q66" s="1099"/>
      <c r="R66" s="1099"/>
      <c r="S66" s="1099"/>
      <c r="T66" s="1099"/>
      <c r="U66" s="1099"/>
      <c r="V66" s="1099"/>
      <c r="W66" s="1099"/>
      <c r="X66" s="1099"/>
      <c r="Y66" s="1099"/>
      <c r="Z66" s="1099"/>
    </row>
    <row r="67" spans="1:31" ht="15" customHeight="1">
      <c r="A67" s="1099"/>
      <c r="B67" s="1197">
        <v>1</v>
      </c>
      <c r="C67" s="2019" t="s">
        <v>1703</v>
      </c>
      <c r="D67" s="2019"/>
      <c r="E67" s="2019"/>
      <c r="F67" s="2019"/>
      <c r="G67" s="2019"/>
      <c r="H67" s="2019"/>
      <c r="I67" s="2019"/>
      <c r="J67" s="2019"/>
      <c r="K67" s="2019"/>
      <c r="L67" s="2019"/>
      <c r="M67" s="2019"/>
      <c r="N67" s="2019"/>
      <c r="O67" s="2019"/>
      <c r="P67" s="2019"/>
      <c r="Q67" s="2019"/>
      <c r="R67" s="2019"/>
      <c r="S67" s="2019"/>
      <c r="T67" s="2019"/>
      <c r="U67" s="2019"/>
      <c r="V67" s="2019"/>
      <c r="W67" s="2019"/>
      <c r="X67" s="2019"/>
      <c r="Y67" s="2019"/>
      <c r="Z67" s="1099"/>
      <c r="AE67" s="1198"/>
    </row>
    <row r="68" spans="1:31" ht="30" customHeight="1">
      <c r="A68" s="1099"/>
      <c r="B68" s="1140" t="s">
        <v>81</v>
      </c>
      <c r="C68" s="1971" t="s">
        <v>141</v>
      </c>
      <c r="D68" s="1971"/>
      <c r="E68" s="1971"/>
      <c r="F68" s="1971"/>
      <c r="G68" s="1971"/>
      <c r="H68" s="1971"/>
      <c r="I68" s="1971"/>
      <c r="J68" s="1971"/>
      <c r="K68" s="1971"/>
      <c r="L68" s="1971"/>
      <c r="M68" s="1971"/>
      <c r="N68" s="1971"/>
      <c r="O68" s="1971"/>
      <c r="P68" s="1971"/>
      <c r="Q68" s="1971"/>
      <c r="R68" s="1971"/>
      <c r="S68" s="1971"/>
      <c r="T68" s="1971"/>
      <c r="U68" s="1971"/>
      <c r="V68" s="1971"/>
      <c r="W68" s="1971"/>
      <c r="X68" s="1971"/>
      <c r="Y68" s="1971"/>
      <c r="Z68" s="1099"/>
    </row>
    <row r="69" spans="1:31">
      <c r="A69" s="1099"/>
      <c r="B69" s="1197">
        <v>3</v>
      </c>
      <c r="C69" s="2067" t="s">
        <v>1704</v>
      </c>
      <c r="D69" s="1971"/>
      <c r="E69" s="1971"/>
      <c r="F69" s="1971"/>
      <c r="G69" s="1971"/>
      <c r="H69" s="1971"/>
      <c r="I69" s="1971"/>
      <c r="J69" s="1971"/>
      <c r="K69" s="1971"/>
      <c r="L69" s="1971"/>
      <c r="M69" s="1971"/>
      <c r="N69" s="1971"/>
      <c r="O69" s="1971"/>
      <c r="P69" s="1971"/>
      <c r="Q69" s="1971"/>
      <c r="R69" s="1971"/>
      <c r="S69" s="1971"/>
      <c r="T69" s="1971"/>
      <c r="U69" s="1971"/>
      <c r="V69" s="1971"/>
      <c r="W69" s="1971"/>
      <c r="X69" s="1971"/>
      <c r="Y69" s="1971"/>
      <c r="Z69" s="1124"/>
    </row>
    <row r="70" spans="1:31" ht="45" customHeight="1">
      <c r="A70" s="1099"/>
      <c r="B70" s="1197">
        <v>4</v>
      </c>
      <c r="C70" s="1971" t="s">
        <v>82</v>
      </c>
      <c r="D70" s="2019"/>
      <c r="E70" s="2019"/>
      <c r="F70" s="2019"/>
      <c r="G70" s="2019"/>
      <c r="H70" s="2019"/>
      <c r="I70" s="2019"/>
      <c r="J70" s="2019"/>
      <c r="K70" s="2019"/>
      <c r="L70" s="2019"/>
      <c r="M70" s="2019"/>
      <c r="N70" s="2019"/>
      <c r="O70" s="2019"/>
      <c r="P70" s="2019"/>
      <c r="Q70" s="2019"/>
      <c r="R70" s="2019"/>
      <c r="S70" s="2019"/>
      <c r="T70" s="2019"/>
      <c r="U70" s="2019"/>
      <c r="V70" s="2019"/>
      <c r="W70" s="2019"/>
      <c r="X70" s="2019"/>
      <c r="Y70" s="2019"/>
      <c r="Z70" s="1124"/>
    </row>
    <row r="71" spans="1:31">
      <c r="A71" s="1099"/>
      <c r="B71" s="1099"/>
      <c r="C71" s="1099"/>
      <c r="D71" s="1099"/>
      <c r="E71" s="1099"/>
      <c r="F71" s="1099"/>
      <c r="G71" s="1099"/>
      <c r="H71" s="1099"/>
      <c r="I71" s="1099"/>
      <c r="J71" s="1099"/>
      <c r="K71" s="1099"/>
      <c r="L71" s="1099"/>
      <c r="M71" s="1099"/>
      <c r="N71" s="1099"/>
      <c r="O71" s="1099"/>
      <c r="P71" s="1099"/>
      <c r="Q71" s="1099"/>
      <c r="R71" s="1099"/>
      <c r="S71" s="1099"/>
      <c r="T71" s="1099"/>
      <c r="U71" s="1099"/>
      <c r="V71" s="1099"/>
      <c r="W71" s="1099"/>
      <c r="X71" s="1099"/>
      <c r="Y71" s="1099"/>
      <c r="Z71" s="1099"/>
    </row>
    <row r="72" spans="1:31">
      <c r="F72" s="1151" t="s">
        <v>79</v>
      </c>
    </row>
  </sheetData>
  <mergeCells count="67">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 ref="D42:K42"/>
    <mergeCell ref="L42:N42"/>
    <mergeCell ref="O42:Q42"/>
    <mergeCell ref="S42:T42"/>
    <mergeCell ref="D30:T31"/>
    <mergeCell ref="C36:T37"/>
    <mergeCell ref="D39:K39"/>
    <mergeCell ref="L39:N39"/>
    <mergeCell ref="O39:Q39"/>
    <mergeCell ref="D40:K40"/>
    <mergeCell ref="L40:N40"/>
    <mergeCell ref="O40:Q40"/>
    <mergeCell ref="U40:Y40"/>
    <mergeCell ref="D41:K41"/>
    <mergeCell ref="L41:N41"/>
    <mergeCell ref="O41:Q41"/>
    <mergeCell ref="S41:T41"/>
    <mergeCell ref="D43:K43"/>
    <mergeCell ref="L43:N43"/>
    <mergeCell ref="O43:Q43"/>
    <mergeCell ref="S43:T43"/>
    <mergeCell ref="D44:K44"/>
    <mergeCell ref="L44:N44"/>
    <mergeCell ref="O44:Q44"/>
    <mergeCell ref="S44:T44"/>
    <mergeCell ref="J56:N56"/>
    <mergeCell ref="O56:S56"/>
    <mergeCell ref="U46:Y46"/>
    <mergeCell ref="D48:T48"/>
    <mergeCell ref="D49:T49"/>
    <mergeCell ref="D50:T50"/>
    <mergeCell ref="C52:H52"/>
    <mergeCell ref="I52:J52"/>
    <mergeCell ref="L52:Q52"/>
    <mergeCell ref="R52:S52"/>
    <mergeCell ref="I58:R58"/>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s>
  <phoneticPr fontId="2"/>
  <dataValidations count="1">
    <dataValidation type="list" allowBlank="1" showInputMessage="1" showErrorMessage="1" sqref="V13:V14 X13:X14 V16 X16 V19 X19 V21 X21 V23 X23 V26 X26 V28 X28 V30 X30 V41:V44 X41:X44 V48:V50 X48:X50 V60 X60 V63 X63">
      <formula1>"□,■"</formula1>
    </dataValidation>
  </dataValidations>
  <hyperlinks>
    <hyperlink ref="AA3" location="加算等について体制の届出が必要なサービス一覧!A1" display="一覧へ戻る"/>
    <hyperlink ref="I58:R58" location="'（別紙）重度者の割合'!Print_Area" display="→別紙「重度者の割合」も提出してください。"/>
  </hyperlink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Normal="70" zoomScaleSheetLayoutView="100" workbookViewId="0">
      <selection activeCell="A2" sqref="A2:H2"/>
    </sheetView>
  </sheetViews>
  <sheetFormatPr defaultRowHeight="13.5"/>
  <cols>
    <col min="1" max="1" width="9" style="343"/>
    <col min="2" max="8" width="10.625" style="343" customWidth="1"/>
    <col min="9" max="16384" width="9" style="343"/>
  </cols>
  <sheetData>
    <row r="1" spans="1:10" ht="30.95" customHeight="1">
      <c r="A1" s="343" t="s">
        <v>865</v>
      </c>
      <c r="G1" s="4130" t="s">
        <v>682</v>
      </c>
      <c r="H1" s="4130"/>
    </row>
    <row r="2" spans="1:10" ht="30.95" customHeight="1">
      <c r="A2" s="4131" t="s">
        <v>866</v>
      </c>
      <c r="B2" s="4131"/>
      <c r="C2" s="4131"/>
      <c r="D2" s="4131"/>
      <c r="E2" s="4131"/>
      <c r="F2" s="4131"/>
      <c r="G2" s="4131"/>
      <c r="H2" s="4131"/>
      <c r="I2" s="344"/>
      <c r="J2" s="344"/>
    </row>
    <row r="3" spans="1:10" ht="30.95" customHeight="1">
      <c r="A3" s="344"/>
      <c r="B3" s="344"/>
      <c r="C3" s="344"/>
      <c r="D3" s="344"/>
      <c r="E3" s="344"/>
      <c r="F3" s="344"/>
      <c r="G3" s="344"/>
      <c r="H3" s="344"/>
      <c r="I3" s="344"/>
      <c r="J3" s="1667" t="s">
        <v>2163</v>
      </c>
    </row>
    <row r="4" spans="1:10" ht="30.95" customHeight="1">
      <c r="A4" s="4121" t="s">
        <v>867</v>
      </c>
      <c r="B4" s="4121"/>
      <c r="C4" s="4122"/>
      <c r="D4" s="4123"/>
      <c r="E4" s="4123"/>
      <c r="F4" s="4123"/>
      <c r="G4" s="4123"/>
      <c r="H4" s="4124"/>
    </row>
    <row r="5" spans="1:10" ht="30.95" customHeight="1">
      <c r="A5" s="4121" t="s">
        <v>868</v>
      </c>
      <c r="B5" s="4121"/>
      <c r="C5" s="4122"/>
      <c r="D5" s="4123"/>
      <c r="E5" s="4123"/>
      <c r="F5" s="4123"/>
      <c r="G5" s="4123"/>
      <c r="H5" s="4124"/>
    </row>
    <row r="6" spans="1:10" ht="30.95" customHeight="1">
      <c r="A6" s="4121" t="s">
        <v>352</v>
      </c>
      <c r="B6" s="4121"/>
      <c r="C6" s="4122"/>
      <c r="D6" s="4123"/>
      <c r="E6" s="4123"/>
      <c r="F6" s="4123"/>
      <c r="G6" s="4123"/>
      <c r="H6" s="4124"/>
    </row>
    <row r="7" spans="1:10" ht="36.75" customHeight="1">
      <c r="A7" s="4125" t="s">
        <v>869</v>
      </c>
      <c r="B7" s="4126"/>
      <c r="C7" s="4127"/>
      <c r="D7" s="4128"/>
      <c r="E7" s="4128"/>
      <c r="F7" s="4128"/>
      <c r="G7" s="4128"/>
      <c r="H7" s="4129"/>
    </row>
    <row r="8" spans="1:10" ht="30.95" customHeight="1"/>
    <row r="9" spans="1:10" ht="30.95" customHeight="1">
      <c r="A9" s="4121" t="s">
        <v>333</v>
      </c>
      <c r="B9" s="4121"/>
      <c r="C9" s="4121"/>
      <c r="D9" s="345" t="s">
        <v>870</v>
      </c>
      <c r="E9" s="4121" t="s">
        <v>871</v>
      </c>
      <c r="F9" s="4121"/>
      <c r="G9" s="4121" t="s">
        <v>399</v>
      </c>
      <c r="H9" s="4121"/>
    </row>
    <row r="10" spans="1:10" ht="30.95" customHeight="1">
      <c r="A10" s="345">
        <v>1</v>
      </c>
      <c r="B10" s="4120"/>
      <c r="C10" s="4120"/>
      <c r="D10" s="349"/>
      <c r="E10" s="4120"/>
      <c r="F10" s="4120"/>
      <c r="G10" s="4120"/>
      <c r="H10" s="4120"/>
    </row>
    <row r="11" spans="1:10" ht="30.95" customHeight="1">
      <c r="A11" s="345">
        <v>2</v>
      </c>
      <c r="B11" s="4120"/>
      <c r="C11" s="4120"/>
      <c r="D11" s="349"/>
      <c r="E11" s="4120"/>
      <c r="F11" s="4120"/>
      <c r="G11" s="4120"/>
      <c r="H11" s="4120"/>
    </row>
    <row r="12" spans="1:10" ht="30.95" customHeight="1">
      <c r="A12" s="345">
        <v>3</v>
      </c>
      <c r="B12" s="4120"/>
      <c r="C12" s="4120"/>
      <c r="D12" s="349"/>
      <c r="E12" s="4120"/>
      <c r="F12" s="4120"/>
      <c r="G12" s="4120"/>
      <c r="H12" s="4120"/>
    </row>
    <row r="13" spans="1:10" ht="30.95" customHeight="1">
      <c r="A13" s="345">
        <v>4</v>
      </c>
      <c r="B13" s="4120"/>
      <c r="C13" s="4120"/>
      <c r="D13" s="349"/>
      <c r="E13" s="4120"/>
      <c r="F13" s="4120"/>
      <c r="G13" s="4120"/>
      <c r="H13" s="4120"/>
    </row>
    <row r="14" spans="1:10" ht="30.95" customHeight="1">
      <c r="A14" s="345">
        <v>5</v>
      </c>
      <c r="B14" s="4120"/>
      <c r="C14" s="4120"/>
      <c r="D14" s="349"/>
      <c r="E14" s="4120"/>
      <c r="F14" s="4120"/>
      <c r="G14" s="4120"/>
      <c r="H14" s="4120"/>
    </row>
    <row r="15" spans="1:10" ht="30.95" customHeight="1">
      <c r="A15" s="345">
        <v>6</v>
      </c>
      <c r="B15" s="4120"/>
      <c r="C15" s="4120"/>
      <c r="D15" s="349"/>
      <c r="E15" s="4120"/>
      <c r="F15" s="4120"/>
      <c r="G15" s="4120"/>
      <c r="H15" s="4120"/>
    </row>
    <row r="16" spans="1:10" ht="30.95" customHeight="1">
      <c r="A16" s="345">
        <v>7</v>
      </c>
      <c r="B16" s="4120"/>
      <c r="C16" s="4120"/>
      <c r="D16" s="349"/>
      <c r="E16" s="4120"/>
      <c r="F16" s="4120"/>
      <c r="G16" s="4120"/>
      <c r="H16" s="4120"/>
    </row>
    <row r="17" spans="1:8" ht="30.95" customHeight="1">
      <c r="A17" s="345">
        <v>8</v>
      </c>
      <c r="B17" s="4120"/>
      <c r="C17" s="4120"/>
      <c r="D17" s="349"/>
      <c r="E17" s="4120"/>
      <c r="F17" s="4120"/>
      <c r="G17" s="4120"/>
      <c r="H17" s="4120"/>
    </row>
    <row r="18" spans="1:8" ht="30.95" customHeight="1">
      <c r="A18" s="345">
        <v>9</v>
      </c>
      <c r="B18" s="4120"/>
      <c r="C18" s="4120"/>
      <c r="D18" s="349"/>
      <c r="E18" s="4120"/>
      <c r="F18" s="4120"/>
      <c r="G18" s="4120"/>
      <c r="H18" s="4120"/>
    </row>
    <row r="19" spans="1:8" ht="30.95" customHeight="1">
      <c r="A19" s="345">
        <v>10</v>
      </c>
      <c r="B19" s="4120"/>
      <c r="C19" s="4120"/>
      <c r="D19" s="349"/>
      <c r="E19" s="4120"/>
      <c r="F19" s="4120"/>
      <c r="G19" s="4120"/>
      <c r="H19" s="4120"/>
    </row>
    <row r="20" spans="1:8" ht="12.75" customHeight="1"/>
    <row r="21" spans="1:8" ht="36.75" customHeight="1">
      <c r="A21" s="4119" t="s">
        <v>1584</v>
      </c>
      <c r="B21" s="4119"/>
      <c r="C21" s="4119"/>
      <c r="D21" s="4119"/>
      <c r="E21" s="4119"/>
      <c r="F21" s="4119"/>
      <c r="G21" s="4119"/>
      <c r="H21" s="4119"/>
    </row>
    <row r="22" spans="1:8" ht="49.5" customHeight="1">
      <c r="A22" s="346"/>
    </row>
    <row r="23" spans="1:8" ht="24.95" customHeight="1"/>
    <row r="24" spans="1:8" ht="24.95" customHeight="1"/>
  </sheetData>
  <mergeCells count="44">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B18:C18"/>
    <mergeCell ref="E18:F18"/>
    <mergeCell ref="G18:H18"/>
    <mergeCell ref="B19:C19"/>
    <mergeCell ref="E19:F19"/>
    <mergeCell ref="G19:H19"/>
  </mergeCells>
  <phoneticPr fontId="2"/>
  <hyperlinks>
    <hyperlink ref="J3"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5"/>
  <sheetViews>
    <sheetView view="pageBreakPreview" zoomScaleNormal="100" zoomScaleSheetLayoutView="100" workbookViewId="0">
      <selection activeCell="B3" sqref="B3:J3"/>
    </sheetView>
  </sheetViews>
  <sheetFormatPr defaultRowHeight="13.5"/>
  <cols>
    <col min="1" max="1" width="3.75" style="3" customWidth="1"/>
    <col min="2" max="2" width="20.375" style="3" customWidth="1"/>
    <col min="3" max="3" width="3.875" style="3" bestFit="1" customWidth="1"/>
    <col min="4" max="5" width="16.375" style="3" customWidth="1"/>
    <col min="6" max="9" width="6.75" style="3" customWidth="1"/>
    <col min="10" max="10" width="3.75" style="3" customWidth="1"/>
    <col min="11" max="11" width="2.5" style="3" customWidth="1"/>
    <col min="12" max="12" width="9" style="3"/>
    <col min="13" max="13" width="0" style="3" hidden="1" customWidth="1"/>
    <col min="14" max="16384" width="9" style="3"/>
  </cols>
  <sheetData>
    <row r="1" spans="1:14" ht="28.5" customHeight="1">
      <c r="A1" s="129" t="s">
        <v>872</v>
      </c>
    </row>
    <row r="2" spans="1:14" ht="28.5" customHeight="1">
      <c r="A2" s="129"/>
      <c r="G2" s="3652" t="s">
        <v>171</v>
      </c>
      <c r="H2" s="3652"/>
      <c r="I2" s="3652"/>
      <c r="J2" s="3652"/>
      <c r="N2" s="1667" t="s">
        <v>2163</v>
      </c>
    </row>
    <row r="3" spans="1:14" ht="28.5" customHeight="1">
      <c r="A3" s="129"/>
      <c r="B3" s="4160" t="s">
        <v>873</v>
      </c>
      <c r="C3" s="4160"/>
      <c r="D3" s="4160"/>
      <c r="E3" s="4160"/>
      <c r="F3" s="4160"/>
      <c r="G3" s="4160"/>
      <c r="H3" s="4160"/>
      <c r="I3" s="4160"/>
      <c r="J3" s="4160"/>
    </row>
    <row r="4" spans="1:14" ht="28.5" customHeight="1">
      <c r="A4" s="132"/>
      <c r="B4" s="132"/>
      <c r="C4" s="132"/>
      <c r="D4" s="132"/>
      <c r="E4" s="132"/>
      <c r="F4" s="132"/>
      <c r="G4" s="132"/>
      <c r="H4" s="132"/>
      <c r="I4" s="132"/>
    </row>
    <row r="5" spans="1:14" ht="30" customHeight="1">
      <c r="A5" s="132"/>
      <c r="B5" s="215" t="s">
        <v>469</v>
      </c>
      <c r="C5" s="4161"/>
      <c r="D5" s="4162"/>
      <c r="E5" s="4162"/>
      <c r="F5" s="4162"/>
      <c r="G5" s="4162"/>
      <c r="H5" s="4162"/>
      <c r="I5" s="4162"/>
      <c r="J5" s="4163"/>
    </row>
    <row r="6" spans="1:14" ht="30" customHeight="1">
      <c r="A6" s="132"/>
      <c r="B6" s="215" t="s">
        <v>328</v>
      </c>
      <c r="C6" s="4161"/>
      <c r="D6" s="4162"/>
      <c r="E6" s="4162"/>
      <c r="F6" s="4162"/>
      <c r="G6" s="4162"/>
      <c r="H6" s="4162"/>
      <c r="I6" s="4162"/>
      <c r="J6" s="4163"/>
    </row>
    <row r="7" spans="1:14" ht="30" customHeight="1">
      <c r="A7" s="132"/>
      <c r="B7" s="215" t="s">
        <v>874</v>
      </c>
      <c r="C7" s="4161"/>
      <c r="D7" s="4162"/>
      <c r="E7" s="4162"/>
      <c r="F7" s="4162"/>
      <c r="G7" s="4162"/>
      <c r="H7" s="4162"/>
      <c r="I7" s="4162"/>
      <c r="J7" s="4163"/>
    </row>
    <row r="8" spans="1:14" ht="30" customHeight="1">
      <c r="B8" s="347" t="s">
        <v>329</v>
      </c>
      <c r="C8" s="3622" t="s">
        <v>519</v>
      </c>
      <c r="D8" s="3670"/>
      <c r="E8" s="3670"/>
      <c r="F8" s="3670"/>
      <c r="G8" s="3670"/>
      <c r="H8" s="3670"/>
      <c r="I8" s="3670"/>
      <c r="J8" s="4164"/>
    </row>
    <row r="9" spans="1:14" ht="30" customHeight="1">
      <c r="B9" s="347" t="s">
        <v>875</v>
      </c>
      <c r="C9" s="3622"/>
      <c r="D9" s="3670"/>
      <c r="E9" s="3670"/>
      <c r="F9" s="4133" t="s">
        <v>488</v>
      </c>
      <c r="G9" s="4133"/>
      <c r="H9" s="4133"/>
      <c r="I9" s="4133"/>
      <c r="J9" s="4134"/>
    </row>
    <row r="10" spans="1:14" ht="30" customHeight="1">
      <c r="B10" s="4142" t="s">
        <v>876</v>
      </c>
      <c r="C10" s="215">
        <v>1</v>
      </c>
      <c r="D10" s="4155" t="s">
        <v>877</v>
      </c>
      <c r="E10" s="4156"/>
      <c r="F10" s="4157"/>
      <c r="G10" s="4157"/>
      <c r="H10" s="4157"/>
      <c r="I10" s="4157"/>
      <c r="J10" s="4157"/>
    </row>
    <row r="11" spans="1:14" ht="30" customHeight="1">
      <c r="B11" s="4143"/>
      <c r="C11" s="215">
        <v>2</v>
      </c>
      <c r="D11" s="4156" t="s">
        <v>878</v>
      </c>
      <c r="E11" s="4156"/>
      <c r="F11" s="353" t="s">
        <v>32</v>
      </c>
      <c r="G11" s="351" t="s">
        <v>228</v>
      </c>
      <c r="H11" s="350" t="s">
        <v>32</v>
      </c>
      <c r="I11" s="351" t="s">
        <v>227</v>
      </c>
      <c r="J11" s="352"/>
    </row>
    <row r="12" spans="1:14" ht="30" customHeight="1">
      <c r="B12" s="4142" t="s">
        <v>879</v>
      </c>
      <c r="C12" s="215">
        <v>1</v>
      </c>
      <c r="D12" s="4155" t="s">
        <v>880</v>
      </c>
      <c r="E12" s="4155"/>
      <c r="F12" s="4157"/>
      <c r="G12" s="4157"/>
      <c r="H12" s="4157"/>
      <c r="I12" s="4157"/>
      <c r="J12" s="4157"/>
      <c r="M12" s="3" t="s">
        <v>229</v>
      </c>
    </row>
    <row r="13" spans="1:14" ht="30" customHeight="1">
      <c r="B13" s="4148"/>
      <c r="C13" s="215">
        <v>2</v>
      </c>
      <c r="D13" s="4149" t="s">
        <v>881</v>
      </c>
      <c r="E13" s="4159"/>
      <c r="F13" s="4157"/>
      <c r="G13" s="4157"/>
      <c r="H13" s="4157"/>
      <c r="I13" s="4157"/>
      <c r="J13" s="4157"/>
      <c r="M13" s="3" t="s">
        <v>230</v>
      </c>
    </row>
    <row r="14" spans="1:14" ht="30" customHeight="1">
      <c r="B14" s="4158"/>
      <c r="C14" s="348">
        <v>3</v>
      </c>
      <c r="D14" s="4139" t="s">
        <v>882</v>
      </c>
      <c r="E14" s="4140"/>
      <c r="F14" s="4141"/>
      <c r="G14" s="4141"/>
      <c r="H14" s="4141"/>
      <c r="I14" s="4141"/>
      <c r="J14" s="4141"/>
    </row>
    <row r="15" spans="1:14" ht="28.5" customHeight="1">
      <c r="B15" s="4142" t="s">
        <v>883</v>
      </c>
      <c r="C15" s="4137"/>
      <c r="D15" s="4144"/>
      <c r="E15" s="4144"/>
      <c r="F15" s="4144"/>
      <c r="G15" s="4144"/>
      <c r="H15" s="4144"/>
      <c r="I15" s="4144"/>
      <c r="J15" s="4145"/>
    </row>
    <row r="16" spans="1:14" ht="28.5" customHeight="1">
      <c r="B16" s="4143"/>
      <c r="C16" s="4138"/>
      <c r="D16" s="4146"/>
      <c r="E16" s="4146"/>
      <c r="F16" s="4146"/>
      <c r="G16" s="4146"/>
      <c r="H16" s="4146"/>
      <c r="I16" s="4146"/>
      <c r="J16" s="4147"/>
    </row>
    <row r="17" spans="2:10" ht="30" customHeight="1">
      <c r="B17" s="4142" t="s">
        <v>884</v>
      </c>
      <c r="C17" s="347">
        <v>1</v>
      </c>
      <c r="D17" s="4149" t="s">
        <v>885</v>
      </c>
      <c r="E17" s="4150"/>
      <c r="F17" s="353" t="s">
        <v>32</v>
      </c>
      <c r="G17" s="351" t="s">
        <v>228</v>
      </c>
      <c r="H17" s="350" t="s">
        <v>32</v>
      </c>
      <c r="I17" s="351" t="s">
        <v>227</v>
      </c>
      <c r="J17" s="352"/>
    </row>
    <row r="18" spans="2:10" ht="30" customHeight="1">
      <c r="B18" s="4148"/>
      <c r="C18" s="4142">
        <v>2</v>
      </c>
      <c r="D18" s="4151" t="s">
        <v>886</v>
      </c>
      <c r="E18" s="4152"/>
      <c r="F18" s="4137" t="s">
        <v>32</v>
      </c>
      <c r="G18" s="4135" t="s">
        <v>228</v>
      </c>
      <c r="H18" s="4144" t="s">
        <v>32</v>
      </c>
      <c r="I18" s="4135" t="s">
        <v>227</v>
      </c>
      <c r="J18" s="355"/>
    </row>
    <row r="19" spans="2:10" ht="55.5" customHeight="1">
      <c r="B19" s="4143"/>
      <c r="C19" s="4143"/>
      <c r="D19" s="4153"/>
      <c r="E19" s="4154"/>
      <c r="F19" s="4138"/>
      <c r="G19" s="4136"/>
      <c r="H19" s="4146"/>
      <c r="I19" s="4136"/>
      <c r="J19" s="354"/>
    </row>
    <row r="20" spans="2:10" ht="15" customHeight="1">
      <c r="B20" s="70" t="s">
        <v>889</v>
      </c>
    </row>
    <row r="21" spans="2:10" ht="15" customHeight="1">
      <c r="B21" s="70" t="s">
        <v>887</v>
      </c>
    </row>
    <row r="22" spans="2:10" ht="45" customHeight="1">
      <c r="B22" s="4132" t="s">
        <v>888</v>
      </c>
      <c r="C22" s="4132"/>
      <c r="D22" s="4132"/>
      <c r="E22" s="4132"/>
      <c r="F22" s="4132"/>
      <c r="G22" s="4132"/>
      <c r="H22" s="4132"/>
      <c r="I22" s="4132"/>
      <c r="J22" s="4132"/>
    </row>
    <row r="23" spans="2:10" ht="45" customHeight="1">
      <c r="B23" s="4132" t="s">
        <v>890</v>
      </c>
      <c r="C23" s="4132"/>
      <c r="D23" s="4132"/>
      <c r="E23" s="4132"/>
      <c r="F23" s="4132"/>
      <c r="G23" s="4132"/>
      <c r="H23" s="4132"/>
      <c r="I23" s="4132"/>
      <c r="J23" s="4132"/>
    </row>
    <row r="24" spans="2:10" ht="44.25" customHeight="1">
      <c r="B24" s="4132" t="s">
        <v>891</v>
      </c>
      <c r="C24" s="4132"/>
      <c r="D24" s="4132"/>
      <c r="E24" s="4132"/>
      <c r="F24" s="4132"/>
      <c r="G24" s="4132"/>
      <c r="H24" s="4132"/>
      <c r="I24" s="4132"/>
      <c r="J24" s="4132"/>
    </row>
    <row r="25" spans="2:10" ht="18" customHeight="1">
      <c r="B25" s="70" t="s">
        <v>892</v>
      </c>
    </row>
  </sheetData>
  <mergeCells count="32">
    <mergeCell ref="B3:J3"/>
    <mergeCell ref="C5:J5"/>
    <mergeCell ref="C6:J6"/>
    <mergeCell ref="C7:J7"/>
    <mergeCell ref="C8:J8"/>
    <mergeCell ref="D18:E19"/>
    <mergeCell ref="B10:B11"/>
    <mergeCell ref="D10:E10"/>
    <mergeCell ref="F10:J10"/>
    <mergeCell ref="D11:E11"/>
    <mergeCell ref="B12:B14"/>
    <mergeCell ref="D12:E12"/>
    <mergeCell ref="F12:J12"/>
    <mergeCell ref="D13:E13"/>
    <mergeCell ref="F13:J13"/>
    <mergeCell ref="H18:H19"/>
    <mergeCell ref="G2:J2"/>
    <mergeCell ref="B22:J22"/>
    <mergeCell ref="B23:J23"/>
    <mergeCell ref="B24:J24"/>
    <mergeCell ref="C9:E9"/>
    <mergeCell ref="F9:J9"/>
    <mergeCell ref="G18:G19"/>
    <mergeCell ref="I18:I19"/>
    <mergeCell ref="F18:F19"/>
    <mergeCell ref="D14:E14"/>
    <mergeCell ref="F14:J14"/>
    <mergeCell ref="B15:B16"/>
    <mergeCell ref="C15:J16"/>
    <mergeCell ref="B17:B19"/>
    <mergeCell ref="D17:E17"/>
    <mergeCell ref="C18:C19"/>
  </mergeCells>
  <phoneticPr fontId="2"/>
  <dataValidations count="1">
    <dataValidation type="list" allowBlank="1" showInputMessage="1" showErrorMessage="1" sqref="F11 H11 H17 F17">
      <formula1>$M$12:$M$13</formula1>
    </dataValidation>
  </dataValidations>
  <hyperlinks>
    <hyperlink ref="N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3</xdr:col>
                    <xdr:colOff>390525</xdr:colOff>
                    <xdr:row>7</xdr:row>
                    <xdr:rowOff>38100</xdr:rowOff>
                  </from>
                  <to>
                    <xdr:col>3</xdr:col>
                    <xdr:colOff>714375</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76200</xdr:colOff>
                    <xdr:row>7</xdr:row>
                    <xdr:rowOff>19050</xdr:rowOff>
                  </from>
                  <to>
                    <xdr:col>6</xdr:col>
                    <xdr:colOff>400050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4</xdr:col>
                    <xdr:colOff>457200</xdr:colOff>
                    <xdr:row>7</xdr:row>
                    <xdr:rowOff>19050</xdr:rowOff>
                  </from>
                  <to>
                    <xdr:col>4</xdr:col>
                    <xdr:colOff>781050</xdr:colOff>
                    <xdr:row>7</xdr:row>
                    <xdr:rowOff>361950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showZeros="0" view="pageBreakPreview" zoomScaleNormal="85" zoomScaleSheetLayoutView="100" workbookViewId="0">
      <selection activeCell="A3" sqref="A3:AL4"/>
    </sheetView>
  </sheetViews>
  <sheetFormatPr defaultColWidth="2.25" defaultRowHeight="13.5"/>
  <cols>
    <col min="1" max="1" width="2.25" style="591" customWidth="1"/>
    <col min="2" max="2" width="2.25" style="593" customWidth="1"/>
    <col min="3" max="5" width="2.25" style="591"/>
    <col min="6" max="6" width="2.5" style="591" bestFit="1" customWidth="1"/>
    <col min="7" max="8" width="2.25" style="591"/>
    <col min="9" max="36" width="2.375" style="591" customWidth="1"/>
    <col min="37" max="37" width="2.25" style="591"/>
    <col min="38" max="38" width="2.25" style="591" customWidth="1"/>
    <col min="39" max="44" width="2.25" style="591"/>
    <col min="45" max="45" width="0" style="591" hidden="1" customWidth="1"/>
    <col min="46" max="16384" width="2.25" style="591"/>
  </cols>
  <sheetData>
    <row r="1" spans="1:42" ht="18.75" customHeight="1">
      <c r="A1" s="591" t="s">
        <v>1642</v>
      </c>
      <c r="AE1" s="4213" t="s">
        <v>1641</v>
      </c>
      <c r="AF1" s="4213"/>
      <c r="AG1" s="4213"/>
      <c r="AH1" s="4213"/>
      <c r="AI1" s="4213"/>
      <c r="AJ1" s="4213"/>
      <c r="AK1" s="4213"/>
      <c r="AL1" s="4213"/>
    </row>
    <row r="2" spans="1:42" ht="18.75">
      <c r="AP2" s="1667" t="s">
        <v>2163</v>
      </c>
    </row>
    <row r="3" spans="1:42" ht="18.75">
      <c r="A3" s="3743" t="s">
        <v>1640</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282"/>
    </row>
    <row r="4" spans="1:42" ht="17.25" customHeight="1">
      <c r="A4" s="3743"/>
      <c r="B4" s="3743"/>
      <c r="C4" s="3743"/>
      <c r="D4" s="3743"/>
      <c r="E4" s="3743"/>
      <c r="F4" s="3743"/>
      <c r="G4" s="3743"/>
      <c r="H4" s="3743"/>
      <c r="I4" s="3743"/>
      <c r="J4" s="3743"/>
      <c r="K4" s="3743"/>
      <c r="L4" s="3743"/>
      <c r="M4" s="3743"/>
      <c r="N4" s="3743"/>
      <c r="O4" s="3743"/>
      <c r="P4" s="3743"/>
      <c r="Q4" s="3743"/>
      <c r="R4" s="3743"/>
      <c r="S4" s="3743"/>
      <c r="T4" s="3743"/>
      <c r="U4" s="3743"/>
      <c r="V4" s="3743"/>
      <c r="W4" s="3743"/>
      <c r="X4" s="3743"/>
      <c r="Y4" s="3743"/>
      <c r="Z4" s="3743"/>
      <c r="AA4" s="3743"/>
      <c r="AB4" s="3743"/>
      <c r="AC4" s="3743"/>
      <c r="AD4" s="3743"/>
      <c r="AE4" s="3743"/>
      <c r="AF4" s="3743"/>
      <c r="AG4" s="3743"/>
      <c r="AH4" s="3743"/>
      <c r="AI4" s="3743"/>
      <c r="AJ4" s="3743"/>
      <c r="AK4" s="3743"/>
      <c r="AL4" s="3743"/>
      <c r="AM4" s="282"/>
    </row>
    <row r="5" spans="1:42" ht="13.5" customHeight="1"/>
    <row r="6" spans="1:42" ht="16.5" customHeight="1">
      <c r="B6" s="4230" t="s">
        <v>468</v>
      </c>
      <c r="C6" s="4231"/>
      <c r="D6" s="4231"/>
      <c r="E6" s="4231"/>
      <c r="F6" s="4231"/>
      <c r="G6" s="4231"/>
      <c r="H6" s="4246"/>
      <c r="I6" s="4247"/>
      <c r="J6" s="4247"/>
      <c r="K6" s="4247"/>
      <c r="L6" s="4247"/>
      <c r="M6" s="4247"/>
      <c r="N6" s="4247"/>
      <c r="O6" s="4247"/>
      <c r="P6" s="4247"/>
      <c r="Q6" s="4247"/>
      <c r="R6" s="4247"/>
      <c r="S6" s="4247"/>
      <c r="T6" s="4247"/>
      <c r="U6" s="4247"/>
      <c r="V6" s="4247"/>
      <c r="W6" s="4247"/>
      <c r="X6" s="4247"/>
      <c r="Y6" s="4247"/>
      <c r="Z6" s="4247"/>
      <c r="AA6" s="4247"/>
      <c r="AB6" s="4247"/>
      <c r="AC6" s="4247"/>
      <c r="AD6" s="4247"/>
      <c r="AE6" s="4247"/>
      <c r="AF6" s="4247"/>
      <c r="AG6" s="4247"/>
      <c r="AH6" s="4247"/>
      <c r="AI6" s="4247"/>
      <c r="AJ6" s="4247"/>
      <c r="AK6" s="4247"/>
      <c r="AL6" s="4247"/>
      <c r="AM6" s="4248"/>
    </row>
    <row r="7" spans="1:42">
      <c r="B7" s="4232"/>
      <c r="C7" s="4233"/>
      <c r="D7" s="4233"/>
      <c r="E7" s="4233"/>
      <c r="F7" s="4233"/>
      <c r="G7" s="4233"/>
      <c r="H7" s="4249"/>
      <c r="I7" s="4250"/>
      <c r="J7" s="4250"/>
      <c r="K7" s="4250"/>
      <c r="L7" s="4250"/>
      <c r="M7" s="4250"/>
      <c r="N7" s="4250"/>
      <c r="O7" s="4250"/>
      <c r="P7" s="4250"/>
      <c r="Q7" s="4250"/>
      <c r="R7" s="4250"/>
      <c r="S7" s="4250"/>
      <c r="T7" s="4250"/>
      <c r="U7" s="4250"/>
      <c r="V7" s="4250"/>
      <c r="W7" s="4250"/>
      <c r="X7" s="4250"/>
      <c r="Y7" s="4250"/>
      <c r="Z7" s="4250"/>
      <c r="AA7" s="4250"/>
      <c r="AB7" s="4250"/>
      <c r="AC7" s="4250"/>
      <c r="AD7" s="4250"/>
      <c r="AE7" s="4250"/>
      <c r="AF7" s="4250"/>
      <c r="AG7" s="4250"/>
      <c r="AH7" s="4250"/>
      <c r="AI7" s="4250"/>
      <c r="AJ7" s="4250"/>
      <c r="AK7" s="4250"/>
      <c r="AL7" s="4250"/>
      <c r="AM7" s="4251"/>
    </row>
    <row r="8" spans="1:42" ht="16.5" customHeight="1">
      <c r="B8" s="4165" t="s">
        <v>1639</v>
      </c>
      <c r="C8" s="4231"/>
      <c r="D8" s="4231"/>
      <c r="E8" s="4231"/>
      <c r="F8" s="4231"/>
      <c r="G8" s="4231"/>
      <c r="H8" s="1207"/>
      <c r="I8" s="598"/>
      <c r="J8" s="4287" t="s">
        <v>32</v>
      </c>
      <c r="K8" s="4287"/>
      <c r="L8" s="4288" t="s">
        <v>1728</v>
      </c>
      <c r="M8" s="4288"/>
      <c r="N8" s="4288"/>
      <c r="O8" s="4288"/>
      <c r="P8" s="4288"/>
      <c r="Q8" s="598"/>
      <c r="R8" s="598"/>
      <c r="S8" s="598"/>
      <c r="T8" s="598"/>
      <c r="U8" s="598"/>
      <c r="V8" s="4287" t="s">
        <v>32</v>
      </c>
      <c r="W8" s="4287"/>
      <c r="X8" s="4288" t="s">
        <v>1729</v>
      </c>
      <c r="Y8" s="4288"/>
      <c r="Z8" s="4288"/>
      <c r="AA8" s="4288"/>
      <c r="AB8" s="4288"/>
      <c r="AC8" s="598"/>
      <c r="AD8" s="598"/>
      <c r="AE8" s="598"/>
      <c r="AF8" s="598"/>
      <c r="AG8" s="598"/>
      <c r="AH8" s="598"/>
      <c r="AI8" s="598"/>
      <c r="AJ8" s="598"/>
      <c r="AK8" s="598"/>
      <c r="AL8" s="598"/>
      <c r="AM8" s="596"/>
    </row>
    <row r="9" spans="1:42">
      <c r="B9" s="4232"/>
      <c r="C9" s="4233"/>
      <c r="D9" s="4233"/>
      <c r="E9" s="4233"/>
      <c r="F9" s="4233"/>
      <c r="G9" s="4233"/>
      <c r="H9" s="986"/>
      <c r="I9" s="668"/>
      <c r="J9" s="4250"/>
      <c r="K9" s="4250"/>
      <c r="L9" s="4233"/>
      <c r="M9" s="4233"/>
      <c r="N9" s="4233"/>
      <c r="O9" s="4233"/>
      <c r="P9" s="4233"/>
      <c r="Q9" s="668"/>
      <c r="R9" s="668"/>
      <c r="S9" s="668"/>
      <c r="T9" s="668"/>
      <c r="U9" s="668"/>
      <c r="V9" s="4250"/>
      <c r="W9" s="4250"/>
      <c r="X9" s="4233"/>
      <c r="Y9" s="4233"/>
      <c r="Z9" s="4233"/>
      <c r="AA9" s="4233"/>
      <c r="AB9" s="4233"/>
      <c r="AC9" s="668"/>
      <c r="AD9" s="668"/>
      <c r="AE9" s="668"/>
      <c r="AF9" s="668"/>
      <c r="AG9" s="668"/>
      <c r="AH9" s="668"/>
      <c r="AI9" s="668"/>
      <c r="AJ9" s="668"/>
      <c r="AK9" s="668"/>
      <c r="AL9" s="668"/>
      <c r="AM9" s="596"/>
    </row>
    <row r="10" spans="1:42">
      <c r="B10" s="4230" t="s">
        <v>1638</v>
      </c>
      <c r="C10" s="4231"/>
      <c r="D10" s="4231"/>
      <c r="E10" s="4231"/>
      <c r="F10" s="4231"/>
      <c r="G10" s="4289"/>
      <c r="H10" s="4296" t="s">
        <v>32</v>
      </c>
      <c r="I10" s="4297"/>
      <c r="J10" s="4300" t="s">
        <v>1725</v>
      </c>
      <c r="K10" s="4300"/>
      <c r="L10" s="4300"/>
      <c r="M10" s="4300"/>
      <c r="N10" s="4300"/>
      <c r="O10" s="4300"/>
      <c r="P10" s="4300"/>
      <c r="Q10" s="4300"/>
      <c r="R10" s="4300"/>
      <c r="S10" s="4300"/>
      <c r="T10" s="4300"/>
      <c r="U10" s="4300"/>
      <c r="V10" s="4247" t="s">
        <v>32</v>
      </c>
      <c r="W10" s="4247"/>
      <c r="X10" s="4294" t="s">
        <v>1726</v>
      </c>
      <c r="Y10" s="4294"/>
      <c r="Z10" s="4294"/>
      <c r="AA10" s="4294"/>
      <c r="AB10" s="4294"/>
      <c r="AC10" s="4294"/>
      <c r="AD10" s="4294"/>
      <c r="AE10" s="4294"/>
      <c r="AF10" s="4294"/>
      <c r="AG10" s="4294"/>
      <c r="AH10" s="4294"/>
      <c r="AI10" s="4294"/>
      <c r="AJ10" s="1060"/>
      <c r="AK10" s="1060"/>
      <c r="AL10" s="1060"/>
      <c r="AM10" s="594"/>
    </row>
    <row r="11" spans="1:42">
      <c r="B11" s="4290"/>
      <c r="C11" s="4288"/>
      <c r="D11" s="4288"/>
      <c r="E11" s="4288"/>
      <c r="F11" s="4288"/>
      <c r="G11" s="4291"/>
      <c r="H11" s="4298"/>
      <c r="I11" s="4246"/>
      <c r="J11" s="4293"/>
      <c r="K11" s="4293"/>
      <c r="L11" s="4293"/>
      <c r="M11" s="4293"/>
      <c r="N11" s="4293"/>
      <c r="O11" s="4293"/>
      <c r="P11" s="4293"/>
      <c r="Q11" s="4293"/>
      <c r="R11" s="4293"/>
      <c r="S11" s="4293"/>
      <c r="T11" s="4293"/>
      <c r="U11" s="4293"/>
      <c r="V11" s="4287"/>
      <c r="W11" s="4287"/>
      <c r="X11" s="4294"/>
      <c r="Y11" s="4294"/>
      <c r="Z11" s="4294"/>
      <c r="AA11" s="4294"/>
      <c r="AB11" s="4294"/>
      <c r="AC11" s="4294"/>
      <c r="AD11" s="4294"/>
      <c r="AE11" s="4294"/>
      <c r="AF11" s="4294"/>
      <c r="AG11" s="4294"/>
      <c r="AH11" s="4294"/>
      <c r="AI11" s="4294"/>
      <c r="AJ11" s="1206"/>
      <c r="AK11" s="1206"/>
      <c r="AL11" s="1206"/>
      <c r="AM11" s="596"/>
    </row>
    <row r="12" spans="1:42">
      <c r="B12" s="4290"/>
      <c r="C12" s="4288"/>
      <c r="D12" s="4288"/>
      <c r="E12" s="4288"/>
      <c r="F12" s="4288"/>
      <c r="G12" s="4291"/>
      <c r="H12" s="4299" t="s">
        <v>32</v>
      </c>
      <c r="I12" s="4287"/>
      <c r="J12" s="4293" t="s">
        <v>1727</v>
      </c>
      <c r="K12" s="4293"/>
      <c r="L12" s="4293"/>
      <c r="M12" s="4293"/>
      <c r="N12" s="4293"/>
      <c r="O12" s="4293"/>
      <c r="P12" s="4293"/>
      <c r="Q12" s="4293"/>
      <c r="R12" s="4293"/>
      <c r="S12" s="4293"/>
      <c r="T12" s="4293"/>
      <c r="U12" s="4293"/>
      <c r="V12" s="4287" t="s">
        <v>32</v>
      </c>
      <c r="W12" s="4287"/>
      <c r="X12" s="4294" t="s">
        <v>1733</v>
      </c>
      <c r="Y12" s="4294"/>
      <c r="Z12" s="4294"/>
      <c r="AA12" s="4294"/>
      <c r="AB12" s="4294"/>
      <c r="AC12" s="4294"/>
      <c r="AD12" s="4294"/>
      <c r="AE12" s="4294"/>
      <c r="AF12" s="4294"/>
      <c r="AG12" s="4294"/>
      <c r="AH12" s="4294"/>
      <c r="AI12" s="4294"/>
      <c r="AJ12" s="1206"/>
      <c r="AK12" s="1206"/>
      <c r="AL12" s="1206"/>
      <c r="AM12" s="596"/>
    </row>
    <row r="13" spans="1:42" ht="13.5" customHeight="1">
      <c r="B13" s="4290"/>
      <c r="C13" s="4288"/>
      <c r="D13" s="4288"/>
      <c r="E13" s="4288"/>
      <c r="F13" s="4288"/>
      <c r="G13" s="4291"/>
      <c r="H13" s="4299"/>
      <c r="I13" s="4287"/>
      <c r="J13" s="4293"/>
      <c r="K13" s="4293"/>
      <c r="L13" s="4293"/>
      <c r="M13" s="4293"/>
      <c r="N13" s="4293"/>
      <c r="O13" s="4293"/>
      <c r="P13" s="4293"/>
      <c r="Q13" s="4293"/>
      <c r="R13" s="4293"/>
      <c r="S13" s="4293"/>
      <c r="T13" s="4293"/>
      <c r="U13" s="4293"/>
      <c r="V13" s="4287"/>
      <c r="W13" s="4287"/>
      <c r="X13" s="4294"/>
      <c r="Y13" s="4294"/>
      <c r="Z13" s="4294"/>
      <c r="AA13" s="4294"/>
      <c r="AB13" s="4294"/>
      <c r="AC13" s="4294"/>
      <c r="AD13" s="4294"/>
      <c r="AE13" s="4294"/>
      <c r="AF13" s="4294"/>
      <c r="AG13" s="4294"/>
      <c r="AH13" s="4294"/>
      <c r="AI13" s="4294"/>
      <c r="AJ13" s="1206"/>
      <c r="AK13" s="1206"/>
      <c r="AL13" s="1206"/>
      <c r="AM13" s="596"/>
    </row>
    <row r="14" spans="1:42" ht="13.5" customHeight="1">
      <c r="B14" s="4290"/>
      <c r="C14" s="4288"/>
      <c r="D14" s="4288"/>
      <c r="E14" s="4288"/>
      <c r="F14" s="4288"/>
      <c r="G14" s="4291"/>
      <c r="H14" s="4287" t="s">
        <v>32</v>
      </c>
      <c r="I14" s="4287"/>
      <c r="J14" s="4293" t="s">
        <v>1732</v>
      </c>
      <c r="K14" s="4293"/>
      <c r="L14" s="4293"/>
      <c r="M14" s="4293"/>
      <c r="N14" s="4293"/>
      <c r="O14" s="4293"/>
      <c r="P14" s="4293"/>
      <c r="Q14" s="4293"/>
      <c r="R14" s="4293"/>
      <c r="S14" s="4293"/>
      <c r="T14" s="4293"/>
      <c r="U14" s="4293"/>
      <c r="V14" s="4287" t="s">
        <v>32</v>
      </c>
      <c r="W14" s="4287"/>
      <c r="X14" s="4294" t="s">
        <v>1734</v>
      </c>
      <c r="Y14" s="4294"/>
      <c r="Z14" s="4294"/>
      <c r="AA14" s="4294"/>
      <c r="AB14" s="4294"/>
      <c r="AC14" s="4294"/>
      <c r="AD14" s="4294"/>
      <c r="AE14" s="4294"/>
      <c r="AF14" s="4294"/>
      <c r="AG14" s="4294"/>
      <c r="AH14" s="4294"/>
      <c r="AI14" s="4294"/>
      <c r="AJ14" s="1206"/>
      <c r="AK14" s="1206"/>
      <c r="AL14" s="1206"/>
      <c r="AM14" s="596"/>
      <c r="AP14" s="598"/>
    </row>
    <row r="15" spans="1:42" ht="13.5" customHeight="1">
      <c r="B15" s="4232"/>
      <c r="C15" s="4233"/>
      <c r="D15" s="4233"/>
      <c r="E15" s="4233"/>
      <c r="F15" s="4233"/>
      <c r="G15" s="4292"/>
      <c r="H15" s="4287"/>
      <c r="I15" s="4287"/>
      <c r="J15" s="4293"/>
      <c r="K15" s="4293"/>
      <c r="L15" s="4293"/>
      <c r="M15" s="4293"/>
      <c r="N15" s="4293"/>
      <c r="O15" s="4293"/>
      <c r="P15" s="4293"/>
      <c r="Q15" s="4293"/>
      <c r="R15" s="4293"/>
      <c r="S15" s="4293"/>
      <c r="T15" s="4293"/>
      <c r="U15" s="4293"/>
      <c r="V15" s="4250"/>
      <c r="W15" s="4250"/>
      <c r="X15" s="4295"/>
      <c r="Y15" s="4295"/>
      <c r="Z15" s="4295"/>
      <c r="AA15" s="4295"/>
      <c r="AB15" s="4295"/>
      <c r="AC15" s="4295"/>
      <c r="AD15" s="4295"/>
      <c r="AE15" s="4295"/>
      <c r="AF15" s="4295"/>
      <c r="AG15" s="4295"/>
      <c r="AH15" s="4295"/>
      <c r="AI15" s="4295"/>
      <c r="AJ15" s="1206"/>
      <c r="AK15" s="1206"/>
      <c r="AL15" s="1206"/>
      <c r="AM15" s="596"/>
    </row>
    <row r="16" spans="1:42">
      <c r="B16" s="4165" t="s">
        <v>565</v>
      </c>
      <c r="C16" s="4166"/>
      <c r="D16" s="4166"/>
      <c r="E16" s="4166"/>
      <c r="F16" s="4166"/>
      <c r="G16" s="4166"/>
      <c r="H16" s="987"/>
      <c r="I16" s="988"/>
      <c r="J16" s="664"/>
      <c r="K16" s="664"/>
      <c r="L16" s="664"/>
      <c r="M16" s="664"/>
      <c r="N16" s="664"/>
      <c r="O16" s="664"/>
      <c r="P16" s="664"/>
      <c r="Q16" s="664"/>
      <c r="R16" s="665"/>
      <c r="S16" s="665"/>
      <c r="T16" s="664"/>
      <c r="U16" s="664"/>
      <c r="V16" s="664"/>
      <c r="W16" s="664"/>
      <c r="X16" s="664"/>
      <c r="Y16" s="664"/>
      <c r="Z16" s="664"/>
      <c r="AA16" s="664"/>
      <c r="AB16" s="664"/>
      <c r="AC16" s="664"/>
      <c r="AD16" s="664"/>
      <c r="AE16" s="664"/>
      <c r="AF16" s="664"/>
      <c r="AG16" s="664"/>
      <c r="AH16" s="664"/>
      <c r="AI16" s="664"/>
      <c r="AJ16" s="664"/>
      <c r="AK16" s="664"/>
      <c r="AL16" s="664"/>
      <c r="AM16" s="594"/>
    </row>
    <row r="17" spans="2:45">
      <c r="B17" s="4168"/>
      <c r="C17" s="4169"/>
      <c r="D17" s="4169"/>
      <c r="E17" s="4169"/>
      <c r="F17" s="4169"/>
      <c r="G17" s="4169"/>
      <c r="H17" s="1209"/>
      <c r="I17" s="1199"/>
      <c r="J17" s="598"/>
      <c r="K17" s="1210" t="s">
        <v>32</v>
      </c>
      <c r="L17" s="598">
        <v>1</v>
      </c>
      <c r="M17" s="1211"/>
      <c r="N17" s="598" t="s">
        <v>568</v>
      </c>
      <c r="O17" s="598"/>
      <c r="P17" s="598"/>
      <c r="Q17" s="598"/>
      <c r="R17" s="1212"/>
      <c r="S17" s="1212"/>
      <c r="T17" s="598"/>
      <c r="U17" s="598"/>
      <c r="V17" s="598"/>
      <c r="W17" s="598"/>
      <c r="X17" s="1210" t="s">
        <v>32</v>
      </c>
      <c r="Y17" s="598">
        <v>4</v>
      </c>
      <c r="Z17" s="1211"/>
      <c r="AA17" s="598" t="s">
        <v>574</v>
      </c>
      <c r="AB17" s="598"/>
      <c r="AC17" s="598"/>
      <c r="AD17" s="598"/>
      <c r="AE17" s="598"/>
      <c r="AF17" s="598"/>
      <c r="AG17" s="598"/>
      <c r="AH17" s="598"/>
      <c r="AI17" s="598"/>
      <c r="AJ17" s="598"/>
      <c r="AK17" s="598"/>
      <c r="AL17" s="598"/>
      <c r="AM17" s="596"/>
    </row>
    <row r="18" spans="2:45">
      <c r="B18" s="4168"/>
      <c r="C18" s="4169"/>
      <c r="D18" s="4169"/>
      <c r="E18" s="4169"/>
      <c r="F18" s="4169"/>
      <c r="G18" s="4169"/>
      <c r="H18" s="1209"/>
      <c r="I18" s="1199"/>
      <c r="J18" s="598"/>
      <c r="K18" s="1210" t="s">
        <v>32</v>
      </c>
      <c r="L18" s="598">
        <v>2</v>
      </c>
      <c r="M18" s="1211"/>
      <c r="N18" s="598" t="s">
        <v>570</v>
      </c>
      <c r="O18" s="598"/>
      <c r="P18" s="598"/>
      <c r="Q18" s="598"/>
      <c r="R18" s="1212"/>
      <c r="S18" s="1212"/>
      <c r="T18" s="598"/>
      <c r="U18" s="598"/>
      <c r="V18" s="598"/>
      <c r="W18" s="598"/>
      <c r="X18" s="1210" t="s">
        <v>32</v>
      </c>
      <c r="Y18" s="598">
        <v>5</v>
      </c>
      <c r="Z18" s="1211"/>
      <c r="AA18" s="598" t="s">
        <v>576</v>
      </c>
      <c r="AB18" s="598"/>
      <c r="AC18" s="598"/>
      <c r="AD18" s="598"/>
      <c r="AE18" s="598"/>
      <c r="AF18" s="598"/>
      <c r="AG18" s="598"/>
      <c r="AH18" s="598"/>
      <c r="AI18" s="598"/>
      <c r="AJ18" s="598"/>
      <c r="AK18" s="598"/>
      <c r="AL18" s="1208"/>
      <c r="AM18" s="596"/>
      <c r="AS18" s="591" t="s">
        <v>1700</v>
      </c>
    </row>
    <row r="19" spans="2:45">
      <c r="B19" s="4168"/>
      <c r="C19" s="4169"/>
      <c r="D19" s="4169"/>
      <c r="E19" s="4169"/>
      <c r="F19" s="4169"/>
      <c r="G19" s="4169"/>
      <c r="H19" s="1209"/>
      <c r="I19" s="1199"/>
      <c r="J19" s="598"/>
      <c r="K19" s="1210" t="s">
        <v>32</v>
      </c>
      <c r="L19" s="598">
        <v>3</v>
      </c>
      <c r="M19" s="1211"/>
      <c r="N19" s="598" t="s">
        <v>572</v>
      </c>
      <c r="O19" s="598"/>
      <c r="P19" s="598"/>
      <c r="Q19" s="598"/>
      <c r="R19" s="1212"/>
      <c r="S19" s="1212"/>
      <c r="T19" s="598"/>
      <c r="U19" s="598"/>
      <c r="V19" s="598"/>
      <c r="W19" s="598"/>
      <c r="X19" s="598"/>
      <c r="Y19" s="598"/>
      <c r="Z19" s="598"/>
      <c r="AA19" s="598"/>
      <c r="AB19" s="598"/>
      <c r="AC19" s="598"/>
      <c r="AD19" s="598"/>
      <c r="AE19" s="598"/>
      <c r="AF19" s="598"/>
      <c r="AG19" s="598"/>
      <c r="AH19" s="598"/>
      <c r="AI19" s="598"/>
      <c r="AJ19" s="598"/>
      <c r="AK19" s="598"/>
      <c r="AL19" s="598"/>
      <c r="AM19" s="596"/>
      <c r="AS19" s="591" t="s">
        <v>1701</v>
      </c>
    </row>
    <row r="20" spans="2:45">
      <c r="B20" s="4171"/>
      <c r="C20" s="4172"/>
      <c r="D20" s="4172"/>
      <c r="E20" s="4172"/>
      <c r="F20" s="4172"/>
      <c r="G20" s="4172"/>
      <c r="H20" s="899"/>
      <c r="I20" s="989"/>
      <c r="J20" s="668"/>
      <c r="K20" s="668"/>
      <c r="L20" s="668"/>
      <c r="M20" s="668"/>
      <c r="N20" s="668"/>
      <c r="O20" s="668"/>
      <c r="P20" s="668"/>
      <c r="Q20" s="668"/>
      <c r="R20" s="669"/>
      <c r="S20" s="669"/>
      <c r="T20" s="668"/>
      <c r="U20" s="668"/>
      <c r="V20" s="668"/>
      <c r="W20" s="668"/>
      <c r="X20" s="668"/>
      <c r="Y20" s="668"/>
      <c r="Z20" s="668"/>
      <c r="AA20" s="668"/>
      <c r="AB20" s="668"/>
      <c r="AC20" s="668"/>
      <c r="AD20" s="668"/>
      <c r="AE20" s="668"/>
      <c r="AF20" s="668"/>
      <c r="AG20" s="668"/>
      <c r="AH20" s="668"/>
      <c r="AI20" s="668"/>
      <c r="AJ20" s="668"/>
      <c r="AK20" s="668"/>
      <c r="AL20" s="1059"/>
      <c r="AM20" s="596"/>
    </row>
    <row r="21" spans="2:45" ht="22.5" customHeight="1">
      <c r="B21" s="4197" t="s">
        <v>1731</v>
      </c>
      <c r="C21" s="4198"/>
      <c r="D21" s="4240" t="s">
        <v>1637</v>
      </c>
      <c r="E21" s="4241"/>
      <c r="F21" s="4241"/>
      <c r="G21" s="4242"/>
      <c r="H21" s="4234" t="s">
        <v>2491</v>
      </c>
      <c r="I21" s="4235"/>
      <c r="J21" s="4235"/>
      <c r="K21" s="4235"/>
      <c r="L21" s="4235"/>
      <c r="M21" s="4235"/>
      <c r="N21" s="4235"/>
      <c r="O21" s="4235"/>
      <c r="P21" s="4235"/>
      <c r="Q21" s="4235"/>
      <c r="R21" s="4235"/>
      <c r="S21" s="4235"/>
      <c r="T21" s="4235"/>
      <c r="U21" s="4235"/>
      <c r="V21" s="4235"/>
      <c r="W21" s="4235"/>
      <c r="X21" s="4235"/>
      <c r="Y21" s="4235"/>
      <c r="Z21" s="4235"/>
      <c r="AA21" s="4235"/>
      <c r="AB21" s="4236"/>
      <c r="AC21" s="1061"/>
      <c r="AD21" s="4228" t="s">
        <v>32</v>
      </c>
      <c r="AE21" s="4228"/>
      <c r="AF21" s="4228" t="s">
        <v>1723</v>
      </c>
      <c r="AG21" s="4228"/>
      <c r="AH21" s="4228" t="s">
        <v>32</v>
      </c>
      <c r="AI21" s="4228"/>
      <c r="AJ21" s="4228" t="s">
        <v>1724</v>
      </c>
      <c r="AK21" s="4228"/>
      <c r="AL21" s="1062"/>
      <c r="AM21" s="1091"/>
    </row>
    <row r="22" spans="2:45" ht="22.5" customHeight="1">
      <c r="B22" s="4199"/>
      <c r="C22" s="4200"/>
      <c r="D22" s="4243"/>
      <c r="E22" s="4244"/>
      <c r="F22" s="4244"/>
      <c r="G22" s="4245"/>
      <c r="H22" s="4237"/>
      <c r="I22" s="4238"/>
      <c r="J22" s="4238"/>
      <c r="K22" s="4238"/>
      <c r="L22" s="4238"/>
      <c r="M22" s="4238"/>
      <c r="N22" s="4238"/>
      <c r="O22" s="4238"/>
      <c r="P22" s="4238"/>
      <c r="Q22" s="4238"/>
      <c r="R22" s="4238"/>
      <c r="S22" s="4238"/>
      <c r="T22" s="4238"/>
      <c r="U22" s="4238"/>
      <c r="V22" s="4238"/>
      <c r="W22" s="4238"/>
      <c r="X22" s="4238"/>
      <c r="Y22" s="4238"/>
      <c r="Z22" s="4238"/>
      <c r="AA22" s="4238"/>
      <c r="AB22" s="4239"/>
      <c r="AC22" s="1063"/>
      <c r="AD22" s="4229"/>
      <c r="AE22" s="4229"/>
      <c r="AF22" s="4229"/>
      <c r="AG22" s="4229"/>
      <c r="AH22" s="4229"/>
      <c r="AI22" s="4229"/>
      <c r="AJ22" s="4229"/>
      <c r="AK22" s="4229"/>
      <c r="AL22" s="1064"/>
      <c r="AM22" s="1094"/>
    </row>
    <row r="23" spans="2:45" ht="13.5" customHeight="1">
      <c r="B23" s="4199"/>
      <c r="C23" s="4200"/>
      <c r="D23" s="4165" t="s">
        <v>1636</v>
      </c>
      <c r="E23" s="4166"/>
      <c r="F23" s="4166"/>
      <c r="G23" s="4167"/>
      <c r="H23" s="598"/>
      <c r="I23" s="598"/>
      <c r="J23" s="598"/>
      <c r="K23" s="598"/>
      <c r="L23" s="598"/>
      <c r="M23" s="598"/>
      <c r="N23" s="598"/>
      <c r="O23" s="598"/>
      <c r="P23" s="598"/>
      <c r="Q23" s="598"/>
      <c r="R23" s="1212"/>
      <c r="S23" s="1212"/>
      <c r="T23" s="598"/>
      <c r="U23" s="598"/>
      <c r="V23" s="598"/>
      <c r="W23" s="598"/>
      <c r="X23" s="598"/>
      <c r="Y23" s="598"/>
      <c r="Z23" s="598"/>
      <c r="AA23" s="598"/>
      <c r="AB23" s="598"/>
      <c r="AC23" s="598"/>
      <c r="AD23" s="598"/>
      <c r="AE23" s="598"/>
      <c r="AF23" s="598"/>
      <c r="AG23" s="598"/>
      <c r="AH23" s="598"/>
      <c r="AI23" s="598"/>
      <c r="AJ23" s="598"/>
      <c r="AK23" s="598"/>
      <c r="AL23" s="1208"/>
      <c r="AM23" s="594"/>
    </row>
    <row r="24" spans="2:45">
      <c r="B24" s="4199"/>
      <c r="C24" s="4200"/>
      <c r="D24" s="4168"/>
      <c r="E24" s="4169"/>
      <c r="F24" s="4169"/>
      <c r="G24" s="4170"/>
      <c r="H24" s="598"/>
      <c r="I24" s="598"/>
      <c r="J24" s="1210" t="s">
        <v>32</v>
      </c>
      <c r="K24" s="598">
        <v>1</v>
      </c>
      <c r="L24" s="598"/>
      <c r="M24" s="598" t="s">
        <v>661</v>
      </c>
      <c r="N24" s="598"/>
      <c r="O24" s="598"/>
      <c r="P24" s="598"/>
      <c r="Q24" s="1212"/>
      <c r="R24" s="1212"/>
      <c r="S24" s="598"/>
      <c r="T24" s="598"/>
      <c r="U24" s="598"/>
      <c r="V24" s="598"/>
      <c r="W24" s="598"/>
      <c r="X24" s="1210" t="s">
        <v>32</v>
      </c>
      <c r="Y24" s="598">
        <v>6</v>
      </c>
      <c r="Z24" s="598"/>
      <c r="AA24" s="598" t="s">
        <v>666</v>
      </c>
      <c r="AB24" s="598"/>
      <c r="AC24" s="598"/>
      <c r="AD24" s="598"/>
      <c r="AE24" s="598"/>
      <c r="AF24" s="598"/>
      <c r="AG24" s="598"/>
      <c r="AH24" s="598"/>
      <c r="AI24" s="598"/>
      <c r="AJ24" s="598"/>
      <c r="AK24" s="598"/>
      <c r="AL24" s="1208"/>
      <c r="AM24" s="596"/>
    </row>
    <row r="25" spans="2:45">
      <c r="B25" s="4199"/>
      <c r="C25" s="4200"/>
      <c r="D25" s="4168"/>
      <c r="E25" s="4169"/>
      <c r="F25" s="4169"/>
      <c r="G25" s="4170"/>
      <c r="H25" s="598"/>
      <c r="I25" s="598"/>
      <c r="J25" s="1210" t="s">
        <v>32</v>
      </c>
      <c r="K25" s="598">
        <v>2</v>
      </c>
      <c r="L25" s="598"/>
      <c r="M25" s="598" t="s">
        <v>662</v>
      </c>
      <c r="N25" s="598"/>
      <c r="O25" s="598"/>
      <c r="P25" s="598"/>
      <c r="Q25" s="1212"/>
      <c r="R25" s="1212"/>
      <c r="S25" s="598"/>
      <c r="T25" s="598"/>
      <c r="U25" s="598"/>
      <c r="V25" s="598"/>
      <c r="W25" s="598"/>
      <c r="X25" s="1210" t="s">
        <v>32</v>
      </c>
      <c r="Y25" s="598">
        <v>7</v>
      </c>
      <c r="Z25" s="598"/>
      <c r="AA25" s="598" t="s">
        <v>667</v>
      </c>
      <c r="AB25" s="598"/>
      <c r="AC25" s="598"/>
      <c r="AD25" s="598"/>
      <c r="AE25" s="598"/>
      <c r="AF25" s="598"/>
      <c r="AG25" s="598"/>
      <c r="AH25" s="598"/>
      <c r="AI25" s="598"/>
      <c r="AJ25" s="598"/>
      <c r="AK25" s="598"/>
      <c r="AL25" s="1208"/>
      <c r="AM25" s="596"/>
    </row>
    <row r="26" spans="2:45">
      <c r="B26" s="4199"/>
      <c r="C26" s="4200"/>
      <c r="D26" s="4168"/>
      <c r="E26" s="4169"/>
      <c r="F26" s="4169"/>
      <c r="G26" s="4170"/>
      <c r="H26" s="598"/>
      <c r="I26" s="598"/>
      <c r="J26" s="1210" t="s">
        <v>32</v>
      </c>
      <c r="K26" s="598">
        <v>3</v>
      </c>
      <c r="L26" s="598"/>
      <c r="M26" s="598" t="s">
        <v>663</v>
      </c>
      <c r="N26" s="598"/>
      <c r="O26" s="598"/>
      <c r="P26" s="598"/>
      <c r="Q26" s="1212"/>
      <c r="R26" s="1212"/>
      <c r="S26" s="598"/>
      <c r="T26" s="598"/>
      <c r="U26" s="598"/>
      <c r="V26" s="598"/>
      <c r="W26" s="598"/>
      <c r="X26" s="1210" t="s">
        <v>32</v>
      </c>
      <c r="Y26" s="598">
        <v>8</v>
      </c>
      <c r="Z26" s="598"/>
      <c r="AA26" s="598" t="s">
        <v>668</v>
      </c>
      <c r="AB26" s="598"/>
      <c r="AC26" s="598"/>
      <c r="AD26" s="598"/>
      <c r="AE26" s="598"/>
      <c r="AF26" s="598"/>
      <c r="AG26" s="598"/>
      <c r="AH26" s="598"/>
      <c r="AI26" s="598"/>
      <c r="AJ26" s="598"/>
      <c r="AK26" s="598"/>
      <c r="AL26" s="1208"/>
      <c r="AM26" s="596"/>
    </row>
    <row r="27" spans="2:45" ht="13.5" customHeight="1">
      <c r="B27" s="4199"/>
      <c r="C27" s="4200"/>
      <c r="D27" s="4168"/>
      <c r="E27" s="4169"/>
      <c r="F27" s="4169"/>
      <c r="G27" s="4170"/>
      <c r="H27" s="598"/>
      <c r="I27" s="598"/>
      <c r="J27" s="1210" t="s">
        <v>32</v>
      </c>
      <c r="K27" s="598">
        <v>4</v>
      </c>
      <c r="L27" s="598"/>
      <c r="M27" s="598" t="s">
        <v>664</v>
      </c>
      <c r="N27" s="598"/>
      <c r="O27" s="598"/>
      <c r="P27" s="598"/>
      <c r="Q27" s="1212"/>
      <c r="R27" s="1212"/>
      <c r="S27" s="598"/>
      <c r="T27" s="598"/>
      <c r="U27" s="598"/>
      <c r="V27" s="598"/>
      <c r="W27" s="598"/>
      <c r="X27" s="1210" t="s">
        <v>32</v>
      </c>
      <c r="Y27" s="598">
        <v>9</v>
      </c>
      <c r="Z27" s="598"/>
      <c r="AA27" s="598" t="s">
        <v>579</v>
      </c>
      <c r="AB27" s="598"/>
      <c r="AC27" s="598"/>
      <c r="AD27" s="598"/>
      <c r="AE27" s="598"/>
      <c r="AF27" s="598"/>
      <c r="AG27" s="598"/>
      <c r="AH27" s="598"/>
      <c r="AI27" s="598"/>
      <c r="AJ27" s="598"/>
      <c r="AK27" s="598"/>
      <c r="AL27" s="1208"/>
      <c r="AM27" s="596"/>
    </row>
    <row r="28" spans="2:45">
      <c r="B28" s="4199"/>
      <c r="C28" s="4200"/>
      <c r="D28" s="4168"/>
      <c r="E28" s="4169"/>
      <c r="F28" s="4169"/>
      <c r="G28" s="4170"/>
      <c r="H28" s="598"/>
      <c r="I28" s="598"/>
      <c r="J28" s="1210" t="s">
        <v>32</v>
      </c>
      <c r="K28" s="598">
        <v>5</v>
      </c>
      <c r="L28" s="598"/>
      <c r="M28" s="598" t="s">
        <v>665</v>
      </c>
      <c r="N28" s="598"/>
      <c r="O28" s="598"/>
      <c r="P28" s="598"/>
      <c r="Q28" s="1212"/>
      <c r="R28" s="1212"/>
      <c r="S28" s="598"/>
      <c r="T28" s="598"/>
      <c r="U28" s="598"/>
      <c r="V28" s="598"/>
      <c r="W28" s="598"/>
      <c r="X28" s="1210" t="s">
        <v>32</v>
      </c>
      <c r="Y28" s="1213">
        <v>10</v>
      </c>
      <c r="Z28" s="598"/>
      <c r="AA28" s="598" t="s">
        <v>1635</v>
      </c>
      <c r="AB28" s="598"/>
      <c r="AC28" s="598"/>
      <c r="AD28" s="598"/>
      <c r="AE28" s="598"/>
      <c r="AF28" s="598"/>
      <c r="AG28" s="598"/>
      <c r="AH28" s="598"/>
      <c r="AI28" s="598"/>
      <c r="AJ28" s="598"/>
      <c r="AK28" s="598"/>
      <c r="AL28" s="1208"/>
      <c r="AM28" s="596"/>
    </row>
    <row r="29" spans="2:45">
      <c r="B29" s="4199"/>
      <c r="C29" s="4200"/>
      <c r="D29" s="4171"/>
      <c r="E29" s="4172"/>
      <c r="F29" s="4172"/>
      <c r="G29" s="4173"/>
      <c r="H29" s="668"/>
      <c r="I29" s="668"/>
      <c r="J29" s="668"/>
      <c r="K29" s="668"/>
      <c r="L29" s="598"/>
      <c r="M29" s="598"/>
      <c r="N29" s="598"/>
      <c r="O29" s="668"/>
      <c r="P29" s="668"/>
      <c r="Q29" s="668"/>
      <c r="R29" s="669"/>
      <c r="S29" s="669"/>
      <c r="T29" s="668"/>
      <c r="U29" s="668"/>
      <c r="V29" s="668"/>
      <c r="W29" s="668"/>
      <c r="X29" s="668"/>
      <c r="Y29" s="668"/>
      <c r="Z29" s="668"/>
      <c r="AA29" s="668"/>
      <c r="AB29" s="668"/>
      <c r="AC29" s="668"/>
      <c r="AD29" s="668"/>
      <c r="AE29" s="668"/>
      <c r="AF29" s="668"/>
      <c r="AG29" s="668"/>
      <c r="AH29" s="668"/>
      <c r="AI29" s="668"/>
      <c r="AJ29" s="668"/>
      <c r="AK29" s="668"/>
      <c r="AL29" s="1059"/>
      <c r="AM29" s="597"/>
    </row>
    <row r="30" spans="2:45" ht="14.25" thickBot="1">
      <c r="B30" s="4199"/>
      <c r="C30" s="4200"/>
      <c r="D30" s="4165" t="s">
        <v>1722</v>
      </c>
      <c r="E30" s="4166"/>
      <c r="F30" s="4166"/>
      <c r="G30" s="4167"/>
      <c r="H30" s="664"/>
      <c r="I30" s="664"/>
      <c r="J30" s="664"/>
      <c r="K30" s="664"/>
      <c r="L30" s="664"/>
      <c r="M30" s="664"/>
      <c r="N30" s="664"/>
      <c r="O30" s="664"/>
      <c r="P30" s="664"/>
      <c r="Q30" s="664"/>
      <c r="R30" s="671"/>
      <c r="S30" s="671"/>
      <c r="T30" s="664"/>
      <c r="U30" s="664"/>
      <c r="V30" s="664"/>
      <c r="W30" s="1040"/>
      <c r="X30" s="1040"/>
      <c r="Y30" s="1040"/>
      <c r="Z30" s="1040"/>
      <c r="AA30" s="1040"/>
      <c r="AB30" s="1040"/>
      <c r="AC30" s="1040"/>
      <c r="AD30" s="1040"/>
      <c r="AE30" s="1040"/>
      <c r="AF30" s="1040"/>
      <c r="AG30" s="1040"/>
      <c r="AH30" s="1040"/>
      <c r="AI30" s="1040"/>
      <c r="AJ30" s="1040"/>
      <c r="AK30" s="1040"/>
      <c r="AL30" s="664"/>
      <c r="AM30" s="596"/>
    </row>
    <row r="31" spans="2:45" ht="13.5" customHeight="1">
      <c r="B31" s="4199"/>
      <c r="C31" s="4200"/>
      <c r="D31" s="4168"/>
      <c r="E31" s="4169"/>
      <c r="F31" s="4169"/>
      <c r="G31" s="4170"/>
      <c r="H31" s="598"/>
      <c r="I31" s="4226" t="s">
        <v>1711</v>
      </c>
      <c r="J31" s="4222"/>
      <c r="K31" s="4222" t="s">
        <v>1708</v>
      </c>
      <c r="L31" s="4222"/>
      <c r="M31" s="4222"/>
      <c r="N31" s="4222"/>
      <c r="O31" s="4222"/>
      <c r="P31" s="4223"/>
      <c r="Q31" s="4214"/>
      <c r="R31" s="4215"/>
      <c r="S31" s="4215"/>
      <c r="T31" s="4215"/>
      <c r="U31" s="4215"/>
      <c r="V31" s="4215"/>
      <c r="W31" s="4215"/>
      <c r="X31" s="4215"/>
      <c r="Y31" s="4218" t="s">
        <v>1709</v>
      </c>
      <c r="Z31" s="4219"/>
      <c r="AA31" s="1204"/>
      <c r="AB31" s="1204"/>
      <c r="AC31" s="1204"/>
      <c r="AD31" s="1204"/>
      <c r="AE31" s="1204"/>
      <c r="AF31" s="1204"/>
      <c r="AG31" s="1204"/>
      <c r="AH31" s="1204"/>
      <c r="AI31" s="1204"/>
      <c r="AJ31" s="1204"/>
      <c r="AK31" s="1204"/>
      <c r="AL31" s="598"/>
      <c r="AM31" s="596"/>
    </row>
    <row r="32" spans="2:45" ht="14.25" thickBot="1">
      <c r="B32" s="4199"/>
      <c r="C32" s="4200"/>
      <c r="D32" s="4168"/>
      <c r="E32" s="4169"/>
      <c r="F32" s="4169"/>
      <c r="G32" s="4170"/>
      <c r="H32" s="598"/>
      <c r="I32" s="4227"/>
      <c r="J32" s="4224"/>
      <c r="K32" s="4224"/>
      <c r="L32" s="4224"/>
      <c r="M32" s="4224"/>
      <c r="N32" s="4224"/>
      <c r="O32" s="4224"/>
      <c r="P32" s="4225"/>
      <c r="Q32" s="4216"/>
      <c r="R32" s="4217"/>
      <c r="S32" s="4217"/>
      <c r="T32" s="4217"/>
      <c r="U32" s="4217"/>
      <c r="V32" s="4217"/>
      <c r="W32" s="4217"/>
      <c r="X32" s="4217"/>
      <c r="Y32" s="4220"/>
      <c r="Z32" s="4221"/>
      <c r="AA32" s="1204"/>
      <c r="AB32" s="1204"/>
      <c r="AC32" s="1204"/>
      <c r="AD32" s="1204"/>
      <c r="AE32" s="1204"/>
      <c r="AF32" s="1204"/>
      <c r="AG32" s="1204"/>
      <c r="AH32" s="1204"/>
      <c r="AI32" s="1204"/>
      <c r="AJ32" s="1204"/>
      <c r="AK32" s="1204"/>
      <c r="AL32" s="598"/>
      <c r="AM32" s="596"/>
    </row>
    <row r="33" spans="2:39" ht="7.5" customHeight="1">
      <c r="B33" s="4199"/>
      <c r="C33" s="4200"/>
      <c r="D33" s="4168"/>
      <c r="E33" s="4169"/>
      <c r="F33" s="4169"/>
      <c r="G33" s="4170"/>
      <c r="H33" s="598"/>
      <c r="I33" s="598"/>
      <c r="J33" s="598"/>
      <c r="K33" s="598"/>
      <c r="L33" s="598"/>
      <c r="M33" s="598"/>
      <c r="N33" s="598"/>
      <c r="O33" s="598"/>
      <c r="P33" s="598"/>
      <c r="Q33" s="598"/>
      <c r="R33" s="1205"/>
      <c r="S33" s="1205"/>
      <c r="T33" s="598"/>
      <c r="U33" s="598"/>
      <c r="V33" s="598"/>
      <c r="W33" s="1204"/>
      <c r="X33" s="1204"/>
      <c r="Y33" s="1204"/>
      <c r="Z33" s="1204"/>
      <c r="AA33" s="1204"/>
      <c r="AB33" s="1204"/>
      <c r="AC33" s="1204"/>
      <c r="AD33" s="1204"/>
      <c r="AE33" s="1204"/>
      <c r="AF33" s="1204"/>
      <c r="AG33" s="1204"/>
      <c r="AH33" s="1204"/>
      <c r="AI33" s="1204"/>
      <c r="AJ33" s="1204"/>
      <c r="AK33" s="1204"/>
      <c r="AL33" s="598"/>
      <c r="AM33" s="596"/>
    </row>
    <row r="34" spans="2:39" ht="13.5" customHeight="1">
      <c r="B34" s="4199"/>
      <c r="C34" s="4200"/>
      <c r="D34" s="4168"/>
      <c r="E34" s="4169"/>
      <c r="F34" s="4169"/>
      <c r="G34" s="4170"/>
      <c r="H34" s="1214"/>
      <c r="I34" s="4175" t="s">
        <v>1457</v>
      </c>
      <c r="J34" s="4176"/>
      <c r="K34" s="4176"/>
      <c r="L34" s="4177"/>
      <c r="M34" s="4204" t="s">
        <v>1634</v>
      </c>
      <c r="N34" s="4205"/>
      <c r="O34" s="4206"/>
      <c r="P34" s="4204" t="s">
        <v>1633</v>
      </c>
      <c r="Q34" s="4205"/>
      <c r="R34" s="4206"/>
      <c r="S34" s="4204" t="s">
        <v>1632</v>
      </c>
      <c r="T34" s="4205"/>
      <c r="U34" s="4206"/>
      <c r="V34" s="4204" t="s">
        <v>1631</v>
      </c>
      <c r="W34" s="4205"/>
      <c r="X34" s="4206"/>
      <c r="Y34" s="4204" t="s">
        <v>1630</v>
      </c>
      <c r="Z34" s="4205"/>
      <c r="AA34" s="4206"/>
      <c r="AB34" s="4204" t="s">
        <v>1629</v>
      </c>
      <c r="AC34" s="4205"/>
      <c r="AD34" s="4206"/>
      <c r="AE34" s="4204" t="s">
        <v>1628</v>
      </c>
      <c r="AF34" s="4205"/>
      <c r="AG34" s="4206"/>
      <c r="AH34" s="4204" t="s">
        <v>1627</v>
      </c>
      <c r="AI34" s="4205"/>
      <c r="AJ34" s="4206"/>
      <c r="AK34" s="598"/>
      <c r="AL34" s="598"/>
      <c r="AM34" s="596"/>
    </row>
    <row r="35" spans="2:39">
      <c r="B35" s="4199"/>
      <c r="C35" s="4200"/>
      <c r="D35" s="4168"/>
      <c r="E35" s="4169"/>
      <c r="F35" s="4169"/>
      <c r="G35" s="4170"/>
      <c r="H35" s="1214"/>
      <c r="I35" s="4178"/>
      <c r="J35" s="4179"/>
      <c r="K35" s="4179"/>
      <c r="L35" s="4180"/>
      <c r="M35" s="4207"/>
      <c r="N35" s="4208"/>
      <c r="O35" s="4209"/>
      <c r="P35" s="4207"/>
      <c r="Q35" s="4208"/>
      <c r="R35" s="4209"/>
      <c r="S35" s="4207"/>
      <c r="T35" s="4208"/>
      <c r="U35" s="4209"/>
      <c r="V35" s="4207"/>
      <c r="W35" s="4208"/>
      <c r="X35" s="4209"/>
      <c r="Y35" s="4207"/>
      <c r="Z35" s="4208"/>
      <c r="AA35" s="4209"/>
      <c r="AB35" s="4207"/>
      <c r="AC35" s="4208"/>
      <c r="AD35" s="4209"/>
      <c r="AE35" s="4207"/>
      <c r="AF35" s="4208"/>
      <c r="AG35" s="4209"/>
      <c r="AH35" s="4207"/>
      <c r="AI35" s="4208"/>
      <c r="AJ35" s="4209"/>
      <c r="AK35" s="598"/>
      <c r="AL35" s="598"/>
      <c r="AM35" s="596"/>
    </row>
    <row r="36" spans="2:39">
      <c r="B36" s="4199"/>
      <c r="C36" s="4200"/>
      <c r="D36" s="4168"/>
      <c r="E36" s="4169"/>
      <c r="F36" s="4169"/>
      <c r="G36" s="4170"/>
      <c r="H36" s="598"/>
      <c r="I36" s="4182" t="s">
        <v>1713</v>
      </c>
      <c r="J36" s="4182"/>
      <c r="K36" s="4182"/>
      <c r="L36" s="4182"/>
      <c r="M36" s="4203"/>
      <c r="N36" s="4203"/>
      <c r="O36" s="4203"/>
      <c r="P36" s="4203"/>
      <c r="Q36" s="4203"/>
      <c r="R36" s="4203"/>
      <c r="S36" s="4203"/>
      <c r="T36" s="4203"/>
      <c r="U36" s="4203"/>
      <c r="V36" s="4203"/>
      <c r="W36" s="4203"/>
      <c r="X36" s="4203"/>
      <c r="Y36" s="4203"/>
      <c r="Z36" s="4203"/>
      <c r="AA36" s="4203"/>
      <c r="AB36" s="4203"/>
      <c r="AC36" s="4203"/>
      <c r="AD36" s="4203"/>
      <c r="AE36" s="4203"/>
      <c r="AF36" s="4203"/>
      <c r="AG36" s="4203"/>
      <c r="AH36" s="4203"/>
      <c r="AI36" s="4203"/>
      <c r="AJ36" s="4203"/>
      <c r="AK36" s="598"/>
      <c r="AL36" s="598"/>
      <c r="AM36" s="596"/>
    </row>
    <row r="37" spans="2:39">
      <c r="B37" s="4199"/>
      <c r="C37" s="4200"/>
      <c r="D37" s="4168"/>
      <c r="E37" s="4169"/>
      <c r="F37" s="4169"/>
      <c r="G37" s="4170"/>
      <c r="H37" s="598"/>
      <c r="I37" s="4182"/>
      <c r="J37" s="4182"/>
      <c r="K37" s="4182"/>
      <c r="L37" s="4182"/>
      <c r="M37" s="4203"/>
      <c r="N37" s="4203"/>
      <c r="O37" s="4203"/>
      <c r="P37" s="4203"/>
      <c r="Q37" s="4203"/>
      <c r="R37" s="4203"/>
      <c r="S37" s="4203"/>
      <c r="T37" s="4203"/>
      <c r="U37" s="4203"/>
      <c r="V37" s="4203"/>
      <c r="W37" s="4203"/>
      <c r="X37" s="4203"/>
      <c r="Y37" s="4203"/>
      <c r="Z37" s="4203"/>
      <c r="AA37" s="4203"/>
      <c r="AB37" s="4203"/>
      <c r="AC37" s="4203"/>
      <c r="AD37" s="4203"/>
      <c r="AE37" s="4203"/>
      <c r="AF37" s="4203"/>
      <c r="AG37" s="4203"/>
      <c r="AH37" s="4203"/>
      <c r="AI37" s="4203"/>
      <c r="AJ37" s="4203"/>
      <c r="AK37" s="598"/>
      <c r="AL37" s="598"/>
      <c r="AM37" s="596"/>
    </row>
    <row r="38" spans="2:39">
      <c r="B38" s="4199"/>
      <c r="C38" s="4200"/>
      <c r="D38" s="4168"/>
      <c r="E38" s="4169"/>
      <c r="F38" s="4169"/>
      <c r="G38" s="4170"/>
      <c r="H38" s="598"/>
      <c r="I38" s="4182" t="s">
        <v>1714</v>
      </c>
      <c r="J38" s="4182"/>
      <c r="K38" s="4182"/>
      <c r="L38" s="4182"/>
      <c r="M38" s="4211"/>
      <c r="N38" s="4211"/>
      <c r="O38" s="4211"/>
      <c r="P38" s="4183"/>
      <c r="Q38" s="4184"/>
      <c r="R38" s="4185"/>
      <c r="S38" s="4183"/>
      <c r="T38" s="4184"/>
      <c r="U38" s="4185"/>
      <c r="V38" s="4183"/>
      <c r="W38" s="4184"/>
      <c r="X38" s="4185"/>
      <c r="Y38" s="4183"/>
      <c r="Z38" s="4184"/>
      <c r="AA38" s="4185"/>
      <c r="AB38" s="4183"/>
      <c r="AC38" s="4184"/>
      <c r="AD38" s="4185"/>
      <c r="AE38" s="4183"/>
      <c r="AF38" s="4184"/>
      <c r="AG38" s="4185"/>
      <c r="AH38" s="4183"/>
      <c r="AI38" s="4184"/>
      <c r="AJ38" s="4185"/>
      <c r="AK38" s="598"/>
      <c r="AL38" s="598"/>
      <c r="AM38" s="596"/>
    </row>
    <row r="39" spans="2:39">
      <c r="B39" s="4199"/>
      <c r="C39" s="4200"/>
      <c r="D39" s="4168"/>
      <c r="E39" s="4169"/>
      <c r="F39" s="4169"/>
      <c r="G39" s="4170"/>
      <c r="H39" s="598"/>
      <c r="I39" s="4210"/>
      <c r="J39" s="4210"/>
      <c r="K39" s="4210"/>
      <c r="L39" s="4210"/>
      <c r="M39" s="4212"/>
      <c r="N39" s="4212"/>
      <c r="O39" s="4212"/>
      <c r="P39" s="4186"/>
      <c r="Q39" s="4187"/>
      <c r="R39" s="4188"/>
      <c r="S39" s="4186"/>
      <c r="T39" s="4187"/>
      <c r="U39" s="4188"/>
      <c r="V39" s="4186"/>
      <c r="W39" s="4187"/>
      <c r="X39" s="4188"/>
      <c r="Y39" s="4186"/>
      <c r="Z39" s="4187"/>
      <c r="AA39" s="4188"/>
      <c r="AB39" s="4186"/>
      <c r="AC39" s="4187"/>
      <c r="AD39" s="4188"/>
      <c r="AE39" s="4186"/>
      <c r="AF39" s="4187"/>
      <c r="AG39" s="4188"/>
      <c r="AH39" s="4186"/>
      <c r="AI39" s="4187"/>
      <c r="AJ39" s="4188"/>
      <c r="AK39" s="598"/>
      <c r="AL39" s="598"/>
      <c r="AM39" s="596"/>
    </row>
    <row r="40" spans="2:39" ht="14.25" thickBot="1">
      <c r="B40" s="4199"/>
      <c r="C40" s="4200"/>
      <c r="D40" s="4168"/>
      <c r="E40" s="4169"/>
      <c r="F40" s="4169"/>
      <c r="G40" s="4170"/>
      <c r="H40" s="598"/>
      <c r="I40" s="985"/>
      <c r="J40" s="985"/>
      <c r="K40" s="985"/>
      <c r="L40" s="985"/>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598"/>
      <c r="AL40" s="598"/>
      <c r="AM40" s="596"/>
    </row>
    <row r="41" spans="2:39">
      <c r="B41" s="4199"/>
      <c r="C41" s="4200"/>
      <c r="D41" s="4168"/>
      <c r="E41" s="4169"/>
      <c r="F41" s="4169"/>
      <c r="G41" s="4170"/>
      <c r="H41" s="598"/>
      <c r="I41" s="4175" t="s">
        <v>1457</v>
      </c>
      <c r="J41" s="4176"/>
      <c r="K41" s="4176"/>
      <c r="L41" s="4177"/>
      <c r="M41" s="3782" t="s">
        <v>1626</v>
      </c>
      <c r="N41" s="3782"/>
      <c r="O41" s="3782"/>
      <c r="P41" s="3782" t="s">
        <v>1625</v>
      </c>
      <c r="Q41" s="3782"/>
      <c r="R41" s="3782"/>
      <c r="S41" s="3782" t="s">
        <v>1624</v>
      </c>
      <c r="T41" s="3782"/>
      <c r="U41" s="3782"/>
      <c r="V41" s="3782" t="s">
        <v>1623</v>
      </c>
      <c r="W41" s="3782"/>
      <c r="X41" s="3782"/>
      <c r="Y41" s="3782" t="s">
        <v>1622</v>
      </c>
      <c r="Z41" s="3782"/>
      <c r="AA41" s="3782"/>
      <c r="AB41" s="4174"/>
      <c r="AC41" s="1215"/>
      <c r="AD41" s="4301" t="s">
        <v>1712</v>
      </c>
      <c r="AE41" s="4302"/>
      <c r="AF41" s="4252" t="s">
        <v>1710</v>
      </c>
      <c r="AG41" s="4252"/>
      <c r="AH41" s="4252"/>
      <c r="AI41" s="4252"/>
      <c r="AJ41" s="4252"/>
      <c r="AK41" s="4252"/>
      <c r="AL41" s="4253"/>
      <c r="AM41" s="596"/>
    </row>
    <row r="42" spans="2:39" ht="14.25" thickBot="1">
      <c r="B42" s="4199"/>
      <c r="C42" s="4200"/>
      <c r="D42" s="4168"/>
      <c r="E42" s="4169"/>
      <c r="F42" s="4169"/>
      <c r="G42" s="4170"/>
      <c r="H42" s="598"/>
      <c r="I42" s="4178"/>
      <c r="J42" s="4179"/>
      <c r="K42" s="4179"/>
      <c r="L42" s="4180"/>
      <c r="M42" s="3782"/>
      <c r="N42" s="3782"/>
      <c r="O42" s="3782"/>
      <c r="P42" s="3782"/>
      <c r="Q42" s="3782"/>
      <c r="R42" s="3782"/>
      <c r="S42" s="3782"/>
      <c r="T42" s="3782"/>
      <c r="U42" s="3782"/>
      <c r="V42" s="3782"/>
      <c r="W42" s="3782"/>
      <c r="X42" s="3782"/>
      <c r="Y42" s="3782"/>
      <c r="Z42" s="3782"/>
      <c r="AA42" s="3782"/>
      <c r="AB42" s="4174"/>
      <c r="AC42" s="1215"/>
      <c r="AD42" s="4303"/>
      <c r="AE42" s="4304"/>
      <c r="AF42" s="4254"/>
      <c r="AG42" s="4254"/>
      <c r="AH42" s="4254"/>
      <c r="AI42" s="4254"/>
      <c r="AJ42" s="4254"/>
      <c r="AK42" s="4254"/>
      <c r="AL42" s="4255"/>
      <c r="AM42" s="596"/>
    </row>
    <row r="43" spans="2:39" ht="18.75" customHeight="1">
      <c r="B43" s="4199"/>
      <c r="C43" s="4200"/>
      <c r="D43" s="4168"/>
      <c r="E43" s="4169"/>
      <c r="F43" s="4169"/>
      <c r="G43" s="4170"/>
      <c r="H43" s="598"/>
      <c r="I43" s="4182" t="s">
        <v>1713</v>
      </c>
      <c r="J43" s="4182"/>
      <c r="K43" s="4182"/>
      <c r="L43" s="4182"/>
      <c r="M43" s="4203"/>
      <c r="N43" s="4203"/>
      <c r="O43" s="4203"/>
      <c r="P43" s="4203"/>
      <c r="Q43" s="4203"/>
      <c r="R43" s="4203"/>
      <c r="S43" s="4203"/>
      <c r="T43" s="4203"/>
      <c r="U43" s="4203"/>
      <c r="V43" s="4203"/>
      <c r="W43" s="4203"/>
      <c r="X43" s="4203"/>
      <c r="Y43" s="4284">
        <f>SUM(M36:AJ37,M43:X44)</f>
        <v>0</v>
      </c>
      <c r="Z43" s="4285"/>
      <c r="AA43" s="4285"/>
      <c r="AB43" s="4286"/>
      <c r="AC43" s="1215"/>
      <c r="AD43" s="4272" t="str">
        <f>IFERROR(ROUNDUP(Y43/Y45,1), "")</f>
        <v/>
      </c>
      <c r="AE43" s="4273"/>
      <c r="AF43" s="4273"/>
      <c r="AG43" s="4273"/>
      <c r="AH43" s="4273"/>
      <c r="AI43" s="4273"/>
      <c r="AJ43" s="4276" t="s">
        <v>1715</v>
      </c>
      <c r="AK43" s="4276"/>
      <c r="AL43" s="4277"/>
      <c r="AM43" s="596"/>
    </row>
    <row r="44" spans="2:39" ht="14.25" thickBot="1">
      <c r="B44" s="4199"/>
      <c r="C44" s="4200"/>
      <c r="D44" s="4168"/>
      <c r="E44" s="4169"/>
      <c r="F44" s="4169"/>
      <c r="G44" s="4170"/>
      <c r="H44" s="598"/>
      <c r="I44" s="4182"/>
      <c r="J44" s="4182"/>
      <c r="K44" s="4182"/>
      <c r="L44" s="4182"/>
      <c r="M44" s="4203"/>
      <c r="N44" s="4203"/>
      <c r="O44" s="4203"/>
      <c r="P44" s="4203"/>
      <c r="Q44" s="4203"/>
      <c r="R44" s="4203"/>
      <c r="S44" s="4203"/>
      <c r="T44" s="4203"/>
      <c r="U44" s="4203"/>
      <c r="V44" s="4203"/>
      <c r="W44" s="4203"/>
      <c r="X44" s="4203"/>
      <c r="Y44" s="4285"/>
      <c r="Z44" s="4285"/>
      <c r="AA44" s="4285"/>
      <c r="AB44" s="4286"/>
      <c r="AC44" s="1215"/>
      <c r="AD44" s="4274"/>
      <c r="AE44" s="4275"/>
      <c r="AF44" s="4275"/>
      <c r="AG44" s="4275"/>
      <c r="AH44" s="4275"/>
      <c r="AI44" s="4275"/>
      <c r="AJ44" s="4278"/>
      <c r="AK44" s="4278"/>
      <c r="AL44" s="4279"/>
      <c r="AM44" s="596"/>
    </row>
    <row r="45" spans="2:39" ht="13.5" customHeight="1">
      <c r="B45" s="4199"/>
      <c r="C45" s="4200"/>
      <c r="D45" s="4168"/>
      <c r="E45" s="4169"/>
      <c r="F45" s="4169"/>
      <c r="G45" s="4170"/>
      <c r="H45" s="598"/>
      <c r="I45" s="4182" t="s">
        <v>1714</v>
      </c>
      <c r="J45" s="4182"/>
      <c r="K45" s="4182"/>
      <c r="L45" s="4182"/>
      <c r="M45" s="4183"/>
      <c r="N45" s="4184"/>
      <c r="O45" s="4185"/>
      <c r="P45" s="4183"/>
      <c r="Q45" s="4184"/>
      <c r="R45" s="4185"/>
      <c r="S45" s="4183"/>
      <c r="T45" s="4184"/>
      <c r="U45" s="4185"/>
      <c r="V45" s="4183"/>
      <c r="W45" s="4184"/>
      <c r="X45" s="4185"/>
      <c r="Y45" s="4189">
        <f>SUM(M38:AJ39,M45:X46)</f>
        <v>0</v>
      </c>
      <c r="Z45" s="4189"/>
      <c r="AA45" s="4189"/>
      <c r="AB45" s="4190"/>
      <c r="AC45" s="1215"/>
      <c r="AD45" s="1200"/>
      <c r="AE45" s="1199"/>
      <c r="AF45" s="1199"/>
      <c r="AG45" s="1199"/>
      <c r="AH45" s="1199"/>
      <c r="AI45" s="1199"/>
      <c r="AJ45" s="1199"/>
      <c r="AK45" s="598"/>
      <c r="AL45" s="598"/>
      <c r="AM45" s="596"/>
    </row>
    <row r="46" spans="2:39" ht="14.25" customHeight="1">
      <c r="B46" s="4199"/>
      <c r="C46" s="4200"/>
      <c r="D46" s="4168"/>
      <c r="E46" s="4169"/>
      <c r="F46" s="4169"/>
      <c r="G46" s="4170"/>
      <c r="H46" s="598"/>
      <c r="I46" s="4182"/>
      <c r="J46" s="4182"/>
      <c r="K46" s="4182"/>
      <c r="L46" s="4182"/>
      <c r="M46" s="4186"/>
      <c r="N46" s="4187"/>
      <c r="O46" s="4188"/>
      <c r="P46" s="4186"/>
      <c r="Q46" s="4187"/>
      <c r="R46" s="4188"/>
      <c r="S46" s="4186"/>
      <c r="T46" s="4187"/>
      <c r="U46" s="4188"/>
      <c r="V46" s="4186"/>
      <c r="W46" s="4187"/>
      <c r="X46" s="4188"/>
      <c r="Y46" s="4189"/>
      <c r="Z46" s="4189"/>
      <c r="AA46" s="4189"/>
      <c r="AB46" s="4190"/>
      <c r="AC46" s="1215"/>
      <c r="AD46" s="1201"/>
      <c r="AE46" s="1199"/>
      <c r="AF46" s="1199"/>
      <c r="AG46" s="1199"/>
      <c r="AH46" s="1199"/>
      <c r="AI46" s="1199"/>
      <c r="AJ46" s="1199"/>
      <c r="AK46" s="1201"/>
      <c r="AL46" s="598"/>
      <c r="AM46" s="596"/>
    </row>
    <row r="47" spans="2:39" ht="14.25" thickBot="1">
      <c r="B47" s="4199"/>
      <c r="C47" s="4200"/>
      <c r="D47" s="4168"/>
      <c r="E47" s="4169"/>
      <c r="F47" s="4169"/>
      <c r="G47" s="4170"/>
      <c r="H47" s="598"/>
      <c r="I47" s="1216"/>
      <c r="J47" s="598"/>
      <c r="K47" s="598"/>
      <c r="L47" s="598"/>
      <c r="M47" s="598"/>
      <c r="N47" s="598"/>
      <c r="O47" s="598"/>
      <c r="P47" s="598"/>
      <c r="Q47" s="598"/>
      <c r="R47" s="598"/>
      <c r="S47" s="1214"/>
      <c r="T47" s="598"/>
      <c r="U47" s="598"/>
      <c r="V47" s="598"/>
      <c r="W47" s="598"/>
      <c r="X47" s="598"/>
      <c r="Y47" s="598"/>
      <c r="Z47" s="598"/>
      <c r="AA47" s="598"/>
      <c r="AB47" s="598"/>
      <c r="AC47" s="598"/>
      <c r="AD47" s="1202"/>
      <c r="AE47" s="1202"/>
      <c r="AF47" s="1202"/>
      <c r="AG47" s="1202"/>
      <c r="AH47" s="1202"/>
      <c r="AI47" s="1202"/>
      <c r="AJ47" s="1202"/>
      <c r="AK47" s="1202"/>
      <c r="AL47" s="598"/>
      <c r="AM47" s="596"/>
    </row>
    <row r="48" spans="2:39" ht="18.75" customHeight="1">
      <c r="B48" s="4199"/>
      <c r="C48" s="4200"/>
      <c r="D48" s="4168"/>
      <c r="E48" s="4169"/>
      <c r="F48" s="4169"/>
      <c r="G48" s="4170"/>
      <c r="H48" s="598"/>
      <c r="I48" s="4305" t="s">
        <v>1719</v>
      </c>
      <c r="J48" s="4306"/>
      <c r="K48" s="4268" t="s">
        <v>1720</v>
      </c>
      <c r="L48" s="4268"/>
      <c r="M48" s="4268"/>
      <c r="N48" s="4268"/>
      <c r="O48" s="4268"/>
      <c r="P48" s="4268"/>
      <c r="Q48" s="4268"/>
      <c r="R48" s="4268"/>
      <c r="S48" s="4268"/>
      <c r="T48" s="4268"/>
      <c r="U48" s="4268"/>
      <c r="V48" s="4268"/>
      <c r="W48" s="4268"/>
      <c r="X48" s="4268"/>
      <c r="Y48" s="4268"/>
      <c r="Z48" s="4268"/>
      <c r="AA48" s="4268"/>
      <c r="AB48" s="4268"/>
      <c r="AC48" s="4268"/>
      <c r="AD48" s="4268"/>
      <c r="AE48" s="4268"/>
      <c r="AF48" s="4269"/>
      <c r="AG48" s="1202"/>
      <c r="AH48" s="1202"/>
      <c r="AI48" s="1202"/>
      <c r="AJ48" s="1202"/>
      <c r="AK48" s="1202"/>
      <c r="AL48" s="598"/>
      <c r="AM48" s="596"/>
    </row>
    <row r="49" spans="2:39" ht="6.75" customHeight="1" thickBot="1">
      <c r="B49" s="4199"/>
      <c r="C49" s="4200"/>
      <c r="D49" s="4168"/>
      <c r="E49" s="4169"/>
      <c r="F49" s="4169"/>
      <c r="G49" s="4170"/>
      <c r="H49" s="598"/>
      <c r="I49" s="4307"/>
      <c r="J49" s="4308"/>
      <c r="K49" s="4270"/>
      <c r="L49" s="4270"/>
      <c r="M49" s="4270"/>
      <c r="N49" s="4270"/>
      <c r="O49" s="4270"/>
      <c r="P49" s="4270"/>
      <c r="Q49" s="4270"/>
      <c r="R49" s="4270"/>
      <c r="S49" s="4270"/>
      <c r="T49" s="4270"/>
      <c r="U49" s="4270"/>
      <c r="V49" s="4270"/>
      <c r="W49" s="4270"/>
      <c r="X49" s="4270"/>
      <c r="Y49" s="4270"/>
      <c r="Z49" s="4270"/>
      <c r="AA49" s="4270"/>
      <c r="AB49" s="4270"/>
      <c r="AC49" s="4270"/>
      <c r="AD49" s="4270"/>
      <c r="AE49" s="4270"/>
      <c r="AF49" s="4271"/>
      <c r="AG49" s="1202"/>
      <c r="AH49" s="1202"/>
      <c r="AI49" s="1202"/>
      <c r="AJ49" s="1202"/>
      <c r="AK49" s="1202"/>
      <c r="AL49" s="598"/>
      <c r="AM49" s="596"/>
    </row>
    <row r="50" spans="2:39">
      <c r="B50" s="4199"/>
      <c r="C50" s="4200"/>
      <c r="D50" s="4168"/>
      <c r="E50" s="4169"/>
      <c r="F50" s="4169"/>
      <c r="G50" s="4170"/>
      <c r="H50" s="598"/>
      <c r="I50" s="4280" t="s">
        <v>1711</v>
      </c>
      <c r="J50" s="4281"/>
      <c r="K50" s="4281" t="s">
        <v>1716</v>
      </c>
      <c r="L50" s="4281"/>
      <c r="M50" s="4281" t="s">
        <v>1712</v>
      </c>
      <c r="N50" s="4281"/>
      <c r="O50" s="4281" t="s">
        <v>1716</v>
      </c>
      <c r="P50" s="4281"/>
      <c r="Q50" s="4281">
        <v>12</v>
      </c>
      <c r="R50" s="4281"/>
      <c r="S50" s="4281" t="s">
        <v>1717</v>
      </c>
      <c r="T50" s="4281"/>
      <c r="U50" s="4281" t="s">
        <v>1718</v>
      </c>
      <c r="V50" s="4281"/>
      <c r="W50" s="4215"/>
      <c r="X50" s="4215"/>
      <c r="Y50" s="4215"/>
      <c r="Z50" s="4215"/>
      <c r="AA50" s="4215"/>
      <c r="AB50" s="4215"/>
      <c r="AC50" s="4215"/>
      <c r="AD50" s="4215"/>
      <c r="AE50" s="4252" t="s">
        <v>1709</v>
      </c>
      <c r="AF50" s="4253"/>
      <c r="AG50" s="1202"/>
      <c r="AH50" s="1202"/>
      <c r="AI50" s="1202"/>
      <c r="AJ50" s="1202"/>
      <c r="AK50" s="1202"/>
      <c r="AL50" s="598"/>
      <c r="AM50" s="596"/>
    </row>
    <row r="51" spans="2:39" ht="13.5" customHeight="1" thickBot="1">
      <c r="B51" s="4199"/>
      <c r="C51" s="4200"/>
      <c r="D51" s="4168"/>
      <c r="E51" s="4169"/>
      <c r="F51" s="4169"/>
      <c r="G51" s="4170"/>
      <c r="H51" s="598"/>
      <c r="I51" s="4282"/>
      <c r="J51" s="4283"/>
      <c r="K51" s="4283"/>
      <c r="L51" s="4283"/>
      <c r="M51" s="4283"/>
      <c r="N51" s="4283"/>
      <c r="O51" s="4283"/>
      <c r="P51" s="4283"/>
      <c r="Q51" s="4283"/>
      <c r="R51" s="4283"/>
      <c r="S51" s="4283"/>
      <c r="T51" s="4283"/>
      <c r="U51" s="4283"/>
      <c r="V51" s="4283"/>
      <c r="W51" s="4217"/>
      <c r="X51" s="4217"/>
      <c r="Y51" s="4217"/>
      <c r="Z51" s="4217"/>
      <c r="AA51" s="4217"/>
      <c r="AB51" s="4217"/>
      <c r="AC51" s="4217"/>
      <c r="AD51" s="4217"/>
      <c r="AE51" s="4254"/>
      <c r="AF51" s="4255"/>
      <c r="AG51" s="1202"/>
      <c r="AH51" s="1202"/>
      <c r="AI51" s="1202"/>
      <c r="AJ51" s="1202"/>
      <c r="AK51" s="1202"/>
      <c r="AL51" s="598"/>
      <c r="AM51" s="596"/>
    </row>
    <row r="52" spans="2:39" ht="14.25" thickBot="1">
      <c r="B52" s="4199"/>
      <c r="C52" s="4200"/>
      <c r="D52" s="4168"/>
      <c r="E52" s="4169"/>
      <c r="F52" s="4169"/>
      <c r="G52" s="4170"/>
      <c r="H52" s="598"/>
      <c r="I52" s="1068"/>
      <c r="J52" s="1068"/>
      <c r="K52" s="1067"/>
      <c r="L52" s="1067"/>
      <c r="M52" s="1067"/>
      <c r="N52" s="1067"/>
      <c r="O52" s="1067"/>
      <c r="P52" s="1067"/>
      <c r="Q52" s="1067"/>
      <c r="R52" s="1066"/>
      <c r="S52" s="1065"/>
      <c r="T52" s="1069"/>
      <c r="U52" s="1069"/>
      <c r="V52" s="1069"/>
      <c r="W52" s="1069"/>
      <c r="X52" s="1069"/>
      <c r="Y52" s="1069"/>
      <c r="Z52" s="1067"/>
      <c r="AA52" s="1067"/>
      <c r="AB52" s="598"/>
      <c r="AC52" s="598"/>
      <c r="AD52" s="1203"/>
      <c r="AE52" s="1203"/>
      <c r="AF52" s="1203"/>
      <c r="AG52" s="1203"/>
      <c r="AH52" s="1203"/>
      <c r="AI52" s="1203"/>
      <c r="AJ52" s="598"/>
      <c r="AK52" s="598"/>
      <c r="AL52" s="598"/>
      <c r="AM52" s="596"/>
    </row>
    <row r="53" spans="2:39" ht="13.5" customHeight="1">
      <c r="B53" s="4199"/>
      <c r="C53" s="4200"/>
      <c r="D53" s="4168"/>
      <c r="E53" s="4169"/>
      <c r="F53" s="4169"/>
      <c r="G53" s="4170"/>
      <c r="H53" s="598"/>
      <c r="I53" s="4256" t="s">
        <v>1721</v>
      </c>
      <c r="J53" s="4257"/>
      <c r="K53" s="4257"/>
      <c r="L53" s="4257"/>
      <c r="M53" s="4257"/>
      <c r="N53" s="4257"/>
      <c r="O53" s="4257"/>
      <c r="P53" s="4257"/>
      <c r="Q53" s="4258"/>
      <c r="R53" s="4262"/>
      <c r="S53" s="4262"/>
      <c r="T53" s="4262"/>
      <c r="U53" s="4262"/>
      <c r="V53" s="4262"/>
      <c r="W53" s="4262"/>
      <c r="X53" s="4262"/>
      <c r="Y53" s="4262"/>
      <c r="Z53" s="4264" t="s">
        <v>1709</v>
      </c>
      <c r="AA53" s="4265"/>
      <c r="AB53" s="598"/>
      <c r="AC53" s="598"/>
      <c r="AD53" s="1203"/>
      <c r="AE53" s="1203"/>
      <c r="AF53" s="1203"/>
      <c r="AG53" s="1203"/>
      <c r="AH53" s="1203"/>
      <c r="AI53" s="1203"/>
      <c r="AJ53" s="598"/>
      <c r="AK53" s="598"/>
      <c r="AL53" s="598"/>
      <c r="AM53" s="596"/>
    </row>
    <row r="54" spans="2:39" ht="14.25" thickBot="1">
      <c r="B54" s="4199"/>
      <c r="C54" s="4200"/>
      <c r="D54" s="4168"/>
      <c r="E54" s="4169"/>
      <c r="F54" s="4169"/>
      <c r="G54" s="4170"/>
      <c r="H54" s="598"/>
      <c r="I54" s="4259"/>
      <c r="J54" s="4260"/>
      <c r="K54" s="4260"/>
      <c r="L54" s="4260"/>
      <c r="M54" s="4260"/>
      <c r="N54" s="4260"/>
      <c r="O54" s="4260"/>
      <c r="P54" s="4260"/>
      <c r="Q54" s="4261"/>
      <c r="R54" s="4263"/>
      <c r="S54" s="4263"/>
      <c r="T54" s="4263"/>
      <c r="U54" s="4263"/>
      <c r="V54" s="4263"/>
      <c r="W54" s="4263"/>
      <c r="X54" s="4263"/>
      <c r="Y54" s="4263"/>
      <c r="Z54" s="4266"/>
      <c r="AA54" s="4267"/>
      <c r="AB54" s="598"/>
      <c r="AC54" s="598"/>
      <c r="AD54" s="1217"/>
      <c r="AE54" s="1217"/>
      <c r="AF54" s="1217"/>
      <c r="AG54" s="1217"/>
      <c r="AH54" s="1217"/>
      <c r="AI54" s="1217"/>
      <c r="AJ54" s="1204"/>
      <c r="AK54" s="1204"/>
      <c r="AL54" s="598"/>
      <c r="AM54" s="596"/>
    </row>
    <row r="55" spans="2:39">
      <c r="B55" s="4201"/>
      <c r="C55" s="4202"/>
      <c r="D55" s="4171"/>
      <c r="E55" s="4172"/>
      <c r="F55" s="4172"/>
      <c r="G55" s="4173"/>
      <c r="H55" s="668"/>
      <c r="I55" s="668"/>
      <c r="J55" s="598"/>
      <c r="K55" s="598"/>
      <c r="L55" s="598"/>
      <c r="M55" s="598"/>
      <c r="N55" s="598"/>
      <c r="O55" s="598"/>
      <c r="P55" s="598"/>
      <c r="Q55" s="598"/>
      <c r="R55" s="598"/>
      <c r="S55" s="598"/>
      <c r="T55" s="598"/>
      <c r="U55" s="598"/>
      <c r="V55" s="598"/>
      <c r="W55" s="598"/>
      <c r="X55" s="598"/>
      <c r="Y55" s="598"/>
      <c r="Z55" s="598"/>
      <c r="AA55" s="598"/>
      <c r="AB55" s="668"/>
      <c r="AC55" s="668"/>
      <c r="AD55" s="668"/>
      <c r="AE55" s="668"/>
      <c r="AF55" s="668"/>
      <c r="AG55" s="668"/>
      <c r="AH55" s="668"/>
      <c r="AI55" s="668"/>
      <c r="AJ55" s="668"/>
      <c r="AK55" s="668"/>
      <c r="AL55" s="668"/>
      <c r="AM55" s="597"/>
    </row>
    <row r="56" spans="2:39">
      <c r="B56" s="4191" t="s">
        <v>1730</v>
      </c>
      <c r="C56" s="4192"/>
      <c r="D56" s="4165" t="s">
        <v>1621</v>
      </c>
      <c r="E56" s="4166"/>
      <c r="F56" s="4166"/>
      <c r="G56" s="4166"/>
      <c r="H56" s="4166"/>
      <c r="I56" s="4166"/>
      <c r="J56" s="4166"/>
      <c r="K56" s="4166"/>
      <c r="L56" s="4166"/>
      <c r="M56" s="4166"/>
      <c r="N56" s="4166"/>
      <c r="O56" s="4166"/>
      <c r="P56" s="4166"/>
      <c r="Q56" s="4166"/>
      <c r="R56" s="4166"/>
      <c r="S56" s="4167"/>
      <c r="T56" s="664"/>
      <c r="U56" s="664"/>
      <c r="V56" s="664"/>
      <c r="W56" s="664"/>
      <c r="X56" s="664"/>
      <c r="Y56" s="664"/>
      <c r="Z56" s="664"/>
      <c r="AA56" s="664"/>
      <c r="AB56" s="664"/>
      <c r="AC56" s="664"/>
      <c r="AD56" s="664"/>
      <c r="AE56" s="664"/>
      <c r="AF56" s="664"/>
      <c r="AG56" s="664"/>
      <c r="AH56" s="664"/>
      <c r="AI56" s="664"/>
      <c r="AJ56" s="664"/>
      <c r="AK56" s="664"/>
      <c r="AL56" s="664"/>
      <c r="AM56" s="594"/>
    </row>
    <row r="57" spans="2:39" ht="13.5" customHeight="1">
      <c r="B57" s="4193"/>
      <c r="C57" s="4194"/>
      <c r="D57" s="4168"/>
      <c r="E57" s="4169"/>
      <c r="F57" s="4169"/>
      <c r="G57" s="4169"/>
      <c r="H57" s="4169"/>
      <c r="I57" s="4169"/>
      <c r="J57" s="4169"/>
      <c r="K57" s="4169"/>
      <c r="L57" s="4169"/>
      <c r="M57" s="4169"/>
      <c r="N57" s="4169"/>
      <c r="O57" s="4169"/>
      <c r="P57" s="4169"/>
      <c r="Q57" s="4169"/>
      <c r="R57" s="4169"/>
      <c r="S57" s="4170"/>
      <c r="T57" s="598"/>
      <c r="U57" s="598"/>
      <c r="V57" s="598"/>
      <c r="W57" s="598"/>
      <c r="X57" s="598"/>
      <c r="Y57" s="598"/>
      <c r="Z57" s="598"/>
      <c r="AA57" s="598"/>
      <c r="AB57" s="598"/>
      <c r="AC57" s="598"/>
      <c r="AD57" s="598"/>
      <c r="AE57" s="598"/>
      <c r="AF57" s="598"/>
      <c r="AG57" s="598"/>
      <c r="AH57" s="598"/>
      <c r="AI57" s="598"/>
      <c r="AJ57" s="598"/>
      <c r="AK57" s="598"/>
      <c r="AL57" s="598"/>
      <c r="AM57" s="596"/>
    </row>
    <row r="58" spans="2:39">
      <c r="B58" s="4193"/>
      <c r="C58" s="4194"/>
      <c r="D58" s="4168"/>
      <c r="E58" s="4169"/>
      <c r="F58" s="4169"/>
      <c r="G58" s="4169"/>
      <c r="H58" s="4169"/>
      <c r="I58" s="4169"/>
      <c r="J58" s="4169"/>
      <c r="K58" s="4169"/>
      <c r="L58" s="4169"/>
      <c r="M58" s="4169"/>
      <c r="N58" s="4169"/>
      <c r="O58" s="4169"/>
      <c r="P58" s="4169"/>
      <c r="Q58" s="4169"/>
      <c r="R58" s="4169"/>
      <c r="S58" s="4170"/>
      <c r="T58" s="598"/>
      <c r="U58" s="598"/>
      <c r="V58" s="4287" t="s">
        <v>32</v>
      </c>
      <c r="W58" s="4287"/>
      <c r="X58" s="4288" t="s">
        <v>1723</v>
      </c>
      <c r="Y58" s="4288"/>
      <c r="Z58" s="598"/>
      <c r="AA58" s="598"/>
      <c r="AB58" s="598"/>
      <c r="AC58" s="4287" t="s">
        <v>32</v>
      </c>
      <c r="AD58" s="4287"/>
      <c r="AE58" s="4288" t="s">
        <v>1724</v>
      </c>
      <c r="AF58" s="4288"/>
      <c r="AG58" s="598"/>
      <c r="AH58" s="598"/>
      <c r="AI58" s="598"/>
      <c r="AJ58" s="598"/>
      <c r="AK58" s="598"/>
      <c r="AL58" s="598"/>
      <c r="AM58" s="596"/>
    </row>
    <row r="59" spans="2:39">
      <c r="B59" s="4193"/>
      <c r="C59" s="4194"/>
      <c r="D59" s="4168"/>
      <c r="E59" s="4169"/>
      <c r="F59" s="4169"/>
      <c r="G59" s="4169"/>
      <c r="H59" s="4169"/>
      <c r="I59" s="4169"/>
      <c r="J59" s="4169"/>
      <c r="K59" s="4169"/>
      <c r="L59" s="4169"/>
      <c r="M59" s="4169"/>
      <c r="N59" s="4169"/>
      <c r="O59" s="4169"/>
      <c r="P59" s="4169"/>
      <c r="Q59" s="4169"/>
      <c r="R59" s="4169"/>
      <c r="S59" s="4170"/>
      <c r="T59" s="598"/>
      <c r="U59" s="598"/>
      <c r="V59" s="4287"/>
      <c r="W59" s="4287"/>
      <c r="X59" s="4288"/>
      <c r="Y59" s="4288"/>
      <c r="Z59" s="598"/>
      <c r="AA59" s="598"/>
      <c r="AB59" s="598"/>
      <c r="AC59" s="4287"/>
      <c r="AD59" s="4287"/>
      <c r="AE59" s="4288"/>
      <c r="AF59" s="4288"/>
      <c r="AG59" s="598"/>
      <c r="AH59" s="598"/>
      <c r="AI59" s="598"/>
      <c r="AJ59" s="598"/>
      <c r="AK59" s="598"/>
      <c r="AL59" s="598"/>
      <c r="AM59" s="596"/>
    </row>
    <row r="60" spans="2:39">
      <c r="B60" s="4195"/>
      <c r="C60" s="4196"/>
      <c r="D60" s="4171"/>
      <c r="E60" s="4172"/>
      <c r="F60" s="4172"/>
      <c r="G60" s="4172"/>
      <c r="H60" s="4172"/>
      <c r="I60" s="4172"/>
      <c r="J60" s="4172"/>
      <c r="K60" s="4172"/>
      <c r="L60" s="4172"/>
      <c r="M60" s="4172"/>
      <c r="N60" s="4172"/>
      <c r="O60" s="4172"/>
      <c r="P60" s="4172"/>
      <c r="Q60" s="4172"/>
      <c r="R60" s="4172"/>
      <c r="S60" s="4173"/>
      <c r="T60" s="668"/>
      <c r="U60" s="668"/>
      <c r="V60" s="668"/>
      <c r="W60" s="668"/>
      <c r="X60" s="668"/>
      <c r="Y60" s="668"/>
      <c r="Z60" s="668"/>
      <c r="AA60" s="668"/>
      <c r="AB60" s="668"/>
      <c r="AC60" s="668"/>
      <c r="AD60" s="668"/>
      <c r="AE60" s="668"/>
      <c r="AF60" s="668"/>
      <c r="AG60" s="668"/>
      <c r="AH60" s="668"/>
      <c r="AI60" s="668"/>
      <c r="AJ60" s="668"/>
      <c r="AK60" s="668"/>
      <c r="AL60" s="668"/>
      <c r="AM60" s="597"/>
    </row>
    <row r="61" spans="2:39" ht="114.75" customHeight="1">
      <c r="B61" s="4181" t="s">
        <v>2492</v>
      </c>
      <c r="C61" s="4181"/>
      <c r="D61" s="4181"/>
      <c r="E61" s="4181"/>
      <c r="F61" s="4181"/>
      <c r="G61" s="4181"/>
      <c r="H61" s="4181"/>
      <c r="I61" s="4181"/>
      <c r="J61" s="4181"/>
      <c r="K61" s="4181"/>
      <c r="L61" s="4181"/>
      <c r="M61" s="4181"/>
      <c r="N61" s="4181"/>
      <c r="O61" s="4181"/>
      <c r="P61" s="4181"/>
      <c r="Q61" s="4181"/>
      <c r="R61" s="4181"/>
      <c r="S61" s="4181"/>
      <c r="T61" s="4181"/>
      <c r="U61" s="4181"/>
      <c r="V61" s="4181"/>
      <c r="W61" s="4181"/>
      <c r="X61" s="4181"/>
      <c r="Y61" s="4181"/>
      <c r="Z61" s="4181"/>
      <c r="AA61" s="4181"/>
      <c r="AB61" s="4181"/>
      <c r="AC61" s="4181"/>
      <c r="AD61" s="4181"/>
      <c r="AE61" s="4181"/>
      <c r="AF61" s="4181"/>
      <c r="AG61" s="4181"/>
      <c r="AH61" s="4181"/>
      <c r="AI61" s="4181"/>
      <c r="AJ61" s="4181"/>
      <c r="AK61" s="4181"/>
      <c r="AL61" s="4181"/>
    </row>
    <row r="63" spans="2:39" ht="80.25" customHeight="1"/>
  </sheetData>
  <mergeCells count="106">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 ref="K50:L51"/>
    <mergeCell ref="M50:N51"/>
    <mergeCell ref="O50:P51"/>
    <mergeCell ref="Q50:R51"/>
    <mergeCell ref="S50:T51"/>
    <mergeCell ref="U50:V51"/>
    <mergeCell ref="Y43:AB44"/>
    <mergeCell ref="V43:X44"/>
    <mergeCell ref="M43:O44"/>
    <mergeCell ref="P43:R44"/>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V41:X42"/>
    <mergeCell ref="I38:L39"/>
    <mergeCell ref="M38:O39"/>
    <mergeCell ref="P38:R39"/>
    <mergeCell ref="S38:U39"/>
    <mergeCell ref="V38:X39"/>
    <mergeCell ref="P41:R42"/>
    <mergeCell ref="S41:U42"/>
    <mergeCell ref="AE38:AG39"/>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s>
  <phoneticPr fontId="2"/>
  <dataValidations count="1">
    <dataValidation type="list" allowBlank="1" showInputMessage="1" showErrorMessage="1" sqref="K17:K19 X17:X18 J24:J28 X24:X28 J8:K9 H10:I15 AC58:AD59 AD21:AE22 AH21:AI22 V58:W59 V8:W15">
      <formula1>$AS$18:$AS$19</formula1>
    </dataValidation>
  </dataValidations>
  <hyperlinks>
    <hyperlink ref="AP2" location="加算等について体制の届出が必要なサービス一覧!A1" display="一覧へ戻る"/>
  </hyperlink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7"/>
  <sheetViews>
    <sheetView view="pageBreakPreview" zoomScaleNormal="100" zoomScaleSheetLayoutView="100" workbookViewId="0">
      <selection activeCell="A4" sqref="A4:J4"/>
    </sheetView>
  </sheetViews>
  <sheetFormatPr defaultRowHeight="13.5"/>
  <cols>
    <col min="1" max="1" width="8.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7.75" customHeight="1">
      <c r="A1" s="990"/>
      <c r="B1" s="420" t="s">
        <v>962</v>
      </c>
    </row>
    <row r="2" spans="1:13" ht="15.75" customHeight="1">
      <c r="A2" s="990"/>
      <c r="B2" s="944" t="s">
        <v>954</v>
      </c>
      <c r="C2" s="734"/>
      <c r="D2" s="734"/>
      <c r="E2" s="734"/>
      <c r="F2" s="734"/>
      <c r="G2" s="4312" t="s">
        <v>1580</v>
      </c>
      <c r="H2" s="4312"/>
      <c r="I2" s="4312"/>
      <c r="J2" s="4312"/>
      <c r="M2" s="1667" t="s">
        <v>2163</v>
      </c>
    </row>
    <row r="3" spans="1:13" ht="15.75" customHeight="1">
      <c r="A3" s="990"/>
      <c r="B3" s="944"/>
      <c r="C3" s="734"/>
      <c r="D3" s="734"/>
      <c r="E3" s="734"/>
      <c r="F3" s="734"/>
      <c r="G3" s="734"/>
      <c r="H3" s="734"/>
      <c r="I3" s="734"/>
      <c r="J3" s="991"/>
    </row>
    <row r="4" spans="1:13" ht="18" customHeight="1">
      <c r="A4" s="4333" t="s">
        <v>955</v>
      </c>
      <c r="B4" s="4333"/>
      <c r="C4" s="4333"/>
      <c r="D4" s="4333"/>
      <c r="E4" s="4333"/>
      <c r="F4" s="4333"/>
      <c r="G4" s="4333"/>
      <c r="H4" s="4333"/>
      <c r="I4" s="4333"/>
      <c r="J4" s="4333"/>
    </row>
    <row r="5" spans="1:13" ht="12" customHeight="1">
      <c r="A5" s="843"/>
      <c r="B5" s="843"/>
      <c r="C5" s="843"/>
      <c r="D5" s="843"/>
      <c r="E5" s="843"/>
      <c r="F5" s="843"/>
      <c r="G5" s="843"/>
      <c r="H5" s="843"/>
      <c r="I5" s="843"/>
      <c r="J5" s="843"/>
    </row>
    <row r="6" spans="1:13" ht="43.5" customHeight="1">
      <c r="A6" s="843"/>
      <c r="B6" s="739" t="s">
        <v>936</v>
      </c>
      <c r="C6" s="4334"/>
      <c r="D6" s="4335"/>
      <c r="E6" s="4335"/>
      <c r="F6" s="4335"/>
      <c r="G6" s="4335"/>
      <c r="H6" s="4335"/>
      <c r="I6" s="4335"/>
      <c r="J6" s="4336"/>
    </row>
    <row r="7" spans="1:13" ht="43.5" customHeight="1">
      <c r="A7" s="734"/>
      <c r="B7" s="992" t="s">
        <v>174</v>
      </c>
      <c r="C7" s="4337" t="s">
        <v>175</v>
      </c>
      <c r="D7" s="4337"/>
      <c r="E7" s="4337"/>
      <c r="F7" s="4337"/>
      <c r="G7" s="4337"/>
      <c r="H7" s="4337"/>
      <c r="I7" s="4337"/>
      <c r="J7" s="4337"/>
      <c r="K7" s="424"/>
    </row>
    <row r="8" spans="1:13" ht="43.5" customHeight="1">
      <c r="A8" s="734"/>
      <c r="B8" s="993" t="s">
        <v>956</v>
      </c>
      <c r="C8" s="4338" t="s">
        <v>1647</v>
      </c>
      <c r="D8" s="4339"/>
      <c r="E8" s="4339"/>
      <c r="F8" s="4339"/>
      <c r="G8" s="4339"/>
      <c r="H8" s="4339"/>
      <c r="I8" s="4339"/>
      <c r="J8" s="4340"/>
      <c r="K8" s="424"/>
    </row>
    <row r="9" spans="1:13" ht="19.5" customHeight="1">
      <c r="A9" s="734"/>
      <c r="B9" s="4341" t="s">
        <v>940</v>
      </c>
      <c r="C9" s="4344" t="s">
        <v>941</v>
      </c>
      <c r="D9" s="4345"/>
      <c r="E9" s="4345"/>
      <c r="F9" s="4345"/>
      <c r="G9" s="4345"/>
      <c r="H9" s="4345"/>
      <c r="I9" s="4345"/>
      <c r="J9" s="4345"/>
      <c r="K9" s="424"/>
    </row>
    <row r="10" spans="1:13" ht="40.5" customHeight="1">
      <c r="A10" s="734"/>
      <c r="B10" s="4342"/>
      <c r="C10" s="994" t="s">
        <v>332</v>
      </c>
      <c r="D10" s="994" t="s">
        <v>333</v>
      </c>
      <c r="E10" s="4331" t="s">
        <v>942</v>
      </c>
      <c r="F10" s="4331"/>
      <c r="G10" s="4331"/>
      <c r="H10" s="4332" t="s">
        <v>943</v>
      </c>
      <c r="I10" s="4332"/>
      <c r="J10" s="995" t="s">
        <v>944</v>
      </c>
    </row>
    <row r="11" spans="1:13" ht="19.5" customHeight="1">
      <c r="A11" s="734"/>
      <c r="B11" s="4342"/>
      <c r="C11" s="996"/>
      <c r="D11" s="996"/>
      <c r="E11" s="4313"/>
      <c r="F11" s="4313"/>
      <c r="G11" s="4313"/>
      <c r="H11" s="997"/>
      <c r="I11" s="998" t="s">
        <v>945</v>
      </c>
      <c r="J11" s="997"/>
    </row>
    <row r="12" spans="1:13" ht="19.5" customHeight="1">
      <c r="A12" s="734"/>
      <c r="B12" s="4342"/>
      <c r="C12" s="996"/>
      <c r="D12" s="996"/>
      <c r="E12" s="4313"/>
      <c r="F12" s="4313"/>
      <c r="G12" s="4313"/>
      <c r="H12" s="997"/>
      <c r="I12" s="998" t="s">
        <v>945</v>
      </c>
      <c r="J12" s="997"/>
    </row>
    <row r="13" spans="1:13" ht="19.5" customHeight="1">
      <c r="A13" s="734"/>
      <c r="B13" s="4342"/>
      <c r="C13" s="996"/>
      <c r="D13" s="996"/>
      <c r="E13" s="4313"/>
      <c r="F13" s="4313"/>
      <c r="G13" s="4313"/>
      <c r="H13" s="997"/>
      <c r="I13" s="998" t="s">
        <v>945</v>
      </c>
      <c r="J13" s="997"/>
    </row>
    <row r="14" spans="1:13" ht="19.5" customHeight="1">
      <c r="A14" s="734"/>
      <c r="B14" s="4342"/>
      <c r="C14" s="4328" t="s">
        <v>946</v>
      </c>
      <c r="D14" s="4329"/>
      <c r="E14" s="4329"/>
      <c r="F14" s="4329"/>
      <c r="G14" s="4329"/>
      <c r="H14" s="4329"/>
      <c r="I14" s="4329"/>
      <c r="J14" s="4330"/>
    </row>
    <row r="15" spans="1:13" ht="40.5" customHeight="1">
      <c r="A15" s="734"/>
      <c r="B15" s="4342"/>
      <c r="C15" s="994" t="s">
        <v>332</v>
      </c>
      <c r="D15" s="994" t="s">
        <v>333</v>
      </c>
      <c r="E15" s="4331" t="s">
        <v>942</v>
      </c>
      <c r="F15" s="4331"/>
      <c r="G15" s="4331"/>
      <c r="H15" s="4332" t="s">
        <v>943</v>
      </c>
      <c r="I15" s="4332"/>
      <c r="J15" s="995" t="s">
        <v>944</v>
      </c>
    </row>
    <row r="16" spans="1:13" ht="19.5" customHeight="1">
      <c r="A16" s="734"/>
      <c r="B16" s="4342"/>
      <c r="C16" s="996"/>
      <c r="D16" s="996"/>
      <c r="E16" s="4313"/>
      <c r="F16" s="4313"/>
      <c r="G16" s="4313"/>
      <c r="H16" s="997"/>
      <c r="I16" s="998" t="s">
        <v>945</v>
      </c>
      <c r="J16" s="997"/>
      <c r="K16" s="424"/>
    </row>
    <row r="17" spans="1:12" ht="19.5" customHeight="1">
      <c r="A17" s="734"/>
      <c r="B17" s="4342"/>
      <c r="C17" s="996"/>
      <c r="D17" s="996"/>
      <c r="E17" s="4313"/>
      <c r="F17" s="4313"/>
      <c r="G17" s="4313"/>
      <c r="H17" s="997"/>
      <c r="I17" s="998" t="s">
        <v>945</v>
      </c>
      <c r="J17" s="997"/>
    </row>
    <row r="18" spans="1:12" ht="19.5" customHeight="1">
      <c r="A18" s="734"/>
      <c r="B18" s="4343"/>
      <c r="C18" s="996"/>
      <c r="D18" s="996"/>
      <c r="E18" s="4313"/>
      <c r="F18" s="4313"/>
      <c r="G18" s="4313"/>
      <c r="H18" s="997"/>
      <c r="I18" s="998" t="s">
        <v>945</v>
      </c>
      <c r="J18" s="997"/>
    </row>
    <row r="19" spans="1:12" ht="19.5" customHeight="1">
      <c r="A19" s="734"/>
      <c r="B19" s="4314" t="s">
        <v>947</v>
      </c>
      <c r="C19" s="4316" t="s">
        <v>957</v>
      </c>
      <c r="D19" s="4317"/>
      <c r="E19" s="4317"/>
      <c r="F19" s="4317"/>
      <c r="G19" s="4318"/>
      <c r="H19" s="4322" t="s">
        <v>950</v>
      </c>
      <c r="I19" s="4323"/>
      <c r="J19" s="4324"/>
    </row>
    <row r="20" spans="1:12" ht="35.25" customHeight="1">
      <c r="A20" s="734"/>
      <c r="B20" s="4315"/>
      <c r="C20" s="4319"/>
      <c r="D20" s="4320"/>
      <c r="E20" s="4320"/>
      <c r="F20" s="4320"/>
      <c r="G20" s="4321"/>
      <c r="H20" s="4325"/>
      <c r="I20" s="4326"/>
      <c r="J20" s="4327"/>
    </row>
    <row r="21" spans="1:12" ht="6" customHeight="1">
      <c r="A21" s="734"/>
      <c r="B21" s="734"/>
      <c r="C21" s="734"/>
      <c r="D21" s="734"/>
      <c r="E21" s="734"/>
      <c r="F21" s="734"/>
      <c r="G21" s="734"/>
      <c r="H21" s="734"/>
      <c r="I21" s="734"/>
      <c r="J21" s="734"/>
    </row>
    <row r="22" spans="1:12" ht="20.25" customHeight="1">
      <c r="A22" s="734"/>
      <c r="B22" s="734" t="s">
        <v>951</v>
      </c>
      <c r="C22" s="734"/>
      <c r="D22" s="734"/>
      <c r="E22" s="734"/>
      <c r="F22" s="734"/>
      <c r="G22" s="734"/>
      <c r="H22" s="734"/>
      <c r="I22" s="734"/>
      <c r="J22" s="734"/>
      <c r="K22" s="427"/>
      <c r="L22" s="427"/>
    </row>
    <row r="23" spans="1:12" ht="62.25" customHeight="1">
      <c r="A23" s="734"/>
      <c r="B23" s="4309" t="s">
        <v>2435</v>
      </c>
      <c r="C23" s="4309"/>
      <c r="D23" s="4309"/>
      <c r="E23" s="4309"/>
      <c r="F23" s="4309"/>
      <c r="G23" s="4309"/>
      <c r="H23" s="4309"/>
      <c r="I23" s="4309"/>
      <c r="J23" s="4309"/>
      <c r="K23" s="427"/>
      <c r="L23" s="427"/>
    </row>
    <row r="24" spans="1:12" ht="39" customHeight="1">
      <c r="A24" s="734"/>
      <c r="B24" s="4309" t="s">
        <v>952</v>
      </c>
      <c r="C24" s="4309"/>
      <c r="D24" s="4309"/>
      <c r="E24" s="4309"/>
      <c r="F24" s="4309"/>
      <c r="G24" s="4309"/>
      <c r="H24" s="4309"/>
      <c r="I24" s="4309"/>
      <c r="J24" s="4309"/>
      <c r="K24" s="427"/>
      <c r="L24" s="427"/>
    </row>
    <row r="25" spans="1:12" ht="29.25" customHeight="1">
      <c r="A25" s="734"/>
      <c r="B25" s="4310" t="s">
        <v>953</v>
      </c>
      <c r="C25" s="4310"/>
      <c r="D25" s="4310"/>
      <c r="E25" s="4310"/>
      <c r="F25" s="4310"/>
      <c r="G25" s="4310"/>
      <c r="H25" s="4310"/>
      <c r="I25" s="4310"/>
      <c r="J25" s="4310"/>
      <c r="K25" s="427"/>
      <c r="L25" s="427"/>
    </row>
    <row r="26" spans="1:12" ht="7.5" customHeight="1">
      <c r="B26" s="4311"/>
      <c r="C26" s="4311"/>
      <c r="D26" s="4311"/>
      <c r="E26" s="4311"/>
      <c r="F26" s="4311"/>
      <c r="G26" s="4311"/>
      <c r="H26" s="4311"/>
      <c r="I26" s="4311"/>
      <c r="J26" s="4311"/>
    </row>
    <row r="27" spans="1:12">
      <c r="B27" s="427"/>
    </row>
  </sheetData>
  <mergeCells count="26">
    <mergeCell ref="A4:J4"/>
    <mergeCell ref="C6:J6"/>
    <mergeCell ref="C7:J7"/>
    <mergeCell ref="C8:J8"/>
    <mergeCell ref="B9:B18"/>
    <mergeCell ref="C9:J9"/>
    <mergeCell ref="E10:G10"/>
    <mergeCell ref="H10:I10"/>
    <mergeCell ref="E11:G11"/>
    <mergeCell ref="E12:G12"/>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s>
  <phoneticPr fontId="2"/>
  <dataValidations count="1">
    <dataValidation type="list" allowBlank="1" showInputMessage="1" showErrorMessage="1" sqref="H20:J20">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7"/>
  <sheetViews>
    <sheetView view="pageBreakPreview" zoomScaleNormal="100" zoomScaleSheetLayoutView="100" workbookViewId="0">
      <selection activeCell="A3" sqref="A3:J3"/>
    </sheetView>
  </sheetViews>
  <sheetFormatPr defaultRowHeight="13.5"/>
  <cols>
    <col min="1" max="1" width="8.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0.100000000000001" customHeight="1">
      <c r="A1" s="417"/>
      <c r="B1" s="429" t="s">
        <v>964</v>
      </c>
      <c r="C1" s="419"/>
      <c r="D1" s="419"/>
      <c r="E1" s="419"/>
      <c r="F1" s="419"/>
      <c r="G1" s="419"/>
      <c r="H1" s="419"/>
      <c r="I1" s="419"/>
      <c r="J1" s="419"/>
    </row>
    <row r="2" spans="1:13" ht="20.100000000000001" customHeight="1">
      <c r="A2" s="417"/>
      <c r="B2" s="418" t="s">
        <v>934</v>
      </c>
      <c r="C2" s="419"/>
      <c r="D2" s="419"/>
      <c r="E2" s="419"/>
      <c r="F2" s="419"/>
      <c r="G2" s="4348" t="s">
        <v>171</v>
      </c>
      <c r="H2" s="4348"/>
      <c r="I2" s="4348"/>
      <c r="J2" s="4348"/>
      <c r="M2" s="1667" t="s">
        <v>2163</v>
      </c>
    </row>
    <row r="3" spans="1:13" ht="20.100000000000001" customHeight="1">
      <c r="A3" s="4097" t="s">
        <v>935</v>
      </c>
      <c r="B3" s="4097"/>
      <c r="C3" s="4097"/>
      <c r="D3" s="4097"/>
      <c r="E3" s="4097"/>
      <c r="F3" s="4097"/>
      <c r="G3" s="4097"/>
      <c r="H3" s="4097"/>
      <c r="I3" s="4097"/>
      <c r="J3" s="4097"/>
    </row>
    <row r="4" spans="1:13" ht="20.100000000000001" customHeight="1">
      <c r="A4" s="341"/>
      <c r="B4" s="341"/>
      <c r="C4" s="341"/>
      <c r="D4" s="341"/>
      <c r="E4" s="341"/>
      <c r="F4" s="341"/>
      <c r="G4" s="341"/>
      <c r="H4" s="341"/>
      <c r="I4" s="341"/>
      <c r="J4" s="341"/>
    </row>
    <row r="5" spans="1:13" ht="43.5" customHeight="1">
      <c r="A5" s="341"/>
      <c r="B5" s="422" t="s">
        <v>936</v>
      </c>
      <c r="C5" s="4358"/>
      <c r="D5" s="4359"/>
      <c r="E5" s="4359"/>
      <c r="F5" s="4359"/>
      <c r="G5" s="4359"/>
      <c r="H5" s="4359"/>
      <c r="I5" s="4359"/>
      <c r="J5" s="4360"/>
    </row>
    <row r="6" spans="1:13" ht="43.5" customHeight="1">
      <c r="A6" s="419"/>
      <c r="B6" s="423" t="s">
        <v>174</v>
      </c>
      <c r="C6" s="4370" t="s">
        <v>288</v>
      </c>
      <c r="D6" s="4370"/>
      <c r="E6" s="4370"/>
      <c r="F6" s="4370"/>
      <c r="G6" s="4370"/>
      <c r="H6" s="4370"/>
      <c r="I6" s="4370"/>
      <c r="J6" s="4370"/>
      <c r="K6" s="424"/>
    </row>
    <row r="7" spans="1:13" ht="18.75" customHeight="1">
      <c r="A7" s="419"/>
      <c r="B7" s="4371" t="s">
        <v>937</v>
      </c>
      <c r="C7" s="4364" t="s">
        <v>938</v>
      </c>
      <c r="D7" s="4365"/>
      <c r="E7" s="4365"/>
      <c r="F7" s="4365"/>
      <c r="G7" s="4373"/>
      <c r="H7" s="4099" t="s">
        <v>939</v>
      </c>
      <c r="I7" s="4100"/>
      <c r="J7" s="4101"/>
      <c r="K7" s="424"/>
    </row>
    <row r="8" spans="1:13" ht="43.5" customHeight="1">
      <c r="A8" s="419"/>
      <c r="B8" s="4372"/>
      <c r="C8" s="4367"/>
      <c r="D8" s="4368"/>
      <c r="E8" s="4368"/>
      <c r="F8" s="4368"/>
      <c r="G8" s="4369"/>
      <c r="H8" s="4358"/>
      <c r="I8" s="4359"/>
      <c r="J8" s="4360"/>
      <c r="K8" s="424"/>
    </row>
    <row r="9" spans="1:13" ht="19.5" customHeight="1">
      <c r="A9" s="419"/>
      <c r="B9" s="4361" t="s">
        <v>940</v>
      </c>
      <c r="C9" s="4364" t="s">
        <v>941</v>
      </c>
      <c r="D9" s="4365"/>
      <c r="E9" s="4365"/>
      <c r="F9" s="4365"/>
      <c r="G9" s="4365"/>
      <c r="H9" s="4365"/>
      <c r="I9" s="4365"/>
      <c r="J9" s="4365"/>
      <c r="K9" s="424"/>
    </row>
    <row r="10" spans="1:13" ht="40.5" customHeight="1">
      <c r="A10" s="419"/>
      <c r="B10" s="4362"/>
      <c r="C10" s="425" t="s">
        <v>332</v>
      </c>
      <c r="D10" s="425" t="s">
        <v>333</v>
      </c>
      <c r="E10" s="4098" t="s">
        <v>942</v>
      </c>
      <c r="F10" s="4098"/>
      <c r="G10" s="4098"/>
      <c r="H10" s="4366" t="s">
        <v>943</v>
      </c>
      <c r="I10" s="4366"/>
      <c r="J10" s="426" t="s">
        <v>944</v>
      </c>
    </row>
    <row r="11" spans="1:13" ht="19.5" customHeight="1">
      <c r="A11" s="419"/>
      <c r="B11" s="4362"/>
      <c r="C11" s="430"/>
      <c r="D11" s="430"/>
      <c r="E11" s="4349"/>
      <c r="F11" s="4349"/>
      <c r="G11" s="4349"/>
      <c r="H11" s="431"/>
      <c r="I11" s="371" t="s">
        <v>945</v>
      </c>
      <c r="J11" s="431"/>
    </row>
    <row r="12" spans="1:13" ht="19.5" customHeight="1">
      <c r="A12" s="419"/>
      <c r="B12" s="4362"/>
      <c r="C12" s="430"/>
      <c r="D12" s="430"/>
      <c r="E12" s="4349"/>
      <c r="F12" s="4349"/>
      <c r="G12" s="4349"/>
      <c r="H12" s="431"/>
      <c r="I12" s="371" t="s">
        <v>945</v>
      </c>
      <c r="J12" s="431"/>
    </row>
    <row r="13" spans="1:13" ht="19.5" customHeight="1">
      <c r="A13" s="419"/>
      <c r="B13" s="4362"/>
      <c r="C13" s="430"/>
      <c r="D13" s="430"/>
      <c r="E13" s="4349"/>
      <c r="F13" s="4349"/>
      <c r="G13" s="4349"/>
      <c r="H13" s="431"/>
      <c r="I13" s="371" t="s">
        <v>945</v>
      </c>
      <c r="J13" s="431"/>
    </row>
    <row r="14" spans="1:13" ht="19.5" customHeight="1">
      <c r="A14" s="419"/>
      <c r="B14" s="4362"/>
      <c r="C14" s="4367" t="s">
        <v>946</v>
      </c>
      <c r="D14" s="4368"/>
      <c r="E14" s="4368"/>
      <c r="F14" s="4368"/>
      <c r="G14" s="4368"/>
      <c r="H14" s="4368"/>
      <c r="I14" s="4368"/>
      <c r="J14" s="4369"/>
    </row>
    <row r="15" spans="1:13" ht="40.5" customHeight="1">
      <c r="A15" s="419"/>
      <c r="B15" s="4362"/>
      <c r="C15" s="425" t="s">
        <v>332</v>
      </c>
      <c r="D15" s="425" t="s">
        <v>333</v>
      </c>
      <c r="E15" s="4098" t="s">
        <v>942</v>
      </c>
      <c r="F15" s="4098"/>
      <c r="G15" s="4098"/>
      <c r="H15" s="4366" t="s">
        <v>943</v>
      </c>
      <c r="I15" s="4366"/>
      <c r="J15" s="426" t="s">
        <v>944</v>
      </c>
    </row>
    <row r="16" spans="1:13" ht="19.5" customHeight="1">
      <c r="A16" s="419"/>
      <c r="B16" s="4362"/>
      <c r="C16" s="430"/>
      <c r="D16" s="430"/>
      <c r="E16" s="4349"/>
      <c r="F16" s="4349"/>
      <c r="G16" s="4349"/>
      <c r="H16" s="431"/>
      <c r="I16" s="371" t="s">
        <v>945</v>
      </c>
      <c r="J16" s="431"/>
      <c r="K16" s="424"/>
    </row>
    <row r="17" spans="1:12" ht="19.5" customHeight="1">
      <c r="A17" s="419"/>
      <c r="B17" s="4362"/>
      <c r="C17" s="430"/>
      <c r="D17" s="430"/>
      <c r="E17" s="4349"/>
      <c r="F17" s="4349"/>
      <c r="G17" s="4349"/>
      <c r="H17" s="431"/>
      <c r="I17" s="371" t="s">
        <v>945</v>
      </c>
      <c r="J17" s="431"/>
    </row>
    <row r="18" spans="1:12" ht="19.5" customHeight="1">
      <c r="A18" s="419"/>
      <c r="B18" s="4363"/>
      <c r="C18" s="430"/>
      <c r="D18" s="430"/>
      <c r="E18" s="4349"/>
      <c r="F18" s="4349"/>
      <c r="G18" s="4349"/>
      <c r="H18" s="431"/>
      <c r="I18" s="371" t="s">
        <v>945</v>
      </c>
      <c r="J18" s="431"/>
    </row>
    <row r="19" spans="1:12" ht="19.5" customHeight="1">
      <c r="A19" s="419"/>
      <c r="B19" s="4350" t="s">
        <v>947</v>
      </c>
      <c r="C19" s="4352" t="s">
        <v>948</v>
      </c>
      <c r="D19" s="4353"/>
      <c r="E19" s="4353"/>
      <c r="F19" s="4353"/>
      <c r="G19" s="4354"/>
      <c r="H19" s="4099" t="s">
        <v>950</v>
      </c>
      <c r="I19" s="4100"/>
      <c r="J19" s="4101"/>
    </row>
    <row r="20" spans="1:12" ht="27.75" customHeight="1">
      <c r="A20" s="419"/>
      <c r="B20" s="4351"/>
      <c r="C20" s="4355"/>
      <c r="D20" s="4356"/>
      <c r="E20" s="4356"/>
      <c r="F20" s="4356"/>
      <c r="G20" s="4357"/>
      <c r="H20" s="4358"/>
      <c r="I20" s="4359"/>
      <c r="J20" s="4360"/>
    </row>
    <row r="21" spans="1:12" ht="6" customHeight="1">
      <c r="A21" s="419"/>
      <c r="B21" s="419"/>
      <c r="C21" s="419"/>
      <c r="D21" s="419"/>
      <c r="E21" s="419"/>
      <c r="F21" s="419"/>
      <c r="G21" s="419"/>
      <c r="H21" s="419"/>
      <c r="I21" s="419"/>
      <c r="J21" s="419"/>
    </row>
    <row r="22" spans="1:12" ht="16.5" customHeight="1">
      <c r="A22" s="419"/>
      <c r="B22" s="419" t="s">
        <v>193</v>
      </c>
      <c r="C22" s="419"/>
      <c r="D22" s="419"/>
      <c r="E22" s="419"/>
      <c r="F22" s="419"/>
      <c r="G22" s="419"/>
      <c r="H22" s="419"/>
      <c r="I22" s="419"/>
      <c r="J22" s="419"/>
      <c r="K22" s="427"/>
      <c r="L22" s="427"/>
    </row>
    <row r="23" spans="1:12" ht="57" customHeight="1">
      <c r="A23" s="419"/>
      <c r="B23" s="4346" t="s">
        <v>2436</v>
      </c>
      <c r="C23" s="4346"/>
      <c r="D23" s="4346"/>
      <c r="E23" s="4346"/>
      <c r="F23" s="4346"/>
      <c r="G23" s="4346"/>
      <c r="H23" s="4346"/>
      <c r="I23" s="4346"/>
      <c r="J23" s="4346"/>
      <c r="K23" s="427"/>
      <c r="L23" s="427"/>
    </row>
    <row r="24" spans="1:12" ht="36" customHeight="1">
      <c r="A24" s="419"/>
      <c r="B24" s="4346" t="s">
        <v>952</v>
      </c>
      <c r="C24" s="4346"/>
      <c r="D24" s="4346"/>
      <c r="E24" s="4346"/>
      <c r="F24" s="4346"/>
      <c r="G24" s="4346"/>
      <c r="H24" s="4346"/>
      <c r="I24" s="4346"/>
      <c r="J24" s="4346"/>
      <c r="K24" s="427"/>
      <c r="L24" s="427"/>
    </row>
    <row r="25" spans="1:12" ht="36.75" customHeight="1">
      <c r="A25" s="419"/>
      <c r="B25" s="4347" t="s">
        <v>2437</v>
      </c>
      <c r="C25" s="4347"/>
      <c r="D25" s="4347"/>
      <c r="E25" s="4347"/>
      <c r="F25" s="4347"/>
      <c r="G25" s="4347"/>
      <c r="H25" s="4347"/>
      <c r="I25" s="4347"/>
      <c r="J25" s="4347"/>
      <c r="K25" s="427"/>
      <c r="L25" s="427"/>
    </row>
    <row r="26" spans="1:12" ht="7.5" customHeight="1">
      <c r="B26" s="4311"/>
      <c r="C26" s="4311"/>
      <c r="D26" s="4311"/>
      <c r="E26" s="4311"/>
      <c r="F26" s="4311"/>
      <c r="G26" s="4311"/>
      <c r="H26" s="4311"/>
      <c r="I26" s="4311"/>
      <c r="J26" s="4311"/>
    </row>
    <row r="27" spans="1:12">
      <c r="B27" s="427"/>
    </row>
  </sheetData>
  <mergeCells count="29">
    <mergeCell ref="A3:J3"/>
    <mergeCell ref="C5:J5"/>
    <mergeCell ref="C6:J6"/>
    <mergeCell ref="B7:B8"/>
    <mergeCell ref="C7:G8"/>
    <mergeCell ref="H7:J7"/>
    <mergeCell ref="H8:J8"/>
    <mergeCell ref="E11:G11"/>
    <mergeCell ref="E12:G12"/>
    <mergeCell ref="E13:G13"/>
    <mergeCell ref="C14:J14"/>
    <mergeCell ref="E15:G15"/>
    <mergeCell ref="H15:I15"/>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s>
  <phoneticPr fontId="2"/>
  <dataValidations count="1">
    <dataValidation type="list" allowBlank="1" showInputMessage="1" showErrorMessage="1" sqref="H8:J8 H20:J20">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M25"/>
  <sheetViews>
    <sheetView view="pageBreakPreview" zoomScaleNormal="100" zoomScaleSheetLayoutView="100" workbookViewId="0">
      <selection activeCell="A3" sqref="A3:J3"/>
    </sheetView>
  </sheetViews>
  <sheetFormatPr defaultRowHeight="13.5"/>
  <cols>
    <col min="1" max="1" width="5.125" style="420" customWidth="1"/>
    <col min="2" max="2" width="15.625" style="420" customWidth="1"/>
    <col min="3" max="3" width="9.75" style="420" customWidth="1"/>
    <col min="4" max="4" width="15.25" style="420" customWidth="1"/>
    <col min="5" max="5" width="17.5" style="420" customWidth="1"/>
    <col min="6" max="6" width="12.75" style="420" customWidth="1"/>
    <col min="7" max="7" width="11" style="420" customWidth="1"/>
    <col min="8" max="8" width="5" style="420" customWidth="1"/>
    <col min="9" max="9" width="3.625" style="420" customWidth="1"/>
    <col min="10" max="10" width="8.375" style="420" customWidth="1"/>
    <col min="11" max="11" width="1" style="420" customWidth="1"/>
    <col min="12" max="12" width="2.5" style="420" customWidth="1"/>
    <col min="13" max="259" width="9" style="420"/>
    <col min="260" max="260" width="1.125" style="420" customWidth="1"/>
    <col min="261" max="262" width="15.625" style="420" customWidth="1"/>
    <col min="263" max="263" width="15.25" style="420" customWidth="1"/>
    <col min="264" max="264" width="17.5" style="420" customWidth="1"/>
    <col min="265" max="265" width="15.125" style="420" customWidth="1"/>
    <col min="266" max="266" width="15.25" style="420" customWidth="1"/>
    <col min="267" max="267" width="3.75" style="420" customWidth="1"/>
    <col min="268" max="268" width="2.5" style="420" customWidth="1"/>
    <col min="269" max="515" width="9" style="420"/>
    <col min="516" max="516" width="1.125" style="420" customWidth="1"/>
    <col min="517" max="518" width="15.625" style="420" customWidth="1"/>
    <col min="519" max="519" width="15.25" style="420" customWidth="1"/>
    <col min="520" max="520" width="17.5" style="420" customWidth="1"/>
    <col min="521" max="521" width="15.125" style="420" customWidth="1"/>
    <col min="522" max="522" width="15.25" style="420" customWidth="1"/>
    <col min="523" max="523" width="3.75" style="420" customWidth="1"/>
    <col min="524" max="524" width="2.5" style="420" customWidth="1"/>
    <col min="525" max="771" width="9" style="420"/>
    <col min="772" max="772" width="1.125" style="420" customWidth="1"/>
    <col min="773" max="774" width="15.625" style="420" customWidth="1"/>
    <col min="775" max="775" width="15.25" style="420" customWidth="1"/>
    <col min="776" max="776" width="17.5" style="420" customWidth="1"/>
    <col min="777" max="777" width="15.125" style="420" customWidth="1"/>
    <col min="778" max="778" width="15.25" style="420" customWidth="1"/>
    <col min="779" max="779" width="3.75" style="420" customWidth="1"/>
    <col min="780" max="780" width="2.5" style="420" customWidth="1"/>
    <col min="781" max="1027" width="9" style="420"/>
    <col min="1028" max="1028" width="1.125" style="420" customWidth="1"/>
    <col min="1029" max="1030" width="15.625" style="420" customWidth="1"/>
    <col min="1031" max="1031" width="15.25" style="420" customWidth="1"/>
    <col min="1032" max="1032" width="17.5" style="420" customWidth="1"/>
    <col min="1033" max="1033" width="15.125" style="420" customWidth="1"/>
    <col min="1034" max="1034" width="15.25" style="420" customWidth="1"/>
    <col min="1035" max="1035" width="3.75" style="420" customWidth="1"/>
    <col min="1036" max="1036" width="2.5" style="420" customWidth="1"/>
    <col min="1037" max="1283" width="9" style="420"/>
    <col min="1284" max="1284" width="1.125" style="420" customWidth="1"/>
    <col min="1285" max="1286" width="15.625" style="420" customWidth="1"/>
    <col min="1287" max="1287" width="15.25" style="420" customWidth="1"/>
    <col min="1288" max="1288" width="17.5" style="420" customWidth="1"/>
    <col min="1289" max="1289" width="15.125" style="420" customWidth="1"/>
    <col min="1290" max="1290" width="15.25" style="420" customWidth="1"/>
    <col min="1291" max="1291" width="3.75" style="420" customWidth="1"/>
    <col min="1292" max="1292" width="2.5" style="420" customWidth="1"/>
    <col min="1293" max="1539" width="9" style="420"/>
    <col min="1540" max="1540" width="1.125" style="420" customWidth="1"/>
    <col min="1541" max="1542" width="15.625" style="420" customWidth="1"/>
    <col min="1543" max="1543" width="15.25" style="420" customWidth="1"/>
    <col min="1544" max="1544" width="17.5" style="420" customWidth="1"/>
    <col min="1545" max="1545" width="15.125" style="420" customWidth="1"/>
    <col min="1546" max="1546" width="15.25" style="420" customWidth="1"/>
    <col min="1547" max="1547" width="3.75" style="420" customWidth="1"/>
    <col min="1548" max="1548" width="2.5" style="420" customWidth="1"/>
    <col min="1549" max="1795" width="9" style="420"/>
    <col min="1796" max="1796" width="1.125" style="420" customWidth="1"/>
    <col min="1797" max="1798" width="15.625" style="420" customWidth="1"/>
    <col min="1799" max="1799" width="15.25" style="420" customWidth="1"/>
    <col min="1800" max="1800" width="17.5" style="420" customWidth="1"/>
    <col min="1801" max="1801" width="15.125" style="420" customWidth="1"/>
    <col min="1802" max="1802" width="15.25" style="420" customWidth="1"/>
    <col min="1803" max="1803" width="3.75" style="420" customWidth="1"/>
    <col min="1804" max="1804" width="2.5" style="420" customWidth="1"/>
    <col min="1805" max="2051" width="9" style="420"/>
    <col min="2052" max="2052" width="1.125" style="420" customWidth="1"/>
    <col min="2053" max="2054" width="15.625" style="420" customWidth="1"/>
    <col min="2055" max="2055" width="15.25" style="420" customWidth="1"/>
    <col min="2056" max="2056" width="17.5" style="420" customWidth="1"/>
    <col min="2057" max="2057" width="15.125" style="420" customWidth="1"/>
    <col min="2058" max="2058" width="15.25" style="420" customWidth="1"/>
    <col min="2059" max="2059" width="3.75" style="420" customWidth="1"/>
    <col min="2060" max="2060" width="2.5" style="420" customWidth="1"/>
    <col min="2061" max="2307" width="9" style="420"/>
    <col min="2308" max="2308" width="1.125" style="420" customWidth="1"/>
    <col min="2309" max="2310" width="15.625" style="420" customWidth="1"/>
    <col min="2311" max="2311" width="15.25" style="420" customWidth="1"/>
    <col min="2312" max="2312" width="17.5" style="420" customWidth="1"/>
    <col min="2313" max="2313" width="15.125" style="420" customWidth="1"/>
    <col min="2314" max="2314" width="15.25" style="420" customWidth="1"/>
    <col min="2315" max="2315" width="3.75" style="420" customWidth="1"/>
    <col min="2316" max="2316" width="2.5" style="420" customWidth="1"/>
    <col min="2317" max="2563" width="9" style="420"/>
    <col min="2564" max="2564" width="1.125" style="420" customWidth="1"/>
    <col min="2565" max="2566" width="15.625" style="420" customWidth="1"/>
    <col min="2567" max="2567" width="15.25" style="420" customWidth="1"/>
    <col min="2568" max="2568" width="17.5" style="420" customWidth="1"/>
    <col min="2569" max="2569" width="15.125" style="420" customWidth="1"/>
    <col min="2570" max="2570" width="15.25" style="420" customWidth="1"/>
    <col min="2571" max="2571" width="3.75" style="420" customWidth="1"/>
    <col min="2572" max="2572" width="2.5" style="420" customWidth="1"/>
    <col min="2573" max="2819" width="9" style="420"/>
    <col min="2820" max="2820" width="1.125" style="420" customWidth="1"/>
    <col min="2821" max="2822" width="15.625" style="420" customWidth="1"/>
    <col min="2823" max="2823" width="15.25" style="420" customWidth="1"/>
    <col min="2824" max="2824" width="17.5" style="420" customWidth="1"/>
    <col min="2825" max="2825" width="15.125" style="420" customWidth="1"/>
    <col min="2826" max="2826" width="15.25" style="420" customWidth="1"/>
    <col min="2827" max="2827" width="3.75" style="420" customWidth="1"/>
    <col min="2828" max="2828" width="2.5" style="420" customWidth="1"/>
    <col min="2829" max="3075" width="9" style="420"/>
    <col min="3076" max="3076" width="1.125" style="420" customWidth="1"/>
    <col min="3077" max="3078" width="15.625" style="420" customWidth="1"/>
    <col min="3079" max="3079" width="15.25" style="420" customWidth="1"/>
    <col min="3080" max="3080" width="17.5" style="420" customWidth="1"/>
    <col min="3081" max="3081" width="15.125" style="420" customWidth="1"/>
    <col min="3082" max="3082" width="15.25" style="420" customWidth="1"/>
    <col min="3083" max="3083" width="3.75" style="420" customWidth="1"/>
    <col min="3084" max="3084" width="2.5" style="420" customWidth="1"/>
    <col min="3085" max="3331" width="9" style="420"/>
    <col min="3332" max="3332" width="1.125" style="420" customWidth="1"/>
    <col min="3333" max="3334" width="15.625" style="420" customWidth="1"/>
    <col min="3335" max="3335" width="15.25" style="420" customWidth="1"/>
    <col min="3336" max="3336" width="17.5" style="420" customWidth="1"/>
    <col min="3337" max="3337" width="15.125" style="420" customWidth="1"/>
    <col min="3338" max="3338" width="15.25" style="420" customWidth="1"/>
    <col min="3339" max="3339" width="3.75" style="420" customWidth="1"/>
    <col min="3340" max="3340" width="2.5" style="420" customWidth="1"/>
    <col min="3341" max="3587" width="9" style="420"/>
    <col min="3588" max="3588" width="1.125" style="420" customWidth="1"/>
    <col min="3589" max="3590" width="15.625" style="420" customWidth="1"/>
    <col min="3591" max="3591" width="15.25" style="420" customWidth="1"/>
    <col min="3592" max="3592" width="17.5" style="420" customWidth="1"/>
    <col min="3593" max="3593" width="15.125" style="420" customWidth="1"/>
    <col min="3594" max="3594" width="15.25" style="420" customWidth="1"/>
    <col min="3595" max="3595" width="3.75" style="420" customWidth="1"/>
    <col min="3596" max="3596" width="2.5" style="420" customWidth="1"/>
    <col min="3597" max="3843" width="9" style="420"/>
    <col min="3844" max="3844" width="1.125" style="420" customWidth="1"/>
    <col min="3845" max="3846" width="15.625" style="420" customWidth="1"/>
    <col min="3847" max="3847" width="15.25" style="420" customWidth="1"/>
    <col min="3848" max="3848" width="17.5" style="420" customWidth="1"/>
    <col min="3849" max="3849" width="15.125" style="420" customWidth="1"/>
    <col min="3850" max="3850" width="15.25" style="420" customWidth="1"/>
    <col min="3851" max="3851" width="3.75" style="420" customWidth="1"/>
    <col min="3852" max="3852" width="2.5" style="420" customWidth="1"/>
    <col min="3853" max="4099" width="9" style="420"/>
    <col min="4100" max="4100" width="1.125" style="420" customWidth="1"/>
    <col min="4101" max="4102" width="15.625" style="420" customWidth="1"/>
    <col min="4103" max="4103" width="15.25" style="420" customWidth="1"/>
    <col min="4104" max="4104" width="17.5" style="420" customWidth="1"/>
    <col min="4105" max="4105" width="15.125" style="420" customWidth="1"/>
    <col min="4106" max="4106" width="15.25" style="420" customWidth="1"/>
    <col min="4107" max="4107" width="3.75" style="420" customWidth="1"/>
    <col min="4108" max="4108" width="2.5" style="420" customWidth="1"/>
    <col min="4109" max="4355" width="9" style="420"/>
    <col min="4356" max="4356" width="1.125" style="420" customWidth="1"/>
    <col min="4357" max="4358" width="15.625" style="420" customWidth="1"/>
    <col min="4359" max="4359" width="15.25" style="420" customWidth="1"/>
    <col min="4360" max="4360" width="17.5" style="420" customWidth="1"/>
    <col min="4361" max="4361" width="15.125" style="420" customWidth="1"/>
    <col min="4362" max="4362" width="15.25" style="420" customWidth="1"/>
    <col min="4363" max="4363" width="3.75" style="420" customWidth="1"/>
    <col min="4364" max="4364" width="2.5" style="420" customWidth="1"/>
    <col min="4365" max="4611" width="9" style="420"/>
    <col min="4612" max="4612" width="1.125" style="420" customWidth="1"/>
    <col min="4613" max="4614" width="15.625" style="420" customWidth="1"/>
    <col min="4615" max="4615" width="15.25" style="420" customWidth="1"/>
    <col min="4616" max="4616" width="17.5" style="420" customWidth="1"/>
    <col min="4617" max="4617" width="15.125" style="420" customWidth="1"/>
    <col min="4618" max="4618" width="15.25" style="420" customWidth="1"/>
    <col min="4619" max="4619" width="3.75" style="420" customWidth="1"/>
    <col min="4620" max="4620" width="2.5" style="420" customWidth="1"/>
    <col min="4621" max="4867" width="9" style="420"/>
    <col min="4868" max="4868" width="1.125" style="420" customWidth="1"/>
    <col min="4869" max="4870" width="15.625" style="420" customWidth="1"/>
    <col min="4871" max="4871" width="15.25" style="420" customWidth="1"/>
    <col min="4872" max="4872" width="17.5" style="420" customWidth="1"/>
    <col min="4873" max="4873" width="15.125" style="420" customWidth="1"/>
    <col min="4874" max="4874" width="15.25" style="420" customWidth="1"/>
    <col min="4875" max="4875" width="3.75" style="420" customWidth="1"/>
    <col min="4876" max="4876" width="2.5" style="420" customWidth="1"/>
    <col min="4877" max="5123" width="9" style="420"/>
    <col min="5124" max="5124" width="1.125" style="420" customWidth="1"/>
    <col min="5125" max="5126" width="15.625" style="420" customWidth="1"/>
    <col min="5127" max="5127" width="15.25" style="420" customWidth="1"/>
    <col min="5128" max="5128" width="17.5" style="420" customWidth="1"/>
    <col min="5129" max="5129" width="15.125" style="420" customWidth="1"/>
    <col min="5130" max="5130" width="15.25" style="420" customWidth="1"/>
    <col min="5131" max="5131" width="3.75" style="420" customWidth="1"/>
    <col min="5132" max="5132" width="2.5" style="420" customWidth="1"/>
    <col min="5133" max="5379" width="9" style="420"/>
    <col min="5380" max="5380" width="1.125" style="420" customWidth="1"/>
    <col min="5381" max="5382" width="15.625" style="420" customWidth="1"/>
    <col min="5383" max="5383" width="15.25" style="420" customWidth="1"/>
    <col min="5384" max="5384" width="17.5" style="420" customWidth="1"/>
    <col min="5385" max="5385" width="15.125" style="420" customWidth="1"/>
    <col min="5386" max="5386" width="15.25" style="420" customWidth="1"/>
    <col min="5387" max="5387" width="3.75" style="420" customWidth="1"/>
    <col min="5388" max="5388" width="2.5" style="420" customWidth="1"/>
    <col min="5389" max="5635" width="9" style="420"/>
    <col min="5636" max="5636" width="1.125" style="420" customWidth="1"/>
    <col min="5637" max="5638" width="15.625" style="420" customWidth="1"/>
    <col min="5639" max="5639" width="15.25" style="420" customWidth="1"/>
    <col min="5640" max="5640" width="17.5" style="420" customWidth="1"/>
    <col min="5641" max="5641" width="15.125" style="420" customWidth="1"/>
    <col min="5642" max="5642" width="15.25" style="420" customWidth="1"/>
    <col min="5643" max="5643" width="3.75" style="420" customWidth="1"/>
    <col min="5644" max="5644" width="2.5" style="420" customWidth="1"/>
    <col min="5645" max="5891" width="9" style="420"/>
    <col min="5892" max="5892" width="1.125" style="420" customWidth="1"/>
    <col min="5893" max="5894" width="15.625" style="420" customWidth="1"/>
    <col min="5895" max="5895" width="15.25" style="420" customWidth="1"/>
    <col min="5896" max="5896" width="17.5" style="420" customWidth="1"/>
    <col min="5897" max="5897" width="15.125" style="420" customWidth="1"/>
    <col min="5898" max="5898" width="15.25" style="420" customWidth="1"/>
    <col min="5899" max="5899" width="3.75" style="420" customWidth="1"/>
    <col min="5900" max="5900" width="2.5" style="420" customWidth="1"/>
    <col min="5901" max="6147" width="9" style="420"/>
    <col min="6148" max="6148" width="1.125" style="420" customWidth="1"/>
    <col min="6149" max="6150" width="15.625" style="420" customWidth="1"/>
    <col min="6151" max="6151" width="15.25" style="420" customWidth="1"/>
    <col min="6152" max="6152" width="17.5" style="420" customWidth="1"/>
    <col min="6153" max="6153" width="15.125" style="420" customWidth="1"/>
    <col min="6154" max="6154" width="15.25" style="420" customWidth="1"/>
    <col min="6155" max="6155" width="3.75" style="420" customWidth="1"/>
    <col min="6156" max="6156" width="2.5" style="420" customWidth="1"/>
    <col min="6157" max="6403" width="9" style="420"/>
    <col min="6404" max="6404" width="1.125" style="420" customWidth="1"/>
    <col min="6405" max="6406" width="15.625" style="420" customWidth="1"/>
    <col min="6407" max="6407" width="15.25" style="420" customWidth="1"/>
    <col min="6408" max="6408" width="17.5" style="420" customWidth="1"/>
    <col min="6409" max="6409" width="15.125" style="420" customWidth="1"/>
    <col min="6410" max="6410" width="15.25" style="420" customWidth="1"/>
    <col min="6411" max="6411" width="3.75" style="420" customWidth="1"/>
    <col min="6412" max="6412" width="2.5" style="420" customWidth="1"/>
    <col min="6413" max="6659" width="9" style="420"/>
    <col min="6660" max="6660" width="1.125" style="420" customWidth="1"/>
    <col min="6661" max="6662" width="15.625" style="420" customWidth="1"/>
    <col min="6663" max="6663" width="15.25" style="420" customWidth="1"/>
    <col min="6664" max="6664" width="17.5" style="420" customWidth="1"/>
    <col min="6665" max="6665" width="15.125" style="420" customWidth="1"/>
    <col min="6666" max="6666" width="15.25" style="420" customWidth="1"/>
    <col min="6667" max="6667" width="3.75" style="420" customWidth="1"/>
    <col min="6668" max="6668" width="2.5" style="420" customWidth="1"/>
    <col min="6669" max="6915" width="9" style="420"/>
    <col min="6916" max="6916" width="1.125" style="420" customWidth="1"/>
    <col min="6917" max="6918" width="15.625" style="420" customWidth="1"/>
    <col min="6919" max="6919" width="15.25" style="420" customWidth="1"/>
    <col min="6920" max="6920" width="17.5" style="420" customWidth="1"/>
    <col min="6921" max="6921" width="15.125" style="420" customWidth="1"/>
    <col min="6922" max="6922" width="15.25" style="420" customWidth="1"/>
    <col min="6923" max="6923" width="3.75" style="420" customWidth="1"/>
    <col min="6924" max="6924" width="2.5" style="420" customWidth="1"/>
    <col min="6925" max="7171" width="9" style="420"/>
    <col min="7172" max="7172" width="1.125" style="420" customWidth="1"/>
    <col min="7173" max="7174" width="15.625" style="420" customWidth="1"/>
    <col min="7175" max="7175" width="15.25" style="420" customWidth="1"/>
    <col min="7176" max="7176" width="17.5" style="420" customWidth="1"/>
    <col min="7177" max="7177" width="15.125" style="420" customWidth="1"/>
    <col min="7178" max="7178" width="15.25" style="420" customWidth="1"/>
    <col min="7179" max="7179" width="3.75" style="420" customWidth="1"/>
    <col min="7180" max="7180" width="2.5" style="420" customWidth="1"/>
    <col min="7181" max="7427" width="9" style="420"/>
    <col min="7428" max="7428" width="1.125" style="420" customWidth="1"/>
    <col min="7429" max="7430" width="15.625" style="420" customWidth="1"/>
    <col min="7431" max="7431" width="15.25" style="420" customWidth="1"/>
    <col min="7432" max="7432" width="17.5" style="420" customWidth="1"/>
    <col min="7433" max="7433" width="15.125" style="420" customWidth="1"/>
    <col min="7434" max="7434" width="15.25" style="420" customWidth="1"/>
    <col min="7435" max="7435" width="3.75" style="420" customWidth="1"/>
    <col min="7436" max="7436" width="2.5" style="420" customWidth="1"/>
    <col min="7437" max="7683" width="9" style="420"/>
    <col min="7684" max="7684" width="1.125" style="420" customWidth="1"/>
    <col min="7685" max="7686" width="15.625" style="420" customWidth="1"/>
    <col min="7687" max="7687" width="15.25" style="420" customWidth="1"/>
    <col min="7688" max="7688" width="17.5" style="420" customWidth="1"/>
    <col min="7689" max="7689" width="15.125" style="420" customWidth="1"/>
    <col min="7690" max="7690" width="15.25" style="420" customWidth="1"/>
    <col min="7691" max="7691" width="3.75" style="420" customWidth="1"/>
    <col min="7692" max="7692" width="2.5" style="420" customWidth="1"/>
    <col min="7693" max="7939" width="9" style="420"/>
    <col min="7940" max="7940" width="1.125" style="420" customWidth="1"/>
    <col min="7941" max="7942" width="15.625" style="420" customWidth="1"/>
    <col min="7943" max="7943" width="15.25" style="420" customWidth="1"/>
    <col min="7944" max="7944" width="17.5" style="420" customWidth="1"/>
    <col min="7945" max="7945" width="15.125" style="420" customWidth="1"/>
    <col min="7946" max="7946" width="15.25" style="420" customWidth="1"/>
    <col min="7947" max="7947" width="3.75" style="420" customWidth="1"/>
    <col min="7948" max="7948" width="2.5" style="420" customWidth="1"/>
    <col min="7949" max="8195" width="9" style="420"/>
    <col min="8196" max="8196" width="1.125" style="420" customWidth="1"/>
    <col min="8197" max="8198" width="15.625" style="420" customWidth="1"/>
    <col min="8199" max="8199" width="15.25" style="420" customWidth="1"/>
    <col min="8200" max="8200" width="17.5" style="420" customWidth="1"/>
    <col min="8201" max="8201" width="15.125" style="420" customWidth="1"/>
    <col min="8202" max="8202" width="15.25" style="420" customWidth="1"/>
    <col min="8203" max="8203" width="3.75" style="420" customWidth="1"/>
    <col min="8204" max="8204" width="2.5" style="420" customWidth="1"/>
    <col min="8205" max="8451" width="9" style="420"/>
    <col min="8452" max="8452" width="1.125" style="420" customWidth="1"/>
    <col min="8453" max="8454" width="15.625" style="420" customWidth="1"/>
    <col min="8455" max="8455" width="15.25" style="420" customWidth="1"/>
    <col min="8456" max="8456" width="17.5" style="420" customWidth="1"/>
    <col min="8457" max="8457" width="15.125" style="420" customWidth="1"/>
    <col min="8458" max="8458" width="15.25" style="420" customWidth="1"/>
    <col min="8459" max="8459" width="3.75" style="420" customWidth="1"/>
    <col min="8460" max="8460" width="2.5" style="420" customWidth="1"/>
    <col min="8461" max="8707" width="9" style="420"/>
    <col min="8708" max="8708" width="1.125" style="420" customWidth="1"/>
    <col min="8709" max="8710" width="15.625" style="420" customWidth="1"/>
    <col min="8711" max="8711" width="15.25" style="420" customWidth="1"/>
    <col min="8712" max="8712" width="17.5" style="420" customWidth="1"/>
    <col min="8713" max="8713" width="15.125" style="420" customWidth="1"/>
    <col min="8714" max="8714" width="15.25" style="420" customWidth="1"/>
    <col min="8715" max="8715" width="3.75" style="420" customWidth="1"/>
    <col min="8716" max="8716" width="2.5" style="420" customWidth="1"/>
    <col min="8717" max="8963" width="9" style="420"/>
    <col min="8964" max="8964" width="1.125" style="420" customWidth="1"/>
    <col min="8965" max="8966" width="15.625" style="420" customWidth="1"/>
    <col min="8967" max="8967" width="15.25" style="420" customWidth="1"/>
    <col min="8968" max="8968" width="17.5" style="420" customWidth="1"/>
    <col min="8969" max="8969" width="15.125" style="420" customWidth="1"/>
    <col min="8970" max="8970" width="15.25" style="420" customWidth="1"/>
    <col min="8971" max="8971" width="3.75" style="420" customWidth="1"/>
    <col min="8972" max="8972" width="2.5" style="420" customWidth="1"/>
    <col min="8973" max="9219" width="9" style="420"/>
    <col min="9220" max="9220" width="1.125" style="420" customWidth="1"/>
    <col min="9221" max="9222" width="15.625" style="420" customWidth="1"/>
    <col min="9223" max="9223" width="15.25" style="420" customWidth="1"/>
    <col min="9224" max="9224" width="17.5" style="420" customWidth="1"/>
    <col min="9225" max="9225" width="15.125" style="420" customWidth="1"/>
    <col min="9226" max="9226" width="15.25" style="420" customWidth="1"/>
    <col min="9227" max="9227" width="3.75" style="420" customWidth="1"/>
    <col min="9228" max="9228" width="2.5" style="420" customWidth="1"/>
    <col min="9229" max="9475" width="9" style="420"/>
    <col min="9476" max="9476" width="1.125" style="420" customWidth="1"/>
    <col min="9477" max="9478" width="15.625" style="420" customWidth="1"/>
    <col min="9479" max="9479" width="15.25" style="420" customWidth="1"/>
    <col min="9480" max="9480" width="17.5" style="420" customWidth="1"/>
    <col min="9481" max="9481" width="15.125" style="420" customWidth="1"/>
    <col min="9482" max="9482" width="15.25" style="420" customWidth="1"/>
    <col min="9483" max="9483" width="3.75" style="420" customWidth="1"/>
    <col min="9484" max="9484" width="2.5" style="420" customWidth="1"/>
    <col min="9485" max="9731" width="9" style="420"/>
    <col min="9732" max="9732" width="1.125" style="420" customWidth="1"/>
    <col min="9733" max="9734" width="15.625" style="420" customWidth="1"/>
    <col min="9735" max="9735" width="15.25" style="420" customWidth="1"/>
    <col min="9736" max="9736" width="17.5" style="420" customWidth="1"/>
    <col min="9737" max="9737" width="15.125" style="420" customWidth="1"/>
    <col min="9738" max="9738" width="15.25" style="420" customWidth="1"/>
    <col min="9739" max="9739" width="3.75" style="420" customWidth="1"/>
    <col min="9740" max="9740" width="2.5" style="420" customWidth="1"/>
    <col min="9741" max="9987" width="9" style="420"/>
    <col min="9988" max="9988" width="1.125" style="420" customWidth="1"/>
    <col min="9989" max="9990" width="15.625" style="420" customWidth="1"/>
    <col min="9991" max="9991" width="15.25" style="420" customWidth="1"/>
    <col min="9992" max="9992" width="17.5" style="420" customWidth="1"/>
    <col min="9993" max="9993" width="15.125" style="420" customWidth="1"/>
    <col min="9994" max="9994" width="15.25" style="420" customWidth="1"/>
    <col min="9995" max="9995" width="3.75" style="420" customWidth="1"/>
    <col min="9996" max="9996" width="2.5" style="420" customWidth="1"/>
    <col min="9997" max="10243" width="9" style="420"/>
    <col min="10244" max="10244" width="1.125" style="420" customWidth="1"/>
    <col min="10245" max="10246" width="15.625" style="420" customWidth="1"/>
    <col min="10247" max="10247" width="15.25" style="420" customWidth="1"/>
    <col min="10248" max="10248" width="17.5" style="420" customWidth="1"/>
    <col min="10249" max="10249" width="15.125" style="420" customWidth="1"/>
    <col min="10250" max="10250" width="15.25" style="420" customWidth="1"/>
    <col min="10251" max="10251" width="3.75" style="420" customWidth="1"/>
    <col min="10252" max="10252" width="2.5" style="420" customWidth="1"/>
    <col min="10253" max="10499" width="9" style="420"/>
    <col min="10500" max="10500" width="1.125" style="420" customWidth="1"/>
    <col min="10501" max="10502" width="15.625" style="420" customWidth="1"/>
    <col min="10503" max="10503" width="15.25" style="420" customWidth="1"/>
    <col min="10504" max="10504" width="17.5" style="420" customWidth="1"/>
    <col min="10505" max="10505" width="15.125" style="420" customWidth="1"/>
    <col min="10506" max="10506" width="15.25" style="420" customWidth="1"/>
    <col min="10507" max="10507" width="3.75" style="420" customWidth="1"/>
    <col min="10508" max="10508" width="2.5" style="420" customWidth="1"/>
    <col min="10509" max="10755" width="9" style="420"/>
    <col min="10756" max="10756" width="1.125" style="420" customWidth="1"/>
    <col min="10757" max="10758" width="15.625" style="420" customWidth="1"/>
    <col min="10759" max="10759" width="15.25" style="420" customWidth="1"/>
    <col min="10760" max="10760" width="17.5" style="420" customWidth="1"/>
    <col min="10761" max="10761" width="15.125" style="420" customWidth="1"/>
    <col min="10762" max="10762" width="15.25" style="420" customWidth="1"/>
    <col min="10763" max="10763" width="3.75" style="420" customWidth="1"/>
    <col min="10764" max="10764" width="2.5" style="420" customWidth="1"/>
    <col min="10765" max="11011" width="9" style="420"/>
    <col min="11012" max="11012" width="1.125" style="420" customWidth="1"/>
    <col min="11013" max="11014" width="15.625" style="420" customWidth="1"/>
    <col min="11015" max="11015" width="15.25" style="420" customWidth="1"/>
    <col min="11016" max="11016" width="17.5" style="420" customWidth="1"/>
    <col min="11017" max="11017" width="15.125" style="420" customWidth="1"/>
    <col min="11018" max="11018" width="15.25" style="420" customWidth="1"/>
    <col min="11019" max="11019" width="3.75" style="420" customWidth="1"/>
    <col min="11020" max="11020" width="2.5" style="420" customWidth="1"/>
    <col min="11021" max="11267" width="9" style="420"/>
    <col min="11268" max="11268" width="1.125" style="420" customWidth="1"/>
    <col min="11269" max="11270" width="15.625" style="420" customWidth="1"/>
    <col min="11271" max="11271" width="15.25" style="420" customWidth="1"/>
    <col min="11272" max="11272" width="17.5" style="420" customWidth="1"/>
    <col min="11273" max="11273" width="15.125" style="420" customWidth="1"/>
    <col min="11274" max="11274" width="15.25" style="420" customWidth="1"/>
    <col min="11275" max="11275" width="3.75" style="420" customWidth="1"/>
    <col min="11276" max="11276" width="2.5" style="420" customWidth="1"/>
    <col min="11277" max="11523" width="9" style="420"/>
    <col min="11524" max="11524" width="1.125" style="420" customWidth="1"/>
    <col min="11525" max="11526" width="15.625" style="420" customWidth="1"/>
    <col min="11527" max="11527" width="15.25" style="420" customWidth="1"/>
    <col min="11528" max="11528" width="17.5" style="420" customWidth="1"/>
    <col min="11529" max="11529" width="15.125" style="420" customWidth="1"/>
    <col min="11530" max="11530" width="15.25" style="420" customWidth="1"/>
    <col min="11531" max="11531" width="3.75" style="420" customWidth="1"/>
    <col min="11532" max="11532" width="2.5" style="420" customWidth="1"/>
    <col min="11533" max="11779" width="9" style="420"/>
    <col min="11780" max="11780" width="1.125" style="420" customWidth="1"/>
    <col min="11781" max="11782" width="15.625" style="420" customWidth="1"/>
    <col min="11783" max="11783" width="15.25" style="420" customWidth="1"/>
    <col min="11784" max="11784" width="17.5" style="420" customWidth="1"/>
    <col min="11785" max="11785" width="15.125" style="420" customWidth="1"/>
    <col min="11786" max="11786" width="15.25" style="420" customWidth="1"/>
    <col min="11787" max="11787" width="3.75" style="420" customWidth="1"/>
    <col min="11788" max="11788" width="2.5" style="420" customWidth="1"/>
    <col min="11789" max="12035" width="9" style="420"/>
    <col min="12036" max="12036" width="1.125" style="420" customWidth="1"/>
    <col min="12037" max="12038" width="15.625" style="420" customWidth="1"/>
    <col min="12039" max="12039" width="15.25" style="420" customWidth="1"/>
    <col min="12040" max="12040" width="17.5" style="420" customWidth="1"/>
    <col min="12041" max="12041" width="15.125" style="420" customWidth="1"/>
    <col min="12042" max="12042" width="15.25" style="420" customWidth="1"/>
    <col min="12043" max="12043" width="3.75" style="420" customWidth="1"/>
    <col min="12044" max="12044" width="2.5" style="420" customWidth="1"/>
    <col min="12045" max="12291" width="9" style="420"/>
    <col min="12292" max="12292" width="1.125" style="420" customWidth="1"/>
    <col min="12293" max="12294" width="15.625" style="420" customWidth="1"/>
    <col min="12295" max="12295" width="15.25" style="420" customWidth="1"/>
    <col min="12296" max="12296" width="17.5" style="420" customWidth="1"/>
    <col min="12297" max="12297" width="15.125" style="420" customWidth="1"/>
    <col min="12298" max="12298" width="15.25" style="420" customWidth="1"/>
    <col min="12299" max="12299" width="3.75" style="420" customWidth="1"/>
    <col min="12300" max="12300" width="2.5" style="420" customWidth="1"/>
    <col min="12301" max="12547" width="9" style="420"/>
    <col min="12548" max="12548" width="1.125" style="420" customWidth="1"/>
    <col min="12549" max="12550" width="15.625" style="420" customWidth="1"/>
    <col min="12551" max="12551" width="15.25" style="420" customWidth="1"/>
    <col min="12552" max="12552" width="17.5" style="420" customWidth="1"/>
    <col min="12553" max="12553" width="15.125" style="420" customWidth="1"/>
    <col min="12554" max="12554" width="15.25" style="420" customWidth="1"/>
    <col min="12555" max="12555" width="3.75" style="420" customWidth="1"/>
    <col min="12556" max="12556" width="2.5" style="420" customWidth="1"/>
    <col min="12557" max="12803" width="9" style="420"/>
    <col min="12804" max="12804" width="1.125" style="420" customWidth="1"/>
    <col min="12805" max="12806" width="15.625" style="420" customWidth="1"/>
    <col min="12807" max="12807" width="15.25" style="420" customWidth="1"/>
    <col min="12808" max="12808" width="17.5" style="420" customWidth="1"/>
    <col min="12809" max="12809" width="15.125" style="420" customWidth="1"/>
    <col min="12810" max="12810" width="15.25" style="420" customWidth="1"/>
    <col min="12811" max="12811" width="3.75" style="420" customWidth="1"/>
    <col min="12812" max="12812" width="2.5" style="420" customWidth="1"/>
    <col min="12813" max="13059" width="9" style="420"/>
    <col min="13060" max="13060" width="1.125" style="420" customWidth="1"/>
    <col min="13061" max="13062" width="15.625" style="420" customWidth="1"/>
    <col min="13063" max="13063" width="15.25" style="420" customWidth="1"/>
    <col min="13064" max="13064" width="17.5" style="420" customWidth="1"/>
    <col min="13065" max="13065" width="15.125" style="420" customWidth="1"/>
    <col min="13066" max="13066" width="15.25" style="420" customWidth="1"/>
    <col min="13067" max="13067" width="3.75" style="420" customWidth="1"/>
    <col min="13068" max="13068" width="2.5" style="420" customWidth="1"/>
    <col min="13069" max="13315" width="9" style="420"/>
    <col min="13316" max="13316" width="1.125" style="420" customWidth="1"/>
    <col min="13317" max="13318" width="15.625" style="420" customWidth="1"/>
    <col min="13319" max="13319" width="15.25" style="420" customWidth="1"/>
    <col min="13320" max="13320" width="17.5" style="420" customWidth="1"/>
    <col min="13321" max="13321" width="15.125" style="420" customWidth="1"/>
    <col min="13322" max="13322" width="15.25" style="420" customWidth="1"/>
    <col min="13323" max="13323" width="3.75" style="420" customWidth="1"/>
    <col min="13324" max="13324" width="2.5" style="420" customWidth="1"/>
    <col min="13325" max="13571" width="9" style="420"/>
    <col min="13572" max="13572" width="1.125" style="420" customWidth="1"/>
    <col min="13573" max="13574" width="15.625" style="420" customWidth="1"/>
    <col min="13575" max="13575" width="15.25" style="420" customWidth="1"/>
    <col min="13576" max="13576" width="17.5" style="420" customWidth="1"/>
    <col min="13577" max="13577" width="15.125" style="420" customWidth="1"/>
    <col min="13578" max="13578" width="15.25" style="420" customWidth="1"/>
    <col min="13579" max="13579" width="3.75" style="420" customWidth="1"/>
    <col min="13580" max="13580" width="2.5" style="420" customWidth="1"/>
    <col min="13581" max="13827" width="9" style="420"/>
    <col min="13828" max="13828" width="1.125" style="420" customWidth="1"/>
    <col min="13829" max="13830" width="15.625" style="420" customWidth="1"/>
    <col min="13831" max="13831" width="15.25" style="420" customWidth="1"/>
    <col min="13832" max="13832" width="17.5" style="420" customWidth="1"/>
    <col min="13833" max="13833" width="15.125" style="420" customWidth="1"/>
    <col min="13834" max="13834" width="15.25" style="420" customWidth="1"/>
    <col min="13835" max="13835" width="3.75" style="420" customWidth="1"/>
    <col min="13836" max="13836" width="2.5" style="420" customWidth="1"/>
    <col min="13837" max="14083" width="9" style="420"/>
    <col min="14084" max="14084" width="1.125" style="420" customWidth="1"/>
    <col min="14085" max="14086" width="15.625" style="420" customWidth="1"/>
    <col min="14087" max="14087" width="15.25" style="420" customWidth="1"/>
    <col min="14088" max="14088" width="17.5" style="420" customWidth="1"/>
    <col min="14089" max="14089" width="15.125" style="420" customWidth="1"/>
    <col min="14090" max="14090" width="15.25" style="420" customWidth="1"/>
    <col min="14091" max="14091" width="3.75" style="420" customWidth="1"/>
    <col min="14092" max="14092" width="2.5" style="420" customWidth="1"/>
    <col min="14093" max="14339" width="9" style="420"/>
    <col min="14340" max="14340" width="1.125" style="420" customWidth="1"/>
    <col min="14341" max="14342" width="15.625" style="420" customWidth="1"/>
    <col min="14343" max="14343" width="15.25" style="420" customWidth="1"/>
    <col min="14344" max="14344" width="17.5" style="420" customWidth="1"/>
    <col min="14345" max="14345" width="15.125" style="420" customWidth="1"/>
    <col min="14346" max="14346" width="15.25" style="420" customWidth="1"/>
    <col min="14347" max="14347" width="3.75" style="420" customWidth="1"/>
    <col min="14348" max="14348" width="2.5" style="420" customWidth="1"/>
    <col min="14349" max="14595" width="9" style="420"/>
    <col min="14596" max="14596" width="1.125" style="420" customWidth="1"/>
    <col min="14597" max="14598" width="15.625" style="420" customWidth="1"/>
    <col min="14599" max="14599" width="15.25" style="420" customWidth="1"/>
    <col min="14600" max="14600" width="17.5" style="420" customWidth="1"/>
    <col min="14601" max="14601" width="15.125" style="420" customWidth="1"/>
    <col min="14602" max="14602" width="15.25" style="420" customWidth="1"/>
    <col min="14603" max="14603" width="3.75" style="420" customWidth="1"/>
    <col min="14604" max="14604" width="2.5" style="420" customWidth="1"/>
    <col min="14605" max="14851" width="9" style="420"/>
    <col min="14852" max="14852" width="1.125" style="420" customWidth="1"/>
    <col min="14853" max="14854" width="15.625" style="420" customWidth="1"/>
    <col min="14855" max="14855" width="15.25" style="420" customWidth="1"/>
    <col min="14856" max="14856" width="17.5" style="420" customWidth="1"/>
    <col min="14857" max="14857" width="15.125" style="420" customWidth="1"/>
    <col min="14858" max="14858" width="15.25" style="420" customWidth="1"/>
    <col min="14859" max="14859" width="3.75" style="420" customWidth="1"/>
    <col min="14860" max="14860" width="2.5" style="420" customWidth="1"/>
    <col min="14861" max="15107" width="9" style="420"/>
    <col min="15108" max="15108" width="1.125" style="420" customWidth="1"/>
    <col min="15109" max="15110" width="15.625" style="420" customWidth="1"/>
    <col min="15111" max="15111" width="15.25" style="420" customWidth="1"/>
    <col min="15112" max="15112" width="17.5" style="420" customWidth="1"/>
    <col min="15113" max="15113" width="15.125" style="420" customWidth="1"/>
    <col min="15114" max="15114" width="15.25" style="420" customWidth="1"/>
    <col min="15115" max="15115" width="3.75" style="420" customWidth="1"/>
    <col min="15116" max="15116" width="2.5" style="420" customWidth="1"/>
    <col min="15117" max="15363" width="9" style="420"/>
    <col min="15364" max="15364" width="1.125" style="420" customWidth="1"/>
    <col min="15365" max="15366" width="15.625" style="420" customWidth="1"/>
    <col min="15367" max="15367" width="15.25" style="420" customWidth="1"/>
    <col min="15368" max="15368" width="17.5" style="420" customWidth="1"/>
    <col min="15369" max="15369" width="15.125" style="420" customWidth="1"/>
    <col min="15370" max="15370" width="15.25" style="420" customWidth="1"/>
    <col min="15371" max="15371" width="3.75" style="420" customWidth="1"/>
    <col min="15372" max="15372" width="2.5" style="420" customWidth="1"/>
    <col min="15373" max="15619" width="9" style="420"/>
    <col min="15620" max="15620" width="1.125" style="420" customWidth="1"/>
    <col min="15621" max="15622" width="15.625" style="420" customWidth="1"/>
    <col min="15623" max="15623" width="15.25" style="420" customWidth="1"/>
    <col min="15624" max="15624" width="17.5" style="420" customWidth="1"/>
    <col min="15625" max="15625" width="15.125" style="420" customWidth="1"/>
    <col min="15626" max="15626" width="15.25" style="420" customWidth="1"/>
    <col min="15627" max="15627" width="3.75" style="420" customWidth="1"/>
    <col min="15628" max="15628" width="2.5" style="420" customWidth="1"/>
    <col min="15629" max="15875" width="9" style="420"/>
    <col min="15876" max="15876" width="1.125" style="420" customWidth="1"/>
    <col min="15877" max="15878" width="15.625" style="420" customWidth="1"/>
    <col min="15879" max="15879" width="15.25" style="420" customWidth="1"/>
    <col min="15880" max="15880" width="17.5" style="420" customWidth="1"/>
    <col min="15881" max="15881" width="15.125" style="420" customWidth="1"/>
    <col min="15882" max="15882" width="15.25" style="420" customWidth="1"/>
    <col min="15883" max="15883" width="3.75" style="420" customWidth="1"/>
    <col min="15884" max="15884" width="2.5" style="420" customWidth="1"/>
    <col min="15885" max="16131" width="9" style="420"/>
    <col min="16132" max="16132" width="1.125" style="420" customWidth="1"/>
    <col min="16133" max="16134" width="15.625" style="420" customWidth="1"/>
    <col min="16135" max="16135" width="15.25" style="420" customWidth="1"/>
    <col min="16136" max="16136" width="17.5" style="420" customWidth="1"/>
    <col min="16137" max="16137" width="15.125" style="420" customWidth="1"/>
    <col min="16138" max="16138" width="15.25" style="420" customWidth="1"/>
    <col min="16139" max="16139" width="3.75" style="420" customWidth="1"/>
    <col min="16140" max="16140" width="2.5" style="420" customWidth="1"/>
    <col min="16141" max="16384" width="9" style="420"/>
  </cols>
  <sheetData>
    <row r="1" spans="1:13" ht="20.100000000000001" customHeight="1">
      <c r="A1" s="417"/>
      <c r="B1" s="340" t="s">
        <v>963</v>
      </c>
      <c r="C1" s="340"/>
      <c r="D1" s="340"/>
      <c r="E1" s="340"/>
      <c r="F1" s="340"/>
      <c r="G1" s="340"/>
      <c r="H1" s="340"/>
      <c r="I1" s="340"/>
      <c r="J1" s="340"/>
    </row>
    <row r="2" spans="1:13" ht="20.100000000000001" customHeight="1">
      <c r="A2" s="417"/>
      <c r="B2" s="418" t="s">
        <v>958</v>
      </c>
      <c r="C2" s="419"/>
      <c r="D2" s="419"/>
      <c r="E2" s="419"/>
      <c r="F2" s="419"/>
      <c r="G2" s="4348" t="s">
        <v>171</v>
      </c>
      <c r="H2" s="4348"/>
      <c r="I2" s="4348"/>
      <c r="J2" s="4348"/>
      <c r="M2" s="1667" t="s">
        <v>2163</v>
      </c>
    </row>
    <row r="3" spans="1:13" ht="20.100000000000001" customHeight="1">
      <c r="A3" s="4097" t="s">
        <v>959</v>
      </c>
      <c r="B3" s="4097"/>
      <c r="C3" s="4097"/>
      <c r="D3" s="4097"/>
      <c r="E3" s="4097"/>
      <c r="F3" s="4097"/>
      <c r="G3" s="4097"/>
      <c r="H3" s="4097"/>
      <c r="I3" s="4097"/>
      <c r="J3" s="4097"/>
    </row>
    <row r="4" spans="1:13" ht="20.100000000000001" customHeight="1">
      <c r="A4" s="341"/>
      <c r="B4" s="341"/>
      <c r="C4" s="341"/>
      <c r="D4" s="341"/>
      <c r="E4" s="341"/>
      <c r="F4" s="341"/>
      <c r="G4" s="341"/>
      <c r="H4" s="341"/>
      <c r="I4" s="341"/>
      <c r="J4" s="341"/>
    </row>
    <row r="5" spans="1:13" ht="43.5" customHeight="1">
      <c r="A5" s="341"/>
      <c r="B5" s="428" t="s">
        <v>936</v>
      </c>
      <c r="C5" s="4358"/>
      <c r="D5" s="4359"/>
      <c r="E5" s="4359"/>
      <c r="F5" s="4359"/>
      <c r="G5" s="4359"/>
      <c r="H5" s="4359"/>
      <c r="I5" s="4359"/>
      <c r="J5" s="4360"/>
    </row>
    <row r="6" spans="1:13" ht="43.5" customHeight="1">
      <c r="A6" s="419"/>
      <c r="B6" s="423" t="s">
        <v>174</v>
      </c>
      <c r="C6" s="4370" t="s">
        <v>288</v>
      </c>
      <c r="D6" s="4370"/>
      <c r="E6" s="4370"/>
      <c r="F6" s="4370"/>
      <c r="G6" s="4370"/>
      <c r="H6" s="4370"/>
      <c r="I6" s="4370"/>
      <c r="J6" s="4370"/>
      <c r="K6" s="424"/>
    </row>
    <row r="7" spans="1:13" ht="19.5" customHeight="1">
      <c r="A7" s="419"/>
      <c r="B7" s="4361" t="s">
        <v>960</v>
      </c>
      <c r="C7" s="4364" t="s">
        <v>941</v>
      </c>
      <c r="D7" s="4365"/>
      <c r="E7" s="4365"/>
      <c r="F7" s="4365"/>
      <c r="G7" s="4365"/>
      <c r="H7" s="4365"/>
      <c r="I7" s="4365"/>
      <c r="J7" s="4365"/>
      <c r="K7" s="424"/>
    </row>
    <row r="8" spans="1:13" ht="40.5" customHeight="1">
      <c r="A8" s="419"/>
      <c r="B8" s="4362"/>
      <c r="C8" s="4380" t="s">
        <v>333</v>
      </c>
      <c r="D8" s="4380"/>
      <c r="E8" s="4098" t="s">
        <v>942</v>
      </c>
      <c r="F8" s="4098"/>
      <c r="G8" s="4098"/>
      <c r="H8" s="4366" t="s">
        <v>943</v>
      </c>
      <c r="I8" s="4366"/>
      <c r="J8" s="426" t="s">
        <v>944</v>
      </c>
    </row>
    <row r="9" spans="1:13" ht="19.5" customHeight="1">
      <c r="A9" s="419"/>
      <c r="B9" s="4362"/>
      <c r="C9" s="4374"/>
      <c r="D9" s="4374"/>
      <c r="E9" s="4349"/>
      <c r="F9" s="4349"/>
      <c r="G9" s="4349"/>
      <c r="H9" s="431"/>
      <c r="I9" s="371" t="s">
        <v>945</v>
      </c>
      <c r="J9" s="431"/>
    </row>
    <row r="10" spans="1:13" ht="19.5" customHeight="1">
      <c r="A10" s="419"/>
      <c r="B10" s="4362"/>
      <c r="C10" s="4374"/>
      <c r="D10" s="4374"/>
      <c r="E10" s="4349"/>
      <c r="F10" s="4349"/>
      <c r="G10" s="4349"/>
      <c r="H10" s="431"/>
      <c r="I10" s="371" t="s">
        <v>945</v>
      </c>
      <c r="J10" s="431"/>
    </row>
    <row r="11" spans="1:13" ht="19.5" customHeight="1">
      <c r="A11" s="419"/>
      <c r="B11" s="4362"/>
      <c r="C11" s="4374"/>
      <c r="D11" s="4374"/>
      <c r="E11" s="4349"/>
      <c r="F11" s="4349"/>
      <c r="G11" s="4349"/>
      <c r="H11" s="431"/>
      <c r="I11" s="371" t="s">
        <v>945</v>
      </c>
      <c r="J11" s="431"/>
    </row>
    <row r="12" spans="1:13" ht="19.5" customHeight="1">
      <c r="A12" s="419"/>
      <c r="B12" s="4362"/>
      <c r="C12" s="4367" t="s">
        <v>946</v>
      </c>
      <c r="D12" s="4368"/>
      <c r="E12" s="4368"/>
      <c r="F12" s="4368"/>
      <c r="G12" s="4368"/>
      <c r="H12" s="4368"/>
      <c r="I12" s="4368"/>
      <c r="J12" s="4369"/>
    </row>
    <row r="13" spans="1:13" ht="40.5" customHeight="1">
      <c r="A13" s="419"/>
      <c r="B13" s="4362"/>
      <c r="C13" s="4380" t="s">
        <v>333</v>
      </c>
      <c r="D13" s="4380"/>
      <c r="E13" s="4098" t="s">
        <v>942</v>
      </c>
      <c r="F13" s="4098"/>
      <c r="G13" s="4098"/>
      <c r="H13" s="4366" t="s">
        <v>943</v>
      </c>
      <c r="I13" s="4366"/>
      <c r="J13" s="426" t="s">
        <v>944</v>
      </c>
    </row>
    <row r="14" spans="1:13" ht="19.5" customHeight="1">
      <c r="A14" s="419"/>
      <c r="B14" s="4362"/>
      <c r="C14" s="4374"/>
      <c r="D14" s="4374"/>
      <c r="E14" s="4349"/>
      <c r="F14" s="4349"/>
      <c r="G14" s="4349"/>
      <c r="H14" s="431"/>
      <c r="I14" s="371" t="s">
        <v>945</v>
      </c>
      <c r="J14" s="431"/>
      <c r="K14" s="424"/>
    </row>
    <row r="15" spans="1:13" ht="19.5" customHeight="1">
      <c r="A15" s="419"/>
      <c r="B15" s="4362"/>
      <c r="C15" s="4374"/>
      <c r="D15" s="4374"/>
      <c r="E15" s="4349"/>
      <c r="F15" s="4349"/>
      <c r="G15" s="4349"/>
      <c r="H15" s="431"/>
      <c r="I15" s="371" t="s">
        <v>945</v>
      </c>
      <c r="J15" s="431"/>
    </row>
    <row r="16" spans="1:13" ht="19.5" customHeight="1">
      <c r="A16" s="419"/>
      <c r="B16" s="4363"/>
      <c r="C16" s="4374"/>
      <c r="D16" s="4374"/>
      <c r="E16" s="4349"/>
      <c r="F16" s="4349"/>
      <c r="G16" s="4349"/>
      <c r="H16" s="431"/>
      <c r="I16" s="371" t="s">
        <v>945</v>
      </c>
      <c r="J16" s="431"/>
    </row>
    <row r="17" spans="1:12" ht="19.5" customHeight="1">
      <c r="A17" s="419"/>
      <c r="B17" s="4375" t="s">
        <v>961</v>
      </c>
      <c r="C17" s="4352" t="s">
        <v>948</v>
      </c>
      <c r="D17" s="4353"/>
      <c r="E17" s="4353"/>
      <c r="F17" s="4353"/>
      <c r="G17" s="4354"/>
      <c r="H17" s="4099" t="s">
        <v>950</v>
      </c>
      <c r="I17" s="4100"/>
      <c r="J17" s="4101"/>
    </row>
    <row r="18" spans="1:12" ht="27" customHeight="1">
      <c r="A18" s="419"/>
      <c r="B18" s="4376"/>
      <c r="C18" s="4355"/>
      <c r="D18" s="4356"/>
      <c r="E18" s="4356"/>
      <c r="F18" s="4356"/>
      <c r="G18" s="4357"/>
      <c r="H18" s="4377"/>
      <c r="I18" s="4378"/>
      <c r="J18" s="4379"/>
    </row>
    <row r="19" spans="1:12" ht="6" customHeight="1">
      <c r="A19" s="419"/>
      <c r="B19" s="419"/>
      <c r="C19" s="419"/>
      <c r="D19" s="419"/>
      <c r="E19" s="419"/>
      <c r="F19" s="419"/>
      <c r="G19" s="419"/>
      <c r="H19" s="419"/>
      <c r="I19" s="419"/>
      <c r="J19" s="419"/>
    </row>
    <row r="20" spans="1:12" ht="19.5" customHeight="1">
      <c r="A20" s="419"/>
      <c r="B20" s="419" t="s">
        <v>951</v>
      </c>
      <c r="C20" s="419"/>
      <c r="D20" s="419"/>
      <c r="E20" s="419"/>
      <c r="F20" s="419"/>
      <c r="G20" s="419"/>
      <c r="H20" s="419"/>
      <c r="I20" s="419"/>
      <c r="J20" s="419"/>
      <c r="K20" s="427"/>
      <c r="L20" s="427"/>
    </row>
    <row r="21" spans="1:12" ht="53.25" customHeight="1">
      <c r="A21" s="419"/>
      <c r="B21" s="4346" t="s">
        <v>2438</v>
      </c>
      <c r="C21" s="4346"/>
      <c r="D21" s="4346"/>
      <c r="E21" s="4346"/>
      <c r="F21" s="4346"/>
      <c r="G21" s="4346"/>
      <c r="H21" s="4346"/>
      <c r="I21" s="4346"/>
      <c r="J21" s="4346"/>
      <c r="K21" s="427"/>
      <c r="L21" s="427"/>
    </row>
    <row r="22" spans="1:12" ht="33.75" customHeight="1">
      <c r="A22" s="419"/>
      <c r="B22" s="4346" t="s">
        <v>952</v>
      </c>
      <c r="C22" s="4346"/>
      <c r="D22" s="4346"/>
      <c r="E22" s="4346"/>
      <c r="F22" s="4346"/>
      <c r="G22" s="4346"/>
      <c r="H22" s="4346"/>
      <c r="I22" s="4346"/>
      <c r="J22" s="4346"/>
      <c r="K22" s="427"/>
      <c r="L22" s="427"/>
    </row>
    <row r="23" spans="1:12" ht="37.5" customHeight="1">
      <c r="A23" s="419"/>
      <c r="B23" s="4347" t="s">
        <v>2437</v>
      </c>
      <c r="C23" s="4347"/>
      <c r="D23" s="4347"/>
      <c r="E23" s="4347"/>
      <c r="F23" s="4347"/>
      <c r="G23" s="4347"/>
      <c r="H23" s="4347"/>
      <c r="I23" s="4347"/>
      <c r="J23" s="4347"/>
      <c r="K23" s="427"/>
      <c r="L23" s="427"/>
    </row>
    <row r="24" spans="1:12" ht="7.5" customHeight="1">
      <c r="A24" s="340"/>
      <c r="B24" s="4346"/>
      <c r="C24" s="4346"/>
      <c r="D24" s="4346"/>
      <c r="E24" s="4346"/>
      <c r="F24" s="4346"/>
      <c r="G24" s="4346"/>
      <c r="H24" s="4346"/>
      <c r="I24" s="4346"/>
      <c r="J24" s="4346"/>
    </row>
    <row r="25" spans="1:12">
      <c r="B25" s="427"/>
    </row>
  </sheetData>
  <mergeCells count="33">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 ref="C12:J12"/>
    <mergeCell ref="B17:B18"/>
    <mergeCell ref="C17:G18"/>
    <mergeCell ref="H17:J17"/>
    <mergeCell ref="H18:J18"/>
    <mergeCell ref="C14:D14"/>
    <mergeCell ref="E14:G14"/>
    <mergeCell ref="C15:D15"/>
    <mergeCell ref="E15:G15"/>
    <mergeCell ref="C16:D16"/>
    <mergeCell ref="A3:J3"/>
    <mergeCell ref="E10:G10"/>
    <mergeCell ref="C6:J6"/>
    <mergeCell ref="E11:G11"/>
    <mergeCell ref="G2:J2"/>
    <mergeCell ref="C11:D11"/>
    <mergeCell ref="C5:J5"/>
  </mergeCells>
  <phoneticPr fontId="2"/>
  <dataValidations count="1">
    <dataValidation type="list" allowBlank="1" showInputMessage="1" showErrorMessage="1" sqref="H18:J18">
      <formula1>"○"</formula1>
    </dataValidation>
  </dataValidations>
  <hyperlinks>
    <hyperlink ref="M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7"/>
  <sheetViews>
    <sheetView view="pageBreakPreview" zoomScaleNormal="100" zoomScaleSheetLayoutView="100" workbookViewId="0"/>
  </sheetViews>
  <sheetFormatPr defaultColWidth="2.25" defaultRowHeight="13.5"/>
  <cols>
    <col min="1" max="1" width="2.25" style="591" customWidth="1"/>
    <col min="2" max="2" width="2.25" style="593"/>
    <col min="3" max="5" width="2.25" style="591"/>
    <col min="6" max="6" width="2.5" style="591" bestFit="1" customWidth="1"/>
    <col min="7" max="11" width="2.25" style="591"/>
    <col min="12" max="12" width="3.75" style="591" customWidth="1"/>
    <col min="13" max="13" width="2.5" style="591" customWidth="1"/>
    <col min="14" max="18" width="2.25" style="591"/>
    <col min="19" max="19" width="3.5" style="591" bestFit="1" customWidth="1"/>
    <col min="20" max="20" width="2.25" style="591"/>
    <col min="21" max="21" width="2.5" style="591" bestFit="1" customWidth="1"/>
    <col min="22" max="26" width="2.25" style="591"/>
    <col min="27" max="38" width="2.75" style="591" customWidth="1"/>
    <col min="39" max="43" width="2.25" style="591"/>
    <col min="44" max="44" width="0" style="591" hidden="1" customWidth="1"/>
    <col min="45" max="16384" width="2.25" style="591"/>
  </cols>
  <sheetData>
    <row r="1" spans="1:44" ht="15" customHeight="1">
      <c r="A1" s="591" t="s">
        <v>967</v>
      </c>
      <c r="AF1" s="4213" t="s">
        <v>171</v>
      </c>
      <c r="AG1" s="4213"/>
      <c r="AH1" s="4213"/>
      <c r="AI1" s="4213"/>
      <c r="AJ1" s="4213"/>
      <c r="AK1" s="4213"/>
      <c r="AL1" s="4213"/>
    </row>
    <row r="2" spans="1:44" ht="15" customHeight="1">
      <c r="AO2" s="1667" t="s">
        <v>2163</v>
      </c>
    </row>
    <row r="3" spans="1:44" ht="17.25" customHeight="1">
      <c r="A3" s="3743" t="s">
        <v>968</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3743"/>
    </row>
    <row r="4" spans="1:44" ht="17.25" customHeight="1">
      <c r="A4" s="3743"/>
      <c r="B4" s="3743"/>
      <c r="C4" s="3743"/>
      <c r="D4" s="3743"/>
      <c r="E4" s="3743"/>
      <c r="F4" s="3743"/>
      <c r="G4" s="3743"/>
      <c r="H4" s="3743"/>
      <c r="I4" s="3743"/>
      <c r="J4" s="3743"/>
      <c r="K4" s="3743"/>
      <c r="L4" s="3743"/>
      <c r="M4" s="3743"/>
      <c r="N4" s="3743"/>
      <c r="O4" s="3743"/>
      <c r="P4" s="3743"/>
      <c r="Q4" s="3743"/>
      <c r="R4" s="3743"/>
      <c r="S4" s="3743"/>
      <c r="T4" s="3743"/>
      <c r="U4" s="3743"/>
      <c r="V4" s="3743"/>
      <c r="W4" s="3743"/>
      <c r="X4" s="3743"/>
      <c r="Y4" s="3743"/>
      <c r="Z4" s="3743"/>
      <c r="AA4" s="3743"/>
      <c r="AB4" s="3743"/>
      <c r="AC4" s="3743"/>
      <c r="AD4" s="3743"/>
      <c r="AE4" s="3743"/>
      <c r="AF4" s="3743"/>
      <c r="AG4" s="3743"/>
      <c r="AH4" s="3743"/>
      <c r="AI4" s="3743"/>
      <c r="AJ4" s="3743"/>
      <c r="AK4" s="3743"/>
      <c r="AL4" s="3743"/>
      <c r="AM4" s="3743"/>
    </row>
    <row r="6" spans="1:44" ht="18.75" customHeight="1">
      <c r="B6" s="4418" t="s">
        <v>969</v>
      </c>
      <c r="C6" s="4418"/>
      <c r="D6" s="4418"/>
      <c r="E6" s="4418"/>
      <c r="F6" s="4418"/>
      <c r="G6" s="4418"/>
      <c r="H6" s="4418"/>
      <c r="I6" s="4418"/>
      <c r="J6" s="4418"/>
      <c r="K6" s="4418"/>
      <c r="L6" s="4296"/>
      <c r="M6" s="4296"/>
      <c r="N6" s="4296"/>
      <c r="O6" s="4296"/>
      <c r="P6" s="4296"/>
      <c r="Q6" s="4296"/>
      <c r="R6" s="4296"/>
      <c r="S6" s="4296"/>
      <c r="T6" s="4296"/>
      <c r="U6" s="4296"/>
      <c r="V6" s="4296"/>
      <c r="W6" s="4296"/>
      <c r="X6" s="4296"/>
      <c r="Y6" s="4296"/>
      <c r="Z6" s="4296"/>
      <c r="AA6" s="4296"/>
      <c r="AB6" s="4296"/>
      <c r="AC6" s="4296"/>
      <c r="AD6" s="4296"/>
      <c r="AE6" s="4296"/>
      <c r="AF6" s="4296"/>
      <c r="AG6" s="4296"/>
      <c r="AH6" s="4296"/>
      <c r="AI6" s="4296"/>
      <c r="AJ6" s="4296"/>
      <c r="AK6" s="4296"/>
      <c r="AL6" s="4296"/>
    </row>
    <row r="7" spans="1:44" ht="18.75" customHeight="1">
      <c r="B7" s="4418"/>
      <c r="C7" s="4418"/>
      <c r="D7" s="4418"/>
      <c r="E7" s="4418"/>
      <c r="F7" s="4418"/>
      <c r="G7" s="4418"/>
      <c r="H7" s="4418"/>
      <c r="I7" s="4418"/>
      <c r="J7" s="4418"/>
      <c r="K7" s="4418"/>
      <c r="L7" s="4296"/>
      <c r="M7" s="4296"/>
      <c r="N7" s="4296"/>
      <c r="O7" s="4296"/>
      <c r="P7" s="4296"/>
      <c r="Q7" s="4296"/>
      <c r="R7" s="4296"/>
      <c r="S7" s="4296"/>
      <c r="T7" s="4298"/>
      <c r="U7" s="4298"/>
      <c r="V7" s="4298"/>
      <c r="W7" s="4298"/>
      <c r="X7" s="4298"/>
      <c r="Y7" s="4298"/>
      <c r="Z7" s="4298"/>
      <c r="AA7" s="4298"/>
      <c r="AB7" s="4298"/>
      <c r="AC7" s="4298"/>
      <c r="AD7" s="4298"/>
      <c r="AE7" s="4298"/>
      <c r="AF7" s="4298"/>
      <c r="AG7" s="4298"/>
      <c r="AH7" s="4298"/>
      <c r="AI7" s="4298"/>
      <c r="AJ7" s="4298"/>
      <c r="AK7" s="4298"/>
      <c r="AL7" s="4298"/>
    </row>
    <row r="8" spans="1:44" ht="18.75" customHeight="1">
      <c r="B8" s="4418" t="s">
        <v>469</v>
      </c>
      <c r="C8" s="4418"/>
      <c r="D8" s="4418"/>
      <c r="E8" s="4418"/>
      <c r="F8" s="4418"/>
      <c r="G8" s="4418"/>
      <c r="H8" s="4418"/>
      <c r="I8" s="4418"/>
      <c r="J8" s="4418"/>
      <c r="K8" s="4418"/>
      <c r="L8" s="4296"/>
      <c r="M8" s="4296"/>
      <c r="N8" s="4296"/>
      <c r="O8" s="4296"/>
      <c r="P8" s="4296"/>
      <c r="Q8" s="4296"/>
      <c r="R8" s="4296"/>
      <c r="S8" s="4296"/>
      <c r="T8" s="4296"/>
      <c r="U8" s="4296"/>
      <c r="V8" s="4296"/>
      <c r="W8" s="4296"/>
      <c r="X8" s="4296"/>
      <c r="Y8" s="4296"/>
      <c r="Z8" s="4296"/>
      <c r="AA8" s="4296"/>
      <c r="AB8" s="4296"/>
      <c r="AC8" s="4296"/>
      <c r="AD8" s="4296"/>
      <c r="AE8" s="4296"/>
      <c r="AF8" s="4296"/>
      <c r="AG8" s="4296"/>
      <c r="AH8" s="4296"/>
      <c r="AI8" s="4296"/>
      <c r="AJ8" s="4296"/>
      <c r="AK8" s="4296"/>
      <c r="AL8" s="4296"/>
    </row>
    <row r="9" spans="1:44" ht="18.75" customHeight="1">
      <c r="B9" s="4418"/>
      <c r="C9" s="4418"/>
      <c r="D9" s="4418"/>
      <c r="E9" s="4418"/>
      <c r="F9" s="4418"/>
      <c r="G9" s="4418"/>
      <c r="H9" s="4418"/>
      <c r="I9" s="4418"/>
      <c r="J9" s="4418"/>
      <c r="K9" s="4418"/>
      <c r="L9" s="4296"/>
      <c r="M9" s="4296"/>
      <c r="N9" s="4296"/>
      <c r="O9" s="4296"/>
      <c r="P9" s="4296"/>
      <c r="Q9" s="4296"/>
      <c r="R9" s="4296"/>
      <c r="S9" s="4296"/>
      <c r="T9" s="4298"/>
      <c r="U9" s="4298"/>
      <c r="V9" s="4298"/>
      <c r="W9" s="4298"/>
      <c r="X9" s="4298"/>
      <c r="Y9" s="4298"/>
      <c r="Z9" s="4298"/>
      <c r="AA9" s="4298"/>
      <c r="AB9" s="4298"/>
      <c r="AC9" s="4298"/>
      <c r="AD9" s="4298"/>
      <c r="AE9" s="4298"/>
      <c r="AF9" s="4298"/>
      <c r="AG9" s="4298"/>
      <c r="AH9" s="4298"/>
      <c r="AI9" s="4298"/>
      <c r="AJ9" s="4298"/>
      <c r="AK9" s="4298"/>
      <c r="AL9" s="4298"/>
    </row>
    <row r="10" spans="1:44" ht="18.75" customHeight="1">
      <c r="B10" s="4418" t="s">
        <v>468</v>
      </c>
      <c r="C10" s="4418"/>
      <c r="D10" s="4418"/>
      <c r="E10" s="4418"/>
      <c r="F10" s="4418"/>
      <c r="G10" s="4418"/>
      <c r="H10" s="4418"/>
      <c r="I10" s="4418"/>
      <c r="J10" s="4418"/>
      <c r="K10" s="4418"/>
      <c r="L10" s="4296"/>
      <c r="M10" s="4296"/>
      <c r="N10" s="4296"/>
      <c r="O10" s="4296"/>
      <c r="P10" s="4296"/>
      <c r="Q10" s="4296"/>
      <c r="R10" s="4296"/>
      <c r="S10" s="4296"/>
      <c r="T10" s="4296"/>
      <c r="U10" s="4296"/>
      <c r="V10" s="4296"/>
      <c r="W10" s="4296"/>
      <c r="X10" s="4296"/>
      <c r="Y10" s="4296"/>
      <c r="Z10" s="4296"/>
      <c r="AA10" s="4296"/>
      <c r="AB10" s="4296"/>
      <c r="AC10" s="4296"/>
      <c r="AD10" s="4296"/>
      <c r="AE10" s="4296"/>
      <c r="AF10" s="4296"/>
      <c r="AG10" s="4296"/>
      <c r="AH10" s="4296"/>
      <c r="AI10" s="4296"/>
      <c r="AJ10" s="4296"/>
      <c r="AK10" s="4296"/>
      <c r="AL10" s="4296"/>
    </row>
    <row r="11" spans="1:44" ht="18.75" customHeight="1">
      <c r="B11" s="4418"/>
      <c r="C11" s="4418"/>
      <c r="D11" s="4418"/>
      <c r="E11" s="4418"/>
      <c r="F11" s="4418"/>
      <c r="G11" s="4418"/>
      <c r="H11" s="4418"/>
      <c r="I11" s="4418"/>
      <c r="J11" s="4418"/>
      <c r="K11" s="4418"/>
      <c r="L11" s="4296"/>
      <c r="M11" s="4296"/>
      <c r="N11" s="4296"/>
      <c r="O11" s="4296"/>
      <c r="P11" s="4296"/>
      <c r="Q11" s="4296"/>
      <c r="R11" s="4296"/>
      <c r="S11" s="4296"/>
      <c r="T11" s="4298"/>
      <c r="U11" s="4298"/>
      <c r="V11" s="4298"/>
      <c r="W11" s="4298"/>
      <c r="X11" s="4298"/>
      <c r="Y11" s="4298"/>
      <c r="Z11" s="4298"/>
      <c r="AA11" s="4298"/>
      <c r="AB11" s="4298"/>
      <c r="AC11" s="4298"/>
      <c r="AD11" s="4298"/>
      <c r="AE11" s="4298"/>
      <c r="AF11" s="4298"/>
      <c r="AG11" s="4298"/>
      <c r="AH11" s="4298"/>
      <c r="AI11" s="4298"/>
      <c r="AJ11" s="4298"/>
      <c r="AK11" s="4298"/>
      <c r="AL11" s="4298"/>
    </row>
    <row r="12" spans="1:44" ht="18.75" customHeight="1">
      <c r="B12" s="4418" t="s">
        <v>970</v>
      </c>
      <c r="C12" s="4418"/>
      <c r="D12" s="4418"/>
      <c r="E12" s="4418"/>
      <c r="F12" s="4418"/>
      <c r="G12" s="4418"/>
      <c r="H12" s="4418"/>
      <c r="I12" s="4418"/>
      <c r="J12" s="4418"/>
      <c r="K12" s="4418"/>
      <c r="L12" s="4419" t="s">
        <v>333</v>
      </c>
      <c r="M12" s="4419"/>
      <c r="N12" s="4419"/>
      <c r="O12" s="4419"/>
      <c r="P12" s="4396"/>
      <c r="Q12" s="4396"/>
      <c r="R12" s="4396"/>
      <c r="S12" s="4396"/>
      <c r="T12" s="4396"/>
      <c r="U12" s="4396"/>
      <c r="V12" s="4396"/>
      <c r="W12" s="4396"/>
      <c r="X12" s="4396"/>
      <c r="Y12" s="4396"/>
      <c r="Z12" s="4420" t="s">
        <v>971</v>
      </c>
      <c r="AA12" s="4420"/>
      <c r="AB12" s="4420"/>
      <c r="AC12" s="4420"/>
      <c r="AD12" s="4396"/>
      <c r="AE12" s="4396"/>
      <c r="AF12" s="4396"/>
      <c r="AG12" s="4396"/>
      <c r="AH12" s="4396"/>
      <c r="AI12" s="4396"/>
      <c r="AJ12" s="4396"/>
      <c r="AK12" s="4396"/>
      <c r="AL12" s="4396"/>
      <c r="AR12" s="591" t="s">
        <v>1700</v>
      </c>
    </row>
    <row r="13" spans="1:44" ht="18.75" customHeight="1">
      <c r="B13" s="4418"/>
      <c r="C13" s="4418"/>
      <c r="D13" s="4418"/>
      <c r="E13" s="4418"/>
      <c r="F13" s="4418"/>
      <c r="G13" s="4418"/>
      <c r="H13" s="4418"/>
      <c r="I13" s="4418"/>
      <c r="J13" s="4418"/>
      <c r="K13" s="4418"/>
      <c r="L13" s="4421" t="s">
        <v>346</v>
      </c>
      <c r="M13" s="4420"/>
      <c r="N13" s="4420"/>
      <c r="O13" s="4420"/>
      <c r="P13" s="4396"/>
      <c r="Q13" s="4396"/>
      <c r="R13" s="4396"/>
      <c r="S13" s="4396"/>
      <c r="T13" s="4396"/>
      <c r="U13" s="4396"/>
      <c r="V13" s="4396"/>
      <c r="W13" s="4396"/>
      <c r="X13" s="4396"/>
      <c r="Y13" s="4396"/>
      <c r="Z13" s="4420" t="s">
        <v>473</v>
      </c>
      <c r="AA13" s="4420"/>
      <c r="AB13" s="4420"/>
      <c r="AC13" s="4420"/>
      <c r="AD13" s="4396"/>
      <c r="AE13" s="4396"/>
      <c r="AF13" s="4396"/>
      <c r="AG13" s="4396"/>
      <c r="AH13" s="4396"/>
      <c r="AI13" s="4396"/>
      <c r="AJ13" s="4396"/>
      <c r="AK13" s="4396"/>
      <c r="AL13" s="4396"/>
      <c r="AR13" s="591" t="s">
        <v>1701</v>
      </c>
    </row>
    <row r="14" spans="1:44" ht="18.75" customHeight="1">
      <c r="B14" s="4230" t="s">
        <v>972</v>
      </c>
      <c r="C14" s="4231"/>
      <c r="D14" s="4231"/>
      <c r="E14" s="4231"/>
      <c r="F14" s="4231"/>
      <c r="G14" s="4231"/>
      <c r="H14" s="4231"/>
      <c r="I14" s="4231"/>
      <c r="J14" s="4231"/>
      <c r="K14" s="4231"/>
      <c r="L14" s="1089"/>
      <c r="M14" s="4247" t="s">
        <v>32</v>
      </c>
      <c r="N14" s="4247"/>
      <c r="O14" s="4422" t="s">
        <v>1698</v>
      </c>
      <c r="P14" s="4422"/>
      <c r="Q14" s="4422"/>
      <c r="R14" s="4422"/>
      <c r="S14" s="4422"/>
      <c r="T14" s="4422"/>
      <c r="U14" s="4422"/>
      <c r="V14" s="4422"/>
      <c r="W14" s="1090"/>
      <c r="X14" s="1090"/>
      <c r="Y14" s="1090"/>
      <c r="Z14" s="1090"/>
      <c r="AA14" s="4247" t="s">
        <v>32</v>
      </c>
      <c r="AB14" s="4247"/>
      <c r="AC14" s="4424" t="s">
        <v>1699</v>
      </c>
      <c r="AD14" s="4424"/>
      <c r="AE14" s="4424"/>
      <c r="AF14" s="4424"/>
      <c r="AG14" s="4424"/>
      <c r="AH14" s="4424"/>
      <c r="AI14" s="4424"/>
      <c r="AJ14" s="1090"/>
      <c r="AK14" s="1090"/>
      <c r="AL14" s="1091"/>
    </row>
    <row r="15" spans="1:44" ht="18.75" customHeight="1">
      <c r="B15" s="4232"/>
      <c r="C15" s="4233"/>
      <c r="D15" s="4233"/>
      <c r="E15" s="4233"/>
      <c r="F15" s="4233"/>
      <c r="G15" s="4233"/>
      <c r="H15" s="4233"/>
      <c r="I15" s="4233"/>
      <c r="J15" s="4233"/>
      <c r="K15" s="4233"/>
      <c r="L15" s="1092"/>
      <c r="M15" s="4250"/>
      <c r="N15" s="4250"/>
      <c r="O15" s="4423"/>
      <c r="P15" s="4423"/>
      <c r="Q15" s="4423"/>
      <c r="R15" s="4423"/>
      <c r="S15" s="4423"/>
      <c r="T15" s="4423"/>
      <c r="U15" s="4423"/>
      <c r="V15" s="4423"/>
      <c r="W15" s="1093"/>
      <c r="X15" s="1093"/>
      <c r="Y15" s="1093"/>
      <c r="Z15" s="1093"/>
      <c r="AA15" s="4250"/>
      <c r="AB15" s="4250"/>
      <c r="AC15" s="4425"/>
      <c r="AD15" s="4425"/>
      <c r="AE15" s="4425"/>
      <c r="AF15" s="4425"/>
      <c r="AG15" s="4425"/>
      <c r="AH15" s="4425"/>
      <c r="AI15" s="4425"/>
      <c r="AJ15" s="1093"/>
      <c r="AK15" s="1093"/>
      <c r="AL15" s="1094"/>
    </row>
    <row r="16" spans="1:44" ht="18.75" customHeight="1">
      <c r="B16" s="4165" t="s">
        <v>565</v>
      </c>
      <c r="C16" s="4166"/>
      <c r="D16" s="4166"/>
      <c r="E16" s="4166"/>
      <c r="F16" s="4166"/>
      <c r="G16" s="4166"/>
      <c r="H16" s="4166"/>
      <c r="I16" s="4166"/>
      <c r="J16" s="4166"/>
      <c r="K16" s="4167"/>
      <c r="L16" s="664"/>
      <c r="M16" s="664"/>
      <c r="N16" s="664"/>
      <c r="O16" s="664"/>
      <c r="P16" s="664"/>
      <c r="Q16" s="664"/>
      <c r="R16" s="665"/>
      <c r="S16" s="665"/>
      <c r="T16" s="664"/>
      <c r="U16" s="664"/>
      <c r="V16" s="664"/>
      <c r="W16" s="664"/>
      <c r="X16" s="664"/>
      <c r="Y16" s="664"/>
      <c r="Z16" s="664"/>
      <c r="AA16" s="664"/>
      <c r="AB16" s="664"/>
      <c r="AC16" s="664"/>
      <c r="AD16" s="664"/>
      <c r="AE16" s="664"/>
      <c r="AF16" s="664"/>
      <c r="AG16" s="664"/>
      <c r="AH16" s="664"/>
      <c r="AI16" s="664"/>
      <c r="AJ16" s="664"/>
      <c r="AK16" s="664"/>
      <c r="AL16" s="594"/>
    </row>
    <row r="17" spans="2:38" ht="18.75" customHeight="1">
      <c r="B17" s="4397"/>
      <c r="C17" s="4398"/>
      <c r="D17" s="4398"/>
      <c r="E17" s="4398"/>
      <c r="F17" s="4398"/>
      <c r="G17" s="4398"/>
      <c r="H17" s="4398"/>
      <c r="I17" s="4398"/>
      <c r="J17" s="4398"/>
      <c r="K17" s="4170"/>
      <c r="Q17" s="4213" t="s">
        <v>32</v>
      </c>
      <c r="R17" s="4213"/>
      <c r="S17" s="591">
        <v>1</v>
      </c>
      <c r="T17" s="666"/>
      <c r="U17" s="591" t="s">
        <v>568</v>
      </c>
      <c r="AL17" s="667"/>
    </row>
    <row r="18" spans="2:38" ht="18.75" customHeight="1">
      <c r="B18" s="4397"/>
      <c r="C18" s="4398"/>
      <c r="D18" s="4398"/>
      <c r="E18" s="4398"/>
      <c r="F18" s="4398"/>
      <c r="G18" s="4398"/>
      <c r="H18" s="4398"/>
      <c r="I18" s="4398"/>
      <c r="J18" s="4398"/>
      <c r="K18" s="4170"/>
      <c r="Q18" s="4213" t="s">
        <v>32</v>
      </c>
      <c r="R18" s="4213"/>
      <c r="S18" s="591">
        <v>2</v>
      </c>
      <c r="T18" s="666"/>
      <c r="U18" s="591" t="s">
        <v>570</v>
      </c>
      <c r="AL18" s="596"/>
    </row>
    <row r="19" spans="2:38" ht="18.75" customHeight="1">
      <c r="B19" s="4397"/>
      <c r="C19" s="4398"/>
      <c r="D19" s="4398"/>
      <c r="E19" s="4398"/>
      <c r="F19" s="4398"/>
      <c r="G19" s="4398"/>
      <c r="H19" s="4398"/>
      <c r="I19" s="4398"/>
      <c r="J19" s="4398"/>
      <c r="K19" s="4170"/>
      <c r="Q19" s="4213" t="s">
        <v>32</v>
      </c>
      <c r="R19" s="4213"/>
      <c r="S19" s="591">
        <v>3</v>
      </c>
      <c r="T19" s="666"/>
      <c r="U19" s="591" t="s">
        <v>572</v>
      </c>
      <c r="AL19" s="667"/>
    </row>
    <row r="20" spans="2:38" ht="18.75" customHeight="1">
      <c r="B20" s="4397"/>
      <c r="C20" s="4398"/>
      <c r="D20" s="4398"/>
      <c r="E20" s="4398"/>
      <c r="F20" s="4398"/>
      <c r="G20" s="4398"/>
      <c r="H20" s="4398"/>
      <c r="I20" s="4398"/>
      <c r="J20" s="4398"/>
      <c r="K20" s="4170"/>
      <c r="Q20" s="4213" t="s">
        <v>32</v>
      </c>
      <c r="R20" s="4213"/>
      <c r="S20" s="591">
        <v>4</v>
      </c>
      <c r="T20" s="666"/>
      <c r="U20" s="591" t="s">
        <v>574</v>
      </c>
      <c r="AL20" s="667"/>
    </row>
    <row r="21" spans="2:38" ht="18.75" customHeight="1">
      <c r="B21" s="4397"/>
      <c r="C21" s="4398"/>
      <c r="D21" s="4398"/>
      <c r="E21" s="4398"/>
      <c r="F21" s="4398"/>
      <c r="G21" s="4398"/>
      <c r="H21" s="4398"/>
      <c r="I21" s="4398"/>
      <c r="J21" s="4398"/>
      <c r="K21" s="4170"/>
      <c r="Q21" s="4213" t="s">
        <v>32</v>
      </c>
      <c r="R21" s="4213"/>
      <c r="S21" s="591">
        <v>5</v>
      </c>
      <c r="T21" s="666"/>
      <c r="U21" s="591" t="s">
        <v>576</v>
      </c>
      <c r="AL21" s="667"/>
    </row>
    <row r="22" spans="2:38" ht="18.75" customHeight="1">
      <c r="B22" s="4171"/>
      <c r="C22" s="4172"/>
      <c r="D22" s="4172"/>
      <c r="E22" s="4172"/>
      <c r="F22" s="4172"/>
      <c r="G22" s="4172"/>
      <c r="H22" s="4172"/>
      <c r="I22" s="4172"/>
      <c r="J22" s="4172"/>
      <c r="K22" s="4173"/>
      <c r="L22" s="668"/>
      <c r="M22" s="668"/>
      <c r="N22" s="668"/>
      <c r="O22" s="668"/>
      <c r="P22" s="668"/>
      <c r="Q22" s="668"/>
      <c r="R22" s="669"/>
      <c r="S22" s="669"/>
      <c r="T22" s="668"/>
      <c r="U22" s="668"/>
      <c r="V22" s="668"/>
      <c r="W22" s="668"/>
      <c r="X22" s="668"/>
      <c r="Y22" s="668"/>
      <c r="Z22" s="668"/>
      <c r="AA22" s="668"/>
      <c r="AB22" s="668"/>
      <c r="AC22" s="668"/>
      <c r="AD22" s="668"/>
      <c r="AE22" s="668"/>
      <c r="AF22" s="668"/>
      <c r="AG22" s="668"/>
      <c r="AH22" s="668"/>
      <c r="AI22" s="668"/>
      <c r="AJ22" s="668"/>
      <c r="AK22" s="668"/>
      <c r="AL22" s="670"/>
    </row>
    <row r="23" spans="2:38" ht="18.75" customHeight="1">
      <c r="B23" s="4165" t="s">
        <v>973</v>
      </c>
      <c r="C23" s="4166"/>
      <c r="D23" s="4166"/>
      <c r="E23" s="4166"/>
      <c r="F23" s="4166"/>
      <c r="G23" s="4166"/>
      <c r="H23" s="4166"/>
      <c r="I23" s="4166"/>
      <c r="J23" s="4166"/>
      <c r="K23" s="4167"/>
      <c r="L23" s="664"/>
      <c r="M23" s="664"/>
      <c r="N23" s="664"/>
      <c r="O23" s="664"/>
      <c r="P23" s="664"/>
      <c r="Q23" s="664"/>
      <c r="R23" s="671"/>
      <c r="S23" s="671"/>
      <c r="T23" s="664"/>
      <c r="U23" s="664"/>
      <c r="V23" s="664"/>
      <c r="W23" s="672"/>
      <c r="X23" s="672"/>
      <c r="Y23" s="672"/>
      <c r="Z23" s="672"/>
      <c r="AA23" s="672"/>
      <c r="AB23" s="672"/>
      <c r="AC23" s="672"/>
      <c r="AD23" s="672"/>
      <c r="AE23" s="672"/>
      <c r="AF23" s="672"/>
      <c r="AG23" s="672"/>
      <c r="AH23" s="672"/>
      <c r="AI23" s="672"/>
      <c r="AJ23" s="672"/>
      <c r="AK23" s="672"/>
      <c r="AL23" s="594"/>
    </row>
    <row r="24" spans="2:38" ht="18.75" customHeight="1">
      <c r="B24" s="4397"/>
      <c r="C24" s="4398"/>
      <c r="D24" s="4398"/>
      <c r="E24" s="4398"/>
      <c r="F24" s="4398"/>
      <c r="G24" s="4398"/>
      <c r="H24" s="4398"/>
      <c r="I24" s="4398"/>
      <c r="J24" s="4398"/>
      <c r="K24" s="4170"/>
      <c r="P24" s="673"/>
      <c r="Q24" s="4213" t="s">
        <v>32</v>
      </c>
      <c r="R24" s="4213"/>
      <c r="S24" s="591">
        <v>1</v>
      </c>
      <c r="U24" s="591" t="s">
        <v>653</v>
      </c>
      <c r="AL24" s="596"/>
    </row>
    <row r="25" spans="2:38" ht="18.75" customHeight="1">
      <c r="B25" s="4397"/>
      <c r="C25" s="4398"/>
      <c r="D25" s="4398"/>
      <c r="E25" s="4398"/>
      <c r="F25" s="4398"/>
      <c r="G25" s="4398"/>
      <c r="H25" s="4398"/>
      <c r="I25" s="4398"/>
      <c r="J25" s="4398"/>
      <c r="K25" s="4170"/>
      <c r="Q25" s="4213" t="s">
        <v>32</v>
      </c>
      <c r="R25" s="4213"/>
      <c r="S25" s="591">
        <v>2</v>
      </c>
      <c r="U25" s="591" t="s">
        <v>654</v>
      </c>
      <c r="AL25" s="596"/>
    </row>
    <row r="26" spans="2:38" ht="18.75" customHeight="1">
      <c r="B26" s="4397"/>
      <c r="C26" s="4398"/>
      <c r="D26" s="4398"/>
      <c r="E26" s="4398"/>
      <c r="F26" s="4398"/>
      <c r="G26" s="4398"/>
      <c r="H26" s="4398"/>
      <c r="I26" s="4398"/>
      <c r="J26" s="4398"/>
      <c r="K26" s="4170"/>
      <c r="N26" s="279"/>
      <c r="O26" s="279"/>
      <c r="Q26" s="4213" t="s">
        <v>32</v>
      </c>
      <c r="R26" s="4213"/>
      <c r="S26" s="591">
        <v>3</v>
      </c>
      <c r="U26" s="591" t="s">
        <v>655</v>
      </c>
      <c r="AL26" s="596"/>
    </row>
    <row r="27" spans="2:38" ht="18.75" customHeight="1">
      <c r="B27" s="4397"/>
      <c r="C27" s="4398"/>
      <c r="D27" s="4398"/>
      <c r="E27" s="4398"/>
      <c r="F27" s="4398"/>
      <c r="G27" s="4398"/>
      <c r="H27" s="4398"/>
      <c r="I27" s="4398"/>
      <c r="J27" s="4398"/>
      <c r="K27" s="4170"/>
      <c r="N27" s="279"/>
      <c r="O27" s="279"/>
      <c r="Q27" s="4213" t="s">
        <v>32</v>
      </c>
      <c r="R27" s="4213"/>
      <c r="S27" s="591">
        <v>4</v>
      </c>
      <c r="U27" s="591" t="s">
        <v>656</v>
      </c>
      <c r="AL27" s="596"/>
    </row>
    <row r="28" spans="2:38" ht="18.75" customHeight="1">
      <c r="B28" s="4397"/>
      <c r="C28" s="4398"/>
      <c r="D28" s="4398"/>
      <c r="E28" s="4398"/>
      <c r="F28" s="4398"/>
      <c r="G28" s="4398"/>
      <c r="H28" s="4398"/>
      <c r="I28" s="4398"/>
      <c r="J28" s="4398"/>
      <c r="K28" s="4170"/>
      <c r="N28" s="279"/>
      <c r="O28" s="279"/>
      <c r="Q28" s="4213" t="s">
        <v>32</v>
      </c>
      <c r="R28" s="4213"/>
      <c r="S28" s="591">
        <v>5</v>
      </c>
      <c r="U28" s="591" t="s">
        <v>657</v>
      </c>
      <c r="AL28" s="596"/>
    </row>
    <row r="29" spans="2:38" ht="18.75" customHeight="1">
      <c r="B29" s="4397"/>
      <c r="C29" s="4398"/>
      <c r="D29" s="4398"/>
      <c r="E29" s="4398"/>
      <c r="F29" s="4398"/>
      <c r="G29" s="4398"/>
      <c r="H29" s="4398"/>
      <c r="I29" s="4398"/>
      <c r="J29" s="4398"/>
      <c r="K29" s="4170"/>
      <c r="N29" s="279"/>
      <c r="O29" s="279"/>
      <c r="Q29" s="4213" t="s">
        <v>32</v>
      </c>
      <c r="R29" s="4213"/>
      <c r="S29" s="591">
        <v>6</v>
      </c>
      <c r="U29" s="591" t="s">
        <v>658</v>
      </c>
      <c r="AL29" s="596"/>
    </row>
    <row r="30" spans="2:38" ht="18.75" customHeight="1">
      <c r="B30" s="4397"/>
      <c r="C30" s="4398"/>
      <c r="D30" s="4398"/>
      <c r="E30" s="4398"/>
      <c r="F30" s="4398"/>
      <c r="G30" s="4398"/>
      <c r="H30" s="4398"/>
      <c r="I30" s="4398"/>
      <c r="J30" s="4398"/>
      <c r="K30" s="4170"/>
      <c r="N30" s="279"/>
      <c r="O30" s="279"/>
      <c r="Q30" s="4213" t="s">
        <v>32</v>
      </c>
      <c r="R30" s="4213"/>
      <c r="S30" s="591">
        <v>7</v>
      </c>
      <c r="U30" s="591" t="s">
        <v>659</v>
      </c>
      <c r="AL30" s="596"/>
    </row>
    <row r="31" spans="2:38" ht="18.75" customHeight="1">
      <c r="B31" s="4397"/>
      <c r="C31" s="4398"/>
      <c r="D31" s="4398"/>
      <c r="E31" s="4398"/>
      <c r="F31" s="4398"/>
      <c r="G31" s="4398"/>
      <c r="H31" s="4398"/>
      <c r="I31" s="4398"/>
      <c r="J31" s="4398"/>
      <c r="K31" s="4170"/>
      <c r="N31" s="279"/>
      <c r="O31" s="279"/>
      <c r="Q31" s="4213" t="s">
        <v>32</v>
      </c>
      <c r="R31" s="4213"/>
      <c r="S31" s="591">
        <v>8</v>
      </c>
      <c r="U31" s="591" t="s">
        <v>579</v>
      </c>
      <c r="AL31" s="596"/>
    </row>
    <row r="32" spans="2:38" ht="18.75" customHeight="1">
      <c r="B32" s="4171"/>
      <c r="C32" s="4172"/>
      <c r="D32" s="4172"/>
      <c r="E32" s="4172"/>
      <c r="F32" s="4172"/>
      <c r="G32" s="4172"/>
      <c r="H32" s="4172"/>
      <c r="I32" s="4172"/>
      <c r="J32" s="4172"/>
      <c r="K32" s="4173"/>
      <c r="L32" s="668"/>
      <c r="M32" s="668"/>
      <c r="N32" s="437"/>
      <c r="O32" s="437"/>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597"/>
    </row>
    <row r="33" spans="2:38" ht="21" customHeight="1">
      <c r="B33" s="4165" t="s">
        <v>974</v>
      </c>
      <c r="C33" s="4166"/>
      <c r="D33" s="4166"/>
      <c r="E33" s="4166"/>
      <c r="F33" s="4166"/>
      <c r="G33" s="4166"/>
      <c r="H33" s="4166"/>
      <c r="I33" s="4166"/>
      <c r="J33" s="4166"/>
      <c r="K33" s="4167"/>
      <c r="L33" s="4399" t="s">
        <v>975</v>
      </c>
      <c r="M33" s="4400"/>
      <c r="N33" s="4401" t="s">
        <v>976</v>
      </c>
      <c r="O33" s="4402"/>
      <c r="P33" s="4402"/>
      <c r="Q33" s="4402"/>
      <c r="R33" s="4402"/>
      <c r="S33" s="4402"/>
      <c r="T33" s="4402"/>
      <c r="U33" s="4402"/>
      <c r="V33" s="4402"/>
      <c r="W33" s="4402"/>
      <c r="X33" s="4402"/>
      <c r="Y33" s="4402"/>
      <c r="Z33" s="4402"/>
      <c r="AA33" s="4402"/>
      <c r="AB33" s="4402"/>
      <c r="AC33" s="4402"/>
      <c r="AD33" s="4402"/>
      <c r="AE33" s="4402"/>
      <c r="AF33" s="4402"/>
      <c r="AG33" s="4402"/>
      <c r="AH33" s="4402"/>
      <c r="AI33" s="4402"/>
      <c r="AJ33" s="4402"/>
      <c r="AK33" s="4402"/>
      <c r="AL33" s="4403"/>
    </row>
    <row r="34" spans="2:38" ht="21" customHeight="1">
      <c r="B34" s="4397"/>
      <c r="C34" s="4398"/>
      <c r="D34" s="4398"/>
      <c r="E34" s="4398"/>
      <c r="F34" s="4398"/>
      <c r="G34" s="4398"/>
      <c r="H34" s="4398"/>
      <c r="I34" s="4398"/>
      <c r="J34" s="4398"/>
      <c r="K34" s="4170"/>
      <c r="L34" s="4399"/>
      <c r="M34" s="4400"/>
      <c r="N34" s="4404"/>
      <c r="O34" s="4405"/>
      <c r="P34" s="4405"/>
      <c r="Q34" s="4405"/>
      <c r="R34" s="4405"/>
      <c r="S34" s="4405"/>
      <c r="T34" s="4405"/>
      <c r="U34" s="4405"/>
      <c r="V34" s="4405"/>
      <c r="W34" s="4405"/>
      <c r="X34" s="4405"/>
      <c r="Y34" s="4405"/>
      <c r="Z34" s="4405"/>
      <c r="AA34" s="4405"/>
      <c r="AB34" s="4405"/>
      <c r="AC34" s="4405"/>
      <c r="AD34" s="4405"/>
      <c r="AE34" s="4405"/>
      <c r="AF34" s="4405"/>
      <c r="AG34" s="4405"/>
      <c r="AH34" s="4405"/>
      <c r="AI34" s="4405"/>
      <c r="AJ34" s="4405"/>
      <c r="AK34" s="4405"/>
      <c r="AL34" s="4406"/>
    </row>
    <row r="35" spans="2:38" ht="21" customHeight="1">
      <c r="B35" s="4397"/>
      <c r="C35" s="4398"/>
      <c r="D35" s="4398"/>
      <c r="E35" s="4398"/>
      <c r="F35" s="4398"/>
      <c r="G35" s="4398"/>
      <c r="H35" s="4398"/>
      <c r="I35" s="4398"/>
      <c r="J35" s="4398"/>
      <c r="K35" s="4170"/>
      <c r="L35" s="4399"/>
      <c r="M35" s="4400"/>
      <c r="N35" s="4407" t="s">
        <v>977</v>
      </c>
      <c r="O35" s="4408"/>
      <c r="P35" s="4408"/>
      <c r="Q35" s="4408"/>
      <c r="R35" s="4408"/>
      <c r="S35" s="4408"/>
      <c r="T35" s="4408"/>
      <c r="U35" s="4408"/>
      <c r="V35" s="4408"/>
      <c r="W35" s="4408"/>
      <c r="X35" s="4408"/>
      <c r="Y35" s="4408"/>
      <c r="Z35" s="4408"/>
      <c r="AA35" s="4408"/>
      <c r="AB35" s="4408"/>
      <c r="AC35" s="4408"/>
      <c r="AD35" s="4408"/>
      <c r="AE35" s="4408"/>
      <c r="AF35" s="4408"/>
      <c r="AG35" s="4408"/>
      <c r="AH35" s="4408"/>
      <c r="AI35" s="4408"/>
      <c r="AJ35" s="4408"/>
      <c r="AK35" s="4408"/>
      <c r="AL35" s="4409"/>
    </row>
    <row r="36" spans="2:38" ht="21" customHeight="1">
      <c r="B36" s="4397"/>
      <c r="C36" s="4398"/>
      <c r="D36" s="4398"/>
      <c r="E36" s="4398"/>
      <c r="F36" s="4398"/>
      <c r="G36" s="4398"/>
      <c r="H36" s="4398"/>
      <c r="I36" s="4398"/>
      <c r="J36" s="4398"/>
      <c r="K36" s="4170"/>
      <c r="L36" s="4399"/>
      <c r="M36" s="4400"/>
      <c r="N36" s="4410"/>
      <c r="O36" s="4408"/>
      <c r="P36" s="4408"/>
      <c r="Q36" s="4408"/>
      <c r="R36" s="4408"/>
      <c r="S36" s="4408"/>
      <c r="T36" s="4408"/>
      <c r="U36" s="4408"/>
      <c r="V36" s="4408"/>
      <c r="W36" s="4408"/>
      <c r="X36" s="4408"/>
      <c r="Y36" s="4408"/>
      <c r="Z36" s="4408"/>
      <c r="AA36" s="4408"/>
      <c r="AB36" s="4408"/>
      <c r="AC36" s="4408"/>
      <c r="AD36" s="4408"/>
      <c r="AE36" s="4408"/>
      <c r="AF36" s="4408"/>
      <c r="AG36" s="4408"/>
      <c r="AH36" s="4408"/>
      <c r="AI36" s="4408"/>
      <c r="AJ36" s="4408"/>
      <c r="AK36" s="4408"/>
      <c r="AL36" s="4409"/>
    </row>
    <row r="37" spans="2:38" ht="21" customHeight="1">
      <c r="B37" s="4397"/>
      <c r="C37" s="4398"/>
      <c r="D37" s="4398"/>
      <c r="E37" s="4398"/>
      <c r="F37" s="4398"/>
      <c r="G37" s="4398"/>
      <c r="H37" s="4398"/>
      <c r="I37" s="4398"/>
      <c r="J37" s="4398"/>
      <c r="K37" s="4170"/>
      <c r="L37" s="4399"/>
      <c r="M37" s="4400"/>
      <c r="N37" s="4411"/>
      <c r="O37" s="4412"/>
      <c r="P37" s="4412"/>
      <c r="Q37" s="4412"/>
      <c r="R37" s="4412"/>
      <c r="S37" s="4412"/>
      <c r="T37" s="4412"/>
      <c r="U37" s="4412"/>
      <c r="V37" s="4412"/>
      <c r="W37" s="4412"/>
      <c r="X37" s="4412"/>
      <c r="Y37" s="4412"/>
      <c r="Z37" s="4412"/>
      <c r="AA37" s="4412"/>
      <c r="AB37" s="4412"/>
      <c r="AC37" s="4412"/>
      <c r="AD37" s="4412"/>
      <c r="AE37" s="4412"/>
      <c r="AF37" s="4412"/>
      <c r="AG37" s="4412"/>
      <c r="AH37" s="4412"/>
      <c r="AI37" s="4412"/>
      <c r="AJ37" s="4412"/>
      <c r="AK37" s="4412"/>
      <c r="AL37" s="4413"/>
    </row>
    <row r="38" spans="2:38" ht="21" customHeight="1">
      <c r="B38" s="4397"/>
      <c r="C38" s="4398"/>
      <c r="D38" s="4398"/>
      <c r="E38" s="4398"/>
      <c r="F38" s="4398"/>
      <c r="G38" s="4398"/>
      <c r="H38" s="4398"/>
      <c r="I38" s="4398"/>
      <c r="J38" s="4398"/>
      <c r="K38" s="4170"/>
      <c r="L38" s="4414" t="s">
        <v>978</v>
      </c>
      <c r="M38" s="4415"/>
      <c r="N38" s="4381"/>
      <c r="O38" s="4382"/>
      <c r="P38" s="4382"/>
      <c r="Q38" s="4382"/>
      <c r="R38" s="4382"/>
      <c r="S38" s="4382"/>
      <c r="T38" s="4382"/>
      <c r="U38" s="4382"/>
      <c r="V38" s="4382"/>
      <c r="W38" s="4382"/>
      <c r="X38" s="4382"/>
      <c r="Y38" s="4382"/>
      <c r="Z38" s="4382"/>
      <c r="AA38" s="4382"/>
      <c r="AB38" s="4382"/>
      <c r="AC38" s="4382"/>
      <c r="AD38" s="4382"/>
      <c r="AE38" s="4382"/>
      <c r="AF38" s="4382"/>
      <c r="AG38" s="4382"/>
      <c r="AH38" s="4382"/>
      <c r="AI38" s="4382"/>
      <c r="AJ38" s="4382"/>
      <c r="AK38" s="4382"/>
      <c r="AL38" s="3764"/>
    </row>
    <row r="39" spans="2:38" ht="21" customHeight="1">
      <c r="B39" s="4397"/>
      <c r="C39" s="4398"/>
      <c r="D39" s="4398"/>
      <c r="E39" s="4398"/>
      <c r="F39" s="4398"/>
      <c r="G39" s="4398"/>
      <c r="H39" s="4398"/>
      <c r="I39" s="4398"/>
      <c r="J39" s="4398"/>
      <c r="K39" s="4170"/>
      <c r="L39" s="4416"/>
      <c r="M39" s="4417"/>
      <c r="N39" s="4383"/>
      <c r="O39" s="4384"/>
      <c r="P39" s="4384"/>
      <c r="Q39" s="4384"/>
      <c r="R39" s="4384"/>
      <c r="S39" s="4384"/>
      <c r="T39" s="4384"/>
      <c r="U39" s="4384"/>
      <c r="V39" s="4384"/>
      <c r="W39" s="4384"/>
      <c r="X39" s="4384"/>
      <c r="Y39" s="4384"/>
      <c r="Z39" s="4384"/>
      <c r="AA39" s="4384"/>
      <c r="AB39" s="4384"/>
      <c r="AC39" s="4384"/>
      <c r="AD39" s="4384"/>
      <c r="AE39" s="4384"/>
      <c r="AF39" s="4384"/>
      <c r="AG39" s="4384"/>
      <c r="AH39" s="4384"/>
      <c r="AI39" s="4384"/>
      <c r="AJ39" s="4384"/>
      <c r="AK39" s="4384"/>
      <c r="AL39" s="4385"/>
    </row>
    <row r="40" spans="2:38" ht="21" customHeight="1">
      <c r="B40" s="4397"/>
      <c r="C40" s="4398"/>
      <c r="D40" s="4398"/>
      <c r="E40" s="4398"/>
      <c r="F40" s="4398"/>
      <c r="G40" s="4398"/>
      <c r="H40" s="4398"/>
      <c r="I40" s="4398"/>
      <c r="J40" s="4398"/>
      <c r="K40" s="4170"/>
      <c r="L40" s="4416"/>
      <c r="M40" s="4417"/>
      <c r="N40" s="4383"/>
      <c r="O40" s="4384"/>
      <c r="P40" s="4384"/>
      <c r="Q40" s="4384"/>
      <c r="R40" s="4384"/>
      <c r="S40" s="4384"/>
      <c r="T40" s="4384"/>
      <c r="U40" s="4384"/>
      <c r="V40" s="4384"/>
      <c r="W40" s="4384"/>
      <c r="X40" s="4384"/>
      <c r="Y40" s="4384"/>
      <c r="Z40" s="4384"/>
      <c r="AA40" s="4384"/>
      <c r="AB40" s="4384"/>
      <c r="AC40" s="4384"/>
      <c r="AD40" s="4384"/>
      <c r="AE40" s="4384"/>
      <c r="AF40" s="4384"/>
      <c r="AG40" s="4384"/>
      <c r="AH40" s="4384"/>
      <c r="AI40" s="4384"/>
      <c r="AJ40" s="4384"/>
      <c r="AK40" s="4384"/>
      <c r="AL40" s="4385"/>
    </row>
    <row r="41" spans="2:38" ht="21" customHeight="1">
      <c r="B41" s="4168"/>
      <c r="C41" s="4398"/>
      <c r="D41" s="4398"/>
      <c r="E41" s="4398"/>
      <c r="F41" s="4398"/>
      <c r="G41" s="4398"/>
      <c r="H41" s="4398"/>
      <c r="I41" s="4398"/>
      <c r="J41" s="4398"/>
      <c r="K41" s="4170"/>
      <c r="L41" s="4386" t="s">
        <v>1740</v>
      </c>
      <c r="M41" s="4387"/>
      <c r="N41" s="4387"/>
      <c r="O41" s="4387"/>
      <c r="P41" s="4387"/>
      <c r="Q41" s="4387"/>
      <c r="R41" s="4387"/>
      <c r="S41" s="4387"/>
      <c r="T41" s="4387"/>
      <c r="U41" s="4387"/>
      <c r="V41" s="4387"/>
      <c r="W41" s="4387"/>
      <c r="X41" s="4387"/>
      <c r="Y41" s="4387"/>
      <c r="Z41" s="4387"/>
      <c r="AA41" s="4387"/>
      <c r="AB41" s="4387"/>
      <c r="AC41" s="4387"/>
      <c r="AD41" s="4387"/>
      <c r="AE41" s="4387"/>
      <c r="AF41" s="4387"/>
      <c r="AG41" s="4387"/>
      <c r="AH41" s="4388"/>
      <c r="AI41" s="4381"/>
      <c r="AJ41" s="4382"/>
      <c r="AK41" s="4382"/>
      <c r="AL41" s="3764"/>
    </row>
    <row r="42" spans="2:38" ht="21" customHeight="1">
      <c r="B42" s="4168"/>
      <c r="C42" s="4398"/>
      <c r="D42" s="4398"/>
      <c r="E42" s="4398"/>
      <c r="F42" s="4398"/>
      <c r="G42" s="4398"/>
      <c r="H42" s="4398"/>
      <c r="I42" s="4398"/>
      <c r="J42" s="4398"/>
      <c r="K42" s="4170"/>
      <c r="L42" s="4389"/>
      <c r="M42" s="4390"/>
      <c r="N42" s="4390"/>
      <c r="O42" s="4390"/>
      <c r="P42" s="4390"/>
      <c r="Q42" s="4390"/>
      <c r="R42" s="4390"/>
      <c r="S42" s="4390"/>
      <c r="T42" s="4390"/>
      <c r="U42" s="4390"/>
      <c r="V42" s="4390"/>
      <c r="W42" s="4390"/>
      <c r="X42" s="4390"/>
      <c r="Y42" s="4390"/>
      <c r="Z42" s="4390"/>
      <c r="AA42" s="4390"/>
      <c r="AB42" s="4390"/>
      <c r="AC42" s="4390"/>
      <c r="AD42" s="4390"/>
      <c r="AE42" s="4390"/>
      <c r="AF42" s="4390"/>
      <c r="AG42" s="4390"/>
      <c r="AH42" s="4391"/>
      <c r="AI42" s="4392"/>
      <c r="AJ42" s="4393"/>
      <c r="AK42" s="4393"/>
      <c r="AL42" s="4394"/>
    </row>
    <row r="43" spans="2:38" ht="150.75" customHeight="1">
      <c r="B43" s="4395" t="s">
        <v>2269</v>
      </c>
      <c r="C43" s="4395"/>
      <c r="D43" s="4395"/>
      <c r="E43" s="4395"/>
      <c r="F43" s="4395"/>
      <c r="G43" s="4395"/>
      <c r="H43" s="4395"/>
      <c r="I43" s="4395"/>
      <c r="J43" s="4395"/>
      <c r="K43" s="4395"/>
      <c r="L43" s="4395"/>
      <c r="M43" s="4395"/>
      <c r="N43" s="4395"/>
      <c r="O43" s="4395"/>
      <c r="P43" s="4395"/>
      <c r="Q43" s="4395"/>
      <c r="R43" s="4395"/>
      <c r="S43" s="4395"/>
      <c r="T43" s="4395"/>
      <c r="U43" s="4395"/>
      <c r="V43" s="4395"/>
      <c r="W43" s="4395"/>
      <c r="X43" s="4395"/>
      <c r="Y43" s="4395"/>
      <c r="Z43" s="4395"/>
      <c r="AA43" s="4395"/>
      <c r="AB43" s="4395"/>
      <c r="AC43" s="4395"/>
      <c r="AD43" s="4395"/>
      <c r="AE43" s="4395"/>
      <c r="AF43" s="4395"/>
      <c r="AG43" s="4395"/>
      <c r="AH43" s="4395"/>
      <c r="AI43" s="4395"/>
      <c r="AJ43" s="4395"/>
      <c r="AK43" s="4395"/>
      <c r="AL43" s="4395"/>
    </row>
    <row r="44" spans="2:38">
      <c r="B44" s="674"/>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row>
    <row r="51" ht="13.5" customHeight="1"/>
    <row r="57" ht="168.75" customHeight="1"/>
  </sheetData>
  <mergeCells count="46">
    <mergeCell ref="Q28:R28"/>
    <mergeCell ref="Q29:R29"/>
    <mergeCell ref="Q30:R30"/>
    <mergeCell ref="Q25:R25"/>
    <mergeCell ref="Q26:R26"/>
    <mergeCell ref="Q27:R27"/>
    <mergeCell ref="AC14:AI15"/>
    <mergeCell ref="AA14:AB15"/>
    <mergeCell ref="AF1:AL1"/>
    <mergeCell ref="A3:AM4"/>
    <mergeCell ref="B6:K7"/>
    <mergeCell ref="L6:AL7"/>
    <mergeCell ref="B8:K9"/>
    <mergeCell ref="L8:AL9"/>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s>
  <phoneticPr fontId="2"/>
  <dataValidations count="2">
    <dataValidation type="list" allowBlank="1" showInputMessage="1" showErrorMessage="1" sqref="M14:N15 AA14:AB15 Q17:R21 Q24:R31">
      <formula1>$AR$12:$AR$13</formula1>
    </dataValidation>
    <dataValidation type="list" allowBlank="1" showInputMessage="1" showErrorMessage="1" sqref="AI41:AL42">
      <formula1>"○"</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39"/>
  <sheetViews>
    <sheetView view="pageBreakPreview" zoomScale="60" zoomScaleNormal="100" zoomScalePageLayoutView="40" workbookViewId="0">
      <selection activeCell="B1" sqref="B1:C2"/>
    </sheetView>
  </sheetViews>
  <sheetFormatPr defaultRowHeight="21"/>
  <cols>
    <col min="1" max="1" width="3.5" style="438" customWidth="1"/>
    <col min="2" max="3" width="11.25" style="438" customWidth="1"/>
    <col min="4" max="7" width="15.5" style="438" customWidth="1"/>
    <col min="8" max="9" width="11.25" style="438" customWidth="1"/>
    <col min="10" max="10" width="4.75" style="438" customWidth="1"/>
    <col min="11" max="12" width="11.25" style="438" customWidth="1"/>
    <col min="13" max="19" width="9.875" style="438" customWidth="1"/>
    <col min="20" max="20" width="11.375" style="438" customWidth="1"/>
    <col min="21" max="21" width="10.75" style="438" customWidth="1"/>
    <col min="22" max="22" width="2" style="438" customWidth="1"/>
    <col min="23" max="16384" width="9" style="438"/>
  </cols>
  <sheetData>
    <row r="1" spans="2:24">
      <c r="B1" s="4486" t="s">
        <v>2406</v>
      </c>
      <c r="C1" s="4486"/>
      <c r="D1" s="1097"/>
      <c r="E1" s="1808"/>
      <c r="T1" s="1097"/>
      <c r="U1" s="1097"/>
    </row>
    <row r="2" spans="2:24" ht="6.75" customHeight="1">
      <c r="B2" s="4486"/>
      <c r="C2" s="4486"/>
      <c r="D2" s="1097"/>
      <c r="E2" s="1808"/>
      <c r="T2" s="439"/>
      <c r="U2" s="439"/>
    </row>
    <row r="3" spans="2:24" ht="20.25" customHeight="1">
      <c r="O3" s="4426"/>
      <c r="P3" s="4426"/>
      <c r="Q3" s="440" t="s">
        <v>945</v>
      </c>
      <c r="R3" s="440"/>
      <c r="S3" s="440" t="s">
        <v>979</v>
      </c>
      <c r="T3" s="440"/>
      <c r="U3" s="440" t="s">
        <v>980</v>
      </c>
      <c r="X3" s="1667" t="s">
        <v>2163</v>
      </c>
    </row>
    <row r="4" spans="2:24" ht="7.5" customHeight="1"/>
    <row r="5" spans="2:24" ht="29.25" customHeight="1">
      <c r="B5" s="4427" t="s">
        <v>981</v>
      </c>
      <c r="C5" s="4427"/>
      <c r="D5" s="4427"/>
      <c r="E5" s="4427"/>
      <c r="F5" s="4427"/>
      <c r="G5" s="4427"/>
      <c r="H5" s="4427"/>
      <c r="I5" s="4427"/>
      <c r="J5" s="4427"/>
      <c r="K5" s="4427"/>
      <c r="L5" s="4427"/>
      <c r="M5" s="4427"/>
      <c r="N5" s="4427"/>
      <c r="O5" s="4427"/>
      <c r="P5" s="4427"/>
      <c r="Q5" s="4427"/>
      <c r="R5" s="4427"/>
      <c r="S5" s="4427"/>
      <c r="T5" s="4427"/>
      <c r="U5" s="4427"/>
    </row>
    <row r="6" spans="2:24" ht="19.5" customHeight="1"/>
    <row r="7" spans="2:24" ht="46.5" customHeight="1">
      <c r="B7" s="4428" t="s">
        <v>859</v>
      </c>
      <c r="C7" s="4428"/>
      <c r="D7" s="4429"/>
      <c r="E7" s="4429"/>
      <c r="F7" s="4429"/>
      <c r="G7" s="4429"/>
      <c r="H7" s="4429"/>
      <c r="I7" s="4429"/>
      <c r="K7" s="4428" t="s">
        <v>982</v>
      </c>
      <c r="L7" s="4428"/>
      <c r="M7" s="4429"/>
      <c r="N7" s="4429"/>
      <c r="O7" s="4429"/>
      <c r="P7" s="4429"/>
      <c r="Q7" s="4429"/>
      <c r="R7" s="4429"/>
      <c r="S7" s="4429"/>
      <c r="T7" s="4429"/>
      <c r="U7" s="4429"/>
    </row>
    <row r="8" spans="2:24" ht="46.5" customHeight="1">
      <c r="B8" s="4428" t="s">
        <v>983</v>
      </c>
      <c r="C8" s="4428"/>
      <c r="D8" s="4429"/>
      <c r="E8" s="4429"/>
      <c r="F8" s="4429"/>
      <c r="G8" s="4429"/>
      <c r="H8" s="4429"/>
      <c r="I8" s="4429"/>
      <c r="K8" s="4428" t="s">
        <v>984</v>
      </c>
      <c r="L8" s="4428"/>
      <c r="M8" s="4429"/>
      <c r="N8" s="4429"/>
      <c r="O8" s="4429"/>
      <c r="P8" s="4429"/>
      <c r="Q8" s="4429"/>
      <c r="R8" s="4429"/>
      <c r="S8" s="4429"/>
      <c r="T8" s="4429"/>
      <c r="U8" s="4429"/>
    </row>
    <row r="9" spans="2:24" ht="48" customHeight="1">
      <c r="B9" s="4428" t="s">
        <v>985</v>
      </c>
      <c r="C9" s="4428"/>
      <c r="D9" s="4429"/>
      <c r="E9" s="4429"/>
      <c r="F9" s="4429"/>
      <c r="G9" s="4429"/>
      <c r="H9" s="4429"/>
      <c r="I9" s="4429"/>
      <c r="K9" s="4428" t="s">
        <v>986</v>
      </c>
      <c r="L9" s="4428"/>
      <c r="M9" s="4429"/>
      <c r="N9" s="4429"/>
      <c r="O9" s="4429"/>
      <c r="P9" s="4429"/>
      <c r="Q9" s="4429"/>
      <c r="R9" s="4429"/>
      <c r="S9" s="4429"/>
      <c r="T9" s="4429"/>
      <c r="U9" s="4429"/>
    </row>
    <row r="10" spans="2:24" ht="19.5" customHeight="1"/>
    <row r="11" spans="2:24" ht="33" customHeight="1">
      <c r="B11" s="4430" t="s">
        <v>987</v>
      </c>
      <c r="C11" s="4431"/>
      <c r="D11" s="4431"/>
      <c r="E11" s="4431"/>
      <c r="F11" s="4431"/>
      <c r="G11" s="4431"/>
      <c r="H11" s="4431"/>
      <c r="I11" s="4432"/>
      <c r="K11" s="4430" t="s">
        <v>988</v>
      </c>
      <c r="L11" s="4431"/>
      <c r="M11" s="4431"/>
      <c r="N11" s="4431"/>
      <c r="O11" s="4431"/>
      <c r="P11" s="4431"/>
      <c r="Q11" s="4431"/>
      <c r="R11" s="4431"/>
      <c r="S11" s="4431"/>
      <c r="T11" s="4431"/>
      <c r="U11" s="4432"/>
    </row>
    <row r="12" spans="2:24" ht="33" customHeight="1">
      <c r="B12" s="4433" t="s">
        <v>989</v>
      </c>
      <c r="C12" s="4433"/>
      <c r="D12" s="4433"/>
      <c r="E12" s="4433"/>
      <c r="F12" s="4433"/>
      <c r="G12" s="4433"/>
      <c r="H12" s="1043"/>
      <c r="I12" s="4434" t="b">
        <f>IF(H12="○",90,IF(H13="○",80,IF(H14="○",65,IF(H15="○",55,IF(H16="○",40,IF(H17="○",30,IF(H18="○",20,IF(H19="○",5))))))))</f>
        <v>0</v>
      </c>
      <c r="K12" s="4436" t="s">
        <v>990</v>
      </c>
      <c r="L12" s="4437"/>
      <c r="M12" s="4437"/>
      <c r="N12" s="4437"/>
      <c r="O12" s="4437"/>
      <c r="P12" s="4437"/>
      <c r="Q12" s="4437"/>
      <c r="R12" s="4437"/>
      <c r="S12" s="4437"/>
      <c r="T12" s="4438"/>
      <c r="U12" s="4439">
        <f>IF(T32&gt;=5,15,IF(AND(T32&gt;=3,T32&lt;=4),5,IF(AND(T32&gt;=2,T32&lt;=0),0,0)))</f>
        <v>0</v>
      </c>
    </row>
    <row r="13" spans="2:24" ht="33" customHeight="1">
      <c r="B13" s="4433" t="s">
        <v>991</v>
      </c>
      <c r="C13" s="4433"/>
      <c r="D13" s="4433"/>
      <c r="E13" s="4433"/>
      <c r="F13" s="4433"/>
      <c r="G13" s="4433"/>
      <c r="H13" s="1043" t="s">
        <v>151</v>
      </c>
      <c r="I13" s="4435"/>
      <c r="K13" s="4442" t="s">
        <v>1664</v>
      </c>
      <c r="L13" s="4443"/>
      <c r="M13" s="4443"/>
      <c r="N13" s="4443"/>
      <c r="O13" s="4443"/>
      <c r="P13" s="4443"/>
      <c r="Q13" s="4443"/>
      <c r="R13" s="4443"/>
      <c r="S13" s="4444"/>
      <c r="T13" s="1041"/>
      <c r="U13" s="4440"/>
    </row>
    <row r="14" spans="2:24" ht="33" customHeight="1">
      <c r="B14" s="4433" t="s">
        <v>992</v>
      </c>
      <c r="C14" s="4433"/>
      <c r="D14" s="4433"/>
      <c r="E14" s="4433"/>
      <c r="F14" s="4433"/>
      <c r="G14" s="4433"/>
      <c r="H14" s="1043"/>
      <c r="I14" s="4435"/>
      <c r="K14" s="4445" t="s">
        <v>994</v>
      </c>
      <c r="L14" s="4446"/>
      <c r="M14" s="4446"/>
      <c r="N14" s="4446"/>
      <c r="O14" s="4446"/>
      <c r="P14" s="4446"/>
      <c r="Q14" s="4446"/>
      <c r="R14" s="4446"/>
      <c r="S14" s="4446"/>
      <c r="T14" s="4447"/>
      <c r="U14" s="4440"/>
    </row>
    <row r="15" spans="2:24" ht="33" customHeight="1">
      <c r="B15" s="4433" t="s">
        <v>993</v>
      </c>
      <c r="C15" s="4433"/>
      <c r="D15" s="4433"/>
      <c r="E15" s="4433"/>
      <c r="F15" s="4433"/>
      <c r="G15" s="4433"/>
      <c r="H15" s="1043" t="s">
        <v>151</v>
      </c>
      <c r="I15" s="4435"/>
      <c r="K15" s="4448" t="s">
        <v>1665</v>
      </c>
      <c r="L15" s="4449"/>
      <c r="M15" s="4449"/>
      <c r="N15" s="4449"/>
      <c r="O15" s="4449"/>
      <c r="P15" s="4449"/>
      <c r="Q15" s="4449"/>
      <c r="R15" s="4449"/>
      <c r="S15" s="4450"/>
      <c r="T15" s="1070"/>
      <c r="U15" s="4440"/>
    </row>
    <row r="16" spans="2:24" ht="33" customHeight="1">
      <c r="B16" s="4433" t="s">
        <v>995</v>
      </c>
      <c r="C16" s="4433"/>
      <c r="D16" s="4433"/>
      <c r="E16" s="4433"/>
      <c r="F16" s="4433"/>
      <c r="G16" s="4433"/>
      <c r="H16" s="1043"/>
      <c r="I16" s="4435"/>
      <c r="K16" s="4445" t="s">
        <v>998</v>
      </c>
      <c r="L16" s="4446"/>
      <c r="M16" s="4446"/>
      <c r="N16" s="4446"/>
      <c r="O16" s="4446"/>
      <c r="P16" s="4446"/>
      <c r="Q16" s="4446"/>
      <c r="R16" s="4446"/>
      <c r="S16" s="4446"/>
      <c r="T16" s="4447"/>
      <c r="U16" s="4440"/>
    </row>
    <row r="17" spans="2:21" ht="33" customHeight="1">
      <c r="B17" s="4433" t="s">
        <v>996</v>
      </c>
      <c r="C17" s="4433"/>
      <c r="D17" s="4433"/>
      <c r="E17" s="4433"/>
      <c r="F17" s="4433"/>
      <c r="G17" s="4433"/>
      <c r="H17" s="1043"/>
      <c r="I17" s="4435"/>
      <c r="K17" s="4442" t="s">
        <v>1666</v>
      </c>
      <c r="L17" s="4443"/>
      <c r="M17" s="4443"/>
      <c r="N17" s="4443"/>
      <c r="O17" s="4443"/>
      <c r="P17" s="4443"/>
      <c r="Q17" s="4443"/>
      <c r="R17" s="4443"/>
      <c r="S17" s="4444"/>
      <c r="T17" s="1041"/>
      <c r="U17" s="4440"/>
    </row>
    <row r="18" spans="2:21" ht="33" customHeight="1">
      <c r="B18" s="4433" t="s">
        <v>997</v>
      </c>
      <c r="C18" s="4433"/>
      <c r="D18" s="4433"/>
      <c r="E18" s="4433"/>
      <c r="F18" s="4433"/>
      <c r="G18" s="4433"/>
      <c r="H18" s="1043"/>
      <c r="I18" s="4435"/>
      <c r="K18" s="4451" t="s">
        <v>1002</v>
      </c>
      <c r="L18" s="4452"/>
      <c r="M18" s="4452"/>
      <c r="N18" s="4452"/>
      <c r="O18" s="4452"/>
      <c r="P18" s="4452"/>
      <c r="Q18" s="4452"/>
      <c r="R18" s="4452"/>
      <c r="S18" s="4452"/>
      <c r="T18" s="4453"/>
      <c r="U18" s="4440"/>
    </row>
    <row r="19" spans="2:21" ht="33" customHeight="1">
      <c r="B19" s="4433" t="s">
        <v>999</v>
      </c>
      <c r="C19" s="4433"/>
      <c r="D19" s="4433"/>
      <c r="E19" s="4433"/>
      <c r="F19" s="4433"/>
      <c r="G19" s="4433"/>
      <c r="H19" s="1043"/>
      <c r="I19" s="442" t="s">
        <v>1000</v>
      </c>
      <c r="K19" s="4442" t="s">
        <v>1665</v>
      </c>
      <c r="L19" s="4443"/>
      <c r="M19" s="4443"/>
      <c r="N19" s="4443"/>
      <c r="O19" s="4443"/>
      <c r="P19" s="4443"/>
      <c r="Q19" s="4443"/>
      <c r="R19" s="4443"/>
      <c r="S19" s="4444"/>
      <c r="T19" s="1041"/>
      <c r="U19" s="4440"/>
    </row>
    <row r="20" spans="2:21" ht="35.25" customHeight="1">
      <c r="B20" s="4454" t="s">
        <v>1667</v>
      </c>
      <c r="C20" s="4454"/>
      <c r="D20" s="4454"/>
      <c r="E20" s="4454"/>
      <c r="F20" s="4454"/>
      <c r="G20" s="4454"/>
      <c r="H20" s="4454"/>
      <c r="I20" s="4454"/>
      <c r="K20" s="4451" t="s">
        <v>1003</v>
      </c>
      <c r="L20" s="4452"/>
      <c r="M20" s="4452"/>
      <c r="N20" s="4452"/>
      <c r="O20" s="4452"/>
      <c r="P20" s="4452"/>
      <c r="Q20" s="4452"/>
      <c r="R20" s="4452"/>
      <c r="S20" s="4452"/>
      <c r="T20" s="4453"/>
      <c r="U20" s="4440"/>
    </row>
    <row r="21" spans="2:21" ht="33" customHeight="1">
      <c r="B21" s="4430" t="s">
        <v>1001</v>
      </c>
      <c r="C21" s="4431"/>
      <c r="D21" s="4431"/>
      <c r="E21" s="4431"/>
      <c r="F21" s="4431"/>
      <c r="G21" s="4431"/>
      <c r="H21" s="4431"/>
      <c r="I21" s="4432"/>
      <c r="K21" s="4455" t="s">
        <v>1668</v>
      </c>
      <c r="L21" s="4456"/>
      <c r="M21" s="4456"/>
      <c r="N21" s="4456"/>
      <c r="O21" s="4456"/>
      <c r="P21" s="4456"/>
      <c r="Q21" s="4456"/>
      <c r="R21" s="4456"/>
      <c r="S21" s="4457"/>
      <c r="T21" s="4461"/>
      <c r="U21" s="4440"/>
    </row>
    <row r="22" spans="2:21" ht="24" customHeight="1">
      <c r="B22" s="4463" t="s">
        <v>1669</v>
      </c>
      <c r="C22" s="4463"/>
      <c r="D22" s="4463"/>
      <c r="E22" s="4463"/>
      <c r="F22" s="4463"/>
      <c r="G22" s="4463"/>
      <c r="H22" s="4464" t="s">
        <v>151</v>
      </c>
      <c r="I22" s="4461" t="b">
        <f>IF(H22="○",60,IF(H24="○",50,IF(H26="○",40,IF(H28="○",20,IF(H30="○",-10,IF(H32="○",-20))))))</f>
        <v>0</v>
      </c>
      <c r="K22" s="4458"/>
      <c r="L22" s="4459"/>
      <c r="M22" s="4459"/>
      <c r="N22" s="4459"/>
      <c r="O22" s="4459"/>
      <c r="P22" s="4459"/>
      <c r="Q22" s="4459"/>
      <c r="R22" s="4459"/>
      <c r="S22" s="4460"/>
      <c r="T22" s="4462"/>
      <c r="U22" s="4440"/>
    </row>
    <row r="23" spans="2:21" ht="35.25" customHeight="1">
      <c r="B23" s="4463"/>
      <c r="C23" s="4463"/>
      <c r="D23" s="4463"/>
      <c r="E23" s="4463"/>
      <c r="F23" s="4463"/>
      <c r="G23" s="4463"/>
      <c r="H23" s="4464"/>
      <c r="I23" s="4465"/>
      <c r="K23" s="4451" t="s">
        <v>1004</v>
      </c>
      <c r="L23" s="4452"/>
      <c r="M23" s="4452"/>
      <c r="N23" s="4452"/>
      <c r="O23" s="4452"/>
      <c r="P23" s="4452"/>
      <c r="Q23" s="4452"/>
      <c r="R23" s="4452"/>
      <c r="S23" s="4452"/>
      <c r="T23" s="4453"/>
      <c r="U23" s="4440"/>
    </row>
    <row r="24" spans="2:21" ht="35.25" customHeight="1">
      <c r="B24" s="4463" t="s">
        <v>1670</v>
      </c>
      <c r="C24" s="4463"/>
      <c r="D24" s="4463"/>
      <c r="E24" s="4463"/>
      <c r="F24" s="4463"/>
      <c r="G24" s="4463"/>
      <c r="H24" s="4464" t="s">
        <v>151</v>
      </c>
      <c r="I24" s="4465"/>
      <c r="K24" s="4455" t="s">
        <v>1671</v>
      </c>
      <c r="L24" s="4456"/>
      <c r="M24" s="4456"/>
      <c r="N24" s="4456"/>
      <c r="O24" s="4456"/>
      <c r="P24" s="4456"/>
      <c r="Q24" s="4456"/>
      <c r="R24" s="4456"/>
      <c r="S24" s="4457"/>
      <c r="T24" s="4461"/>
      <c r="U24" s="4440"/>
    </row>
    <row r="25" spans="2:21" ht="24" customHeight="1">
      <c r="B25" s="4463"/>
      <c r="C25" s="4463"/>
      <c r="D25" s="4463"/>
      <c r="E25" s="4463"/>
      <c r="F25" s="4463"/>
      <c r="G25" s="4463"/>
      <c r="H25" s="4464"/>
      <c r="I25" s="4465"/>
      <c r="K25" s="4458"/>
      <c r="L25" s="4459"/>
      <c r="M25" s="4459"/>
      <c r="N25" s="4459"/>
      <c r="O25" s="4459"/>
      <c r="P25" s="4459"/>
      <c r="Q25" s="4459"/>
      <c r="R25" s="4459"/>
      <c r="S25" s="4460"/>
      <c r="T25" s="4462"/>
      <c r="U25" s="4440"/>
    </row>
    <row r="26" spans="2:21" ht="35.25" customHeight="1">
      <c r="B26" s="4463" t="s">
        <v>1672</v>
      </c>
      <c r="C26" s="4463"/>
      <c r="D26" s="4463"/>
      <c r="E26" s="4463"/>
      <c r="F26" s="4463"/>
      <c r="G26" s="4463"/>
      <c r="H26" s="4464" t="s">
        <v>151</v>
      </c>
      <c r="I26" s="4465"/>
      <c r="K26" s="4451" t="s">
        <v>1005</v>
      </c>
      <c r="L26" s="4452"/>
      <c r="M26" s="4452"/>
      <c r="N26" s="4452"/>
      <c r="O26" s="4452"/>
      <c r="P26" s="4452"/>
      <c r="Q26" s="4452"/>
      <c r="R26" s="4452"/>
      <c r="S26" s="4452"/>
      <c r="T26" s="4453"/>
      <c r="U26" s="4440"/>
    </row>
    <row r="27" spans="2:21" ht="25.5" customHeight="1">
      <c r="B27" s="4463"/>
      <c r="C27" s="4463"/>
      <c r="D27" s="4463"/>
      <c r="E27" s="4463"/>
      <c r="F27" s="4463"/>
      <c r="G27" s="4463"/>
      <c r="H27" s="4464"/>
      <c r="I27" s="4465"/>
      <c r="K27" s="4455" t="s">
        <v>1673</v>
      </c>
      <c r="L27" s="4456"/>
      <c r="M27" s="4456"/>
      <c r="N27" s="4456"/>
      <c r="O27" s="4456"/>
      <c r="P27" s="4456"/>
      <c r="Q27" s="4456"/>
      <c r="R27" s="4456"/>
      <c r="S27" s="4457"/>
      <c r="T27" s="4461"/>
      <c r="U27" s="4440"/>
    </row>
    <row r="28" spans="2:21" ht="25.5" customHeight="1">
      <c r="B28" s="4463" t="s">
        <v>1674</v>
      </c>
      <c r="C28" s="4463"/>
      <c r="D28" s="4463"/>
      <c r="E28" s="4463"/>
      <c r="F28" s="4463"/>
      <c r="G28" s="4463"/>
      <c r="H28" s="4464"/>
      <c r="I28" s="4465"/>
      <c r="K28" s="4458"/>
      <c r="L28" s="4459"/>
      <c r="M28" s="4459"/>
      <c r="N28" s="4459"/>
      <c r="O28" s="4459"/>
      <c r="P28" s="4459"/>
      <c r="Q28" s="4459"/>
      <c r="R28" s="4459"/>
      <c r="S28" s="4460"/>
      <c r="T28" s="4462"/>
      <c r="U28" s="4440"/>
    </row>
    <row r="29" spans="2:21" ht="35.25" customHeight="1">
      <c r="B29" s="4463"/>
      <c r="C29" s="4463"/>
      <c r="D29" s="4463"/>
      <c r="E29" s="4463"/>
      <c r="F29" s="4463"/>
      <c r="G29" s="4463"/>
      <c r="H29" s="4464"/>
      <c r="I29" s="4465"/>
      <c r="K29" s="4470" t="s">
        <v>1009</v>
      </c>
      <c r="L29" s="4471"/>
      <c r="M29" s="4471"/>
      <c r="N29" s="4471"/>
      <c r="O29" s="4471"/>
      <c r="P29" s="4471"/>
      <c r="Q29" s="4471"/>
      <c r="R29" s="4471"/>
      <c r="S29" s="4471"/>
      <c r="T29" s="4472"/>
      <c r="U29" s="4440"/>
    </row>
    <row r="30" spans="2:21" ht="31.5" customHeight="1">
      <c r="B30" s="4463" t="s">
        <v>1675</v>
      </c>
      <c r="C30" s="4463"/>
      <c r="D30" s="4463"/>
      <c r="E30" s="4463"/>
      <c r="F30" s="4463"/>
      <c r="G30" s="4463"/>
      <c r="H30" s="4464"/>
      <c r="I30" s="4465"/>
      <c r="K30" s="4473" t="s">
        <v>1676</v>
      </c>
      <c r="L30" s="4474"/>
      <c r="M30" s="4474"/>
      <c r="N30" s="4474"/>
      <c r="O30" s="4474"/>
      <c r="P30" s="4474"/>
      <c r="Q30" s="4474"/>
      <c r="R30" s="4474"/>
      <c r="S30" s="4475"/>
      <c r="T30" s="4476"/>
      <c r="U30" s="4440"/>
    </row>
    <row r="31" spans="2:21" ht="31.5" customHeight="1">
      <c r="B31" s="4463"/>
      <c r="C31" s="4463"/>
      <c r="D31" s="4463"/>
      <c r="E31" s="4463"/>
      <c r="F31" s="4463"/>
      <c r="G31" s="4463"/>
      <c r="H31" s="4464"/>
      <c r="I31" s="4465"/>
      <c r="K31" s="4458"/>
      <c r="L31" s="4459"/>
      <c r="M31" s="4459"/>
      <c r="N31" s="4459"/>
      <c r="O31" s="4459"/>
      <c r="P31" s="4459"/>
      <c r="Q31" s="4459"/>
      <c r="R31" s="4459"/>
      <c r="S31" s="4460"/>
      <c r="T31" s="4477"/>
      <c r="U31" s="4441"/>
    </row>
    <row r="32" spans="2:21" ht="29.25" customHeight="1">
      <c r="B32" s="4463" t="s">
        <v>1677</v>
      </c>
      <c r="C32" s="4463"/>
      <c r="D32" s="4463"/>
      <c r="E32" s="4463"/>
      <c r="F32" s="4463"/>
      <c r="G32" s="4463"/>
      <c r="H32" s="4429" t="s">
        <v>151</v>
      </c>
      <c r="I32" s="4466"/>
      <c r="K32" s="4467" t="s">
        <v>1011</v>
      </c>
      <c r="L32" s="4468"/>
      <c r="M32" s="4468"/>
      <c r="N32" s="4468"/>
      <c r="O32" s="4468"/>
      <c r="P32" s="4468"/>
      <c r="Q32" s="4468"/>
      <c r="R32" s="4468"/>
      <c r="S32" s="4469"/>
      <c r="T32" s="444">
        <f>((COUNTIF(T13,"○")+COUNTIF(T15,"○")+COUNTIF(T17,"○")+COUNTIF(T19,"○"))+COUNTIF(T21,"○")+COUNTIF(T24,"○")+COUNTIF(T27,"○")+COUNTIF(T30,"○"))*1</f>
        <v>0</v>
      </c>
      <c r="U32" s="442" t="s">
        <v>1000</v>
      </c>
    </row>
    <row r="33" spans="2:21" ht="25.5" customHeight="1">
      <c r="B33" s="4463"/>
      <c r="C33" s="4463"/>
      <c r="D33" s="4463"/>
      <c r="E33" s="4463"/>
      <c r="F33" s="4463"/>
      <c r="G33" s="4463"/>
      <c r="H33" s="4429"/>
      <c r="I33" s="1095" t="s">
        <v>1000</v>
      </c>
      <c r="K33" s="445" t="s">
        <v>1678</v>
      </c>
      <c r="O33" s="1071"/>
      <c r="P33" s="1071"/>
      <c r="Q33" s="1071"/>
      <c r="R33" s="1071" t="s">
        <v>1679</v>
      </c>
      <c r="S33" s="1071"/>
      <c r="T33" s="1071"/>
      <c r="U33" s="1071"/>
    </row>
    <row r="34" spans="2:21" ht="31.5" customHeight="1">
      <c r="B34" s="4454" t="s">
        <v>1680</v>
      </c>
      <c r="C34" s="4454"/>
      <c r="D34" s="4454"/>
      <c r="E34" s="4454"/>
      <c r="F34" s="4454"/>
      <c r="G34" s="4454"/>
      <c r="H34" s="4454"/>
      <c r="I34" s="4454"/>
      <c r="K34" s="4430" t="s">
        <v>1681</v>
      </c>
      <c r="L34" s="4431"/>
      <c r="M34" s="4431"/>
      <c r="N34" s="4431"/>
      <c r="O34" s="4431"/>
      <c r="P34" s="4431"/>
      <c r="Q34" s="4431"/>
      <c r="R34" s="4431"/>
      <c r="S34" s="4431"/>
      <c r="T34" s="4431"/>
      <c r="U34" s="4432"/>
    </row>
    <row r="35" spans="2:21" ht="33" customHeight="1">
      <c r="B35" s="4487" t="s">
        <v>1006</v>
      </c>
      <c r="C35" s="4487"/>
      <c r="D35" s="4487"/>
      <c r="E35" s="4487"/>
      <c r="F35" s="4487"/>
      <c r="G35" s="4487"/>
      <c r="H35" s="4488"/>
      <c r="I35" s="4487"/>
      <c r="K35" s="4455" t="s">
        <v>1013</v>
      </c>
      <c r="L35" s="4456"/>
      <c r="M35" s="4456"/>
      <c r="N35" s="4456"/>
      <c r="O35" s="4456"/>
      <c r="P35" s="4456"/>
      <c r="Q35" s="4456"/>
      <c r="R35" s="4456"/>
      <c r="S35" s="4457"/>
      <c r="T35" s="4478"/>
      <c r="U35" s="4479">
        <f>IF(T35="○",10,0)</f>
        <v>0</v>
      </c>
    </row>
    <row r="36" spans="2:21" ht="35.25" customHeight="1">
      <c r="B36" s="4445" t="s">
        <v>1007</v>
      </c>
      <c r="C36" s="4446"/>
      <c r="D36" s="4446"/>
      <c r="E36" s="4446"/>
      <c r="F36" s="4446"/>
      <c r="G36" s="4446"/>
      <c r="H36" s="4447"/>
      <c r="I36" s="4481">
        <f>IF(H52&gt;=5,15,IF(AND(H52&gt;=3,H52&lt;=4),5,IF(AND(H52&gt;=2,H52&lt;=0),0,0)))</f>
        <v>0</v>
      </c>
      <c r="K36" s="4473"/>
      <c r="L36" s="4474"/>
      <c r="M36" s="4474"/>
      <c r="N36" s="4474"/>
      <c r="O36" s="4474"/>
      <c r="P36" s="4474"/>
      <c r="Q36" s="4474"/>
      <c r="R36" s="4474"/>
      <c r="S36" s="4475"/>
      <c r="T36" s="4476"/>
      <c r="U36" s="4480"/>
    </row>
    <row r="37" spans="2:21" ht="33" customHeight="1">
      <c r="B37" s="4484" t="s">
        <v>1008</v>
      </c>
      <c r="C37" s="4484"/>
      <c r="D37" s="4484"/>
      <c r="E37" s="4484"/>
      <c r="F37" s="4484"/>
      <c r="G37" s="4484"/>
      <c r="H37" s="1041" t="s">
        <v>151</v>
      </c>
      <c r="I37" s="4482"/>
      <c r="K37" s="4458"/>
      <c r="L37" s="4459"/>
      <c r="M37" s="4459"/>
      <c r="N37" s="4459"/>
      <c r="O37" s="4459"/>
      <c r="P37" s="4459"/>
      <c r="Q37" s="4459"/>
      <c r="R37" s="4459"/>
      <c r="S37" s="4460"/>
      <c r="T37" s="4477"/>
      <c r="U37" s="442" t="s">
        <v>1000</v>
      </c>
    </row>
    <row r="38" spans="2:21" ht="35.25" customHeight="1">
      <c r="B38" s="4470" t="s">
        <v>1010</v>
      </c>
      <c r="C38" s="4471"/>
      <c r="D38" s="4471"/>
      <c r="E38" s="4471"/>
      <c r="F38" s="4471"/>
      <c r="G38" s="4471"/>
      <c r="H38" s="4472"/>
      <c r="I38" s="4482"/>
      <c r="K38" s="445"/>
      <c r="Q38" s="1044"/>
      <c r="R38" s="1044"/>
      <c r="S38" s="1044"/>
      <c r="T38" s="1044"/>
      <c r="U38" s="1044" t="s">
        <v>1015</v>
      </c>
    </row>
    <row r="39" spans="2:21" ht="35.25" customHeight="1">
      <c r="B39" s="4433" t="s">
        <v>1008</v>
      </c>
      <c r="C39" s="4433"/>
      <c r="D39" s="4433"/>
      <c r="E39" s="4433"/>
      <c r="F39" s="4433"/>
      <c r="G39" s="4433"/>
      <c r="H39" s="1041" t="s">
        <v>151</v>
      </c>
      <c r="I39" s="4482"/>
      <c r="K39" s="4430" t="s">
        <v>1682</v>
      </c>
      <c r="L39" s="4431"/>
      <c r="M39" s="4431"/>
      <c r="N39" s="4431"/>
      <c r="O39" s="4431"/>
      <c r="P39" s="4431"/>
      <c r="Q39" s="4431"/>
      <c r="R39" s="4431"/>
      <c r="S39" s="4431"/>
      <c r="T39" s="4431"/>
      <c r="U39" s="4432"/>
    </row>
    <row r="40" spans="2:21" ht="35.25" customHeight="1">
      <c r="B40" s="1072" t="s">
        <v>1012</v>
      </c>
      <c r="C40" s="1073"/>
      <c r="D40" s="1073"/>
      <c r="E40" s="1073"/>
      <c r="F40" s="1073"/>
      <c r="G40" s="1073"/>
      <c r="H40" s="1074"/>
      <c r="I40" s="4482"/>
      <c r="K40" s="4455" t="s">
        <v>1683</v>
      </c>
      <c r="L40" s="4456"/>
      <c r="M40" s="4456"/>
      <c r="N40" s="4456"/>
      <c r="O40" s="4456"/>
      <c r="P40" s="4456"/>
      <c r="Q40" s="4456"/>
      <c r="R40" s="4456"/>
      <c r="S40" s="4457"/>
      <c r="T40" s="4478" t="s">
        <v>151</v>
      </c>
      <c r="U40" s="4479">
        <f>IF(T40="○",0,-50)</f>
        <v>-50</v>
      </c>
    </row>
    <row r="41" spans="2:21" ht="35.25" customHeight="1">
      <c r="B41" s="4485" t="s">
        <v>1008</v>
      </c>
      <c r="C41" s="4485"/>
      <c r="D41" s="4485"/>
      <c r="E41" s="4485"/>
      <c r="F41" s="4485"/>
      <c r="G41" s="4485"/>
      <c r="H41" s="443"/>
      <c r="I41" s="4482"/>
      <c r="K41" s="4473"/>
      <c r="L41" s="4474"/>
      <c r="M41" s="4474"/>
      <c r="N41" s="4474"/>
      <c r="O41" s="4474"/>
      <c r="P41" s="4474"/>
      <c r="Q41" s="4474"/>
      <c r="R41" s="4474"/>
      <c r="S41" s="4475"/>
      <c r="T41" s="4476"/>
      <c r="U41" s="4480"/>
    </row>
    <row r="42" spans="2:21" ht="35.25" customHeight="1">
      <c r="B42" s="4445" t="s">
        <v>1014</v>
      </c>
      <c r="C42" s="4446"/>
      <c r="D42" s="4446"/>
      <c r="E42" s="4446"/>
      <c r="F42" s="4446"/>
      <c r="G42" s="4446"/>
      <c r="H42" s="4447"/>
      <c r="I42" s="4482"/>
      <c r="K42" s="4458"/>
      <c r="L42" s="4459"/>
      <c r="M42" s="4459"/>
      <c r="N42" s="4459"/>
      <c r="O42" s="4459"/>
      <c r="P42" s="4459"/>
      <c r="Q42" s="4459"/>
      <c r="R42" s="4459"/>
      <c r="S42" s="4460"/>
      <c r="T42" s="4477"/>
      <c r="U42" s="442" t="s">
        <v>1000</v>
      </c>
    </row>
    <row r="43" spans="2:21" ht="35.25" customHeight="1">
      <c r="B43" s="4433" t="s">
        <v>1008</v>
      </c>
      <c r="C43" s="4433"/>
      <c r="D43" s="4433"/>
      <c r="E43" s="4433"/>
      <c r="F43" s="4433"/>
      <c r="G43" s="4433"/>
      <c r="H43" s="441"/>
      <c r="I43" s="4482"/>
      <c r="K43" s="1075"/>
      <c r="Q43" s="1044"/>
      <c r="R43" s="1044"/>
      <c r="S43" s="1044"/>
      <c r="T43" s="1044"/>
      <c r="U43" s="1076" t="s">
        <v>1684</v>
      </c>
    </row>
    <row r="44" spans="2:21" ht="35.25" customHeight="1">
      <c r="B44" s="1072" t="s">
        <v>1016</v>
      </c>
      <c r="C44" s="1073"/>
      <c r="D44" s="1073"/>
      <c r="E44" s="1073"/>
      <c r="F44" s="1073"/>
      <c r="G44" s="1073"/>
      <c r="H44" s="1077"/>
      <c r="I44" s="4482"/>
      <c r="K44" s="4430" t="s">
        <v>1685</v>
      </c>
      <c r="L44" s="4431"/>
      <c r="M44" s="4431"/>
      <c r="N44" s="4431"/>
      <c r="O44" s="4431"/>
      <c r="P44" s="4431"/>
      <c r="Q44" s="4431"/>
      <c r="R44" s="4431"/>
      <c r="S44" s="4431"/>
      <c r="T44" s="4431"/>
      <c r="U44" s="4432"/>
    </row>
    <row r="45" spans="2:21" ht="35.25" customHeight="1">
      <c r="B45" s="4433" t="s">
        <v>1008</v>
      </c>
      <c r="C45" s="4433"/>
      <c r="D45" s="4433"/>
      <c r="E45" s="4433"/>
      <c r="F45" s="4433"/>
      <c r="G45" s="4433"/>
      <c r="H45" s="1041"/>
      <c r="I45" s="4482"/>
      <c r="K45" s="4455" t="s">
        <v>1686</v>
      </c>
      <c r="L45" s="4456"/>
      <c r="M45" s="4456"/>
      <c r="N45" s="4456"/>
      <c r="O45" s="4456"/>
      <c r="P45" s="4456"/>
      <c r="Q45" s="4456"/>
      <c r="R45" s="4456"/>
      <c r="S45" s="4457"/>
      <c r="T45" s="4478" t="s">
        <v>151</v>
      </c>
      <c r="U45" s="4479">
        <f>IF(T45="○",10,0)</f>
        <v>0</v>
      </c>
    </row>
    <row r="46" spans="2:21" ht="35.25" customHeight="1">
      <c r="B46" s="1072" t="s">
        <v>1026</v>
      </c>
      <c r="C46" s="1073"/>
      <c r="D46" s="1073"/>
      <c r="E46" s="1073"/>
      <c r="F46" s="1073"/>
      <c r="G46" s="1073"/>
      <c r="H46" s="1074"/>
      <c r="I46" s="4482"/>
      <c r="K46" s="4473"/>
      <c r="L46" s="4474"/>
      <c r="M46" s="4474"/>
      <c r="N46" s="4474"/>
      <c r="O46" s="4474"/>
      <c r="P46" s="4474"/>
      <c r="Q46" s="4474"/>
      <c r="R46" s="4474"/>
      <c r="S46" s="4475"/>
      <c r="T46" s="4476"/>
      <c r="U46" s="4480"/>
    </row>
    <row r="47" spans="2:21" ht="35.25" customHeight="1">
      <c r="B47" s="4433" t="s">
        <v>1008</v>
      </c>
      <c r="C47" s="4433"/>
      <c r="D47" s="4433"/>
      <c r="E47" s="4433"/>
      <c r="F47" s="4433"/>
      <c r="G47" s="4433"/>
      <c r="H47" s="1041"/>
      <c r="I47" s="4482"/>
      <c r="K47" s="4458"/>
      <c r="L47" s="4459"/>
      <c r="M47" s="4459"/>
      <c r="N47" s="4459"/>
      <c r="O47" s="4459"/>
      <c r="P47" s="4459"/>
      <c r="Q47" s="4459"/>
      <c r="R47" s="4459"/>
      <c r="S47" s="4460"/>
      <c r="T47" s="4477"/>
      <c r="U47" s="442" t="s">
        <v>1000</v>
      </c>
    </row>
    <row r="48" spans="2:21" ht="35.25" customHeight="1">
      <c r="B48" s="4470" t="s">
        <v>1032</v>
      </c>
      <c r="C48" s="4471"/>
      <c r="D48" s="4471"/>
      <c r="E48" s="4471"/>
      <c r="F48" s="4471"/>
      <c r="G48" s="4471"/>
      <c r="H48" s="4472"/>
      <c r="I48" s="4482"/>
      <c r="K48" s="445"/>
      <c r="Q48" s="1044"/>
      <c r="R48" s="1044"/>
      <c r="S48" s="1044"/>
      <c r="T48" s="1044"/>
      <c r="U48" s="1044" t="s">
        <v>1015</v>
      </c>
    </row>
    <row r="49" spans="2:22" ht="35.25" customHeight="1">
      <c r="B49" s="4433" t="s">
        <v>1008</v>
      </c>
      <c r="C49" s="4433"/>
      <c r="D49" s="4433"/>
      <c r="E49" s="4433"/>
      <c r="F49" s="4433"/>
      <c r="G49" s="4433"/>
      <c r="H49" s="1041"/>
      <c r="I49" s="4482"/>
      <c r="K49" s="445"/>
      <c r="Q49" s="449"/>
      <c r="R49" s="449"/>
      <c r="S49" s="449"/>
      <c r="T49" s="449"/>
      <c r="U49" s="449"/>
    </row>
    <row r="50" spans="2:22" ht="35.25" customHeight="1">
      <c r="B50" s="4470" t="s">
        <v>1035</v>
      </c>
      <c r="C50" s="4471"/>
      <c r="D50" s="4471"/>
      <c r="E50" s="4471"/>
      <c r="F50" s="4471"/>
      <c r="G50" s="4471"/>
      <c r="H50" s="4472"/>
      <c r="I50" s="4482"/>
      <c r="K50" s="445"/>
      <c r="Q50" s="449"/>
      <c r="R50" s="449"/>
      <c r="S50" s="449"/>
      <c r="T50" s="449"/>
      <c r="U50" s="449"/>
    </row>
    <row r="51" spans="2:22" ht="35.25" customHeight="1">
      <c r="B51" s="4433" t="s">
        <v>1008</v>
      </c>
      <c r="C51" s="4433"/>
      <c r="D51" s="4433"/>
      <c r="E51" s="4433"/>
      <c r="F51" s="4433"/>
      <c r="G51" s="4433"/>
      <c r="H51" s="1041" t="s">
        <v>151</v>
      </c>
      <c r="I51" s="4483"/>
    </row>
    <row r="52" spans="2:22" ht="29.25" customHeight="1">
      <c r="B52" s="4503" t="s">
        <v>1038</v>
      </c>
      <c r="C52" s="4503"/>
      <c r="D52" s="4503"/>
      <c r="E52" s="4503"/>
      <c r="F52" s="4503"/>
      <c r="G52" s="4503"/>
      <c r="H52" s="444">
        <f>((COUNTIF(H37,"○")+COUNTIF(H39,"○")+COUNTIF(H41,"○")+COUNTIF(H43,"○"))+COUNTIF(H45,"○")+COUNTIF(H47,"○")+COUNTIF(H49,"○")+COUNTIF(H51,"○"))*1</f>
        <v>0</v>
      </c>
      <c r="I52" s="1096" t="s">
        <v>1000</v>
      </c>
    </row>
    <row r="53" spans="2:22" ht="35.25" customHeight="1">
      <c r="B53" s="445" t="s">
        <v>1687</v>
      </c>
      <c r="I53" s="1044" t="s">
        <v>1688</v>
      </c>
    </row>
    <row r="54" spans="2:22" ht="27.75" customHeight="1">
      <c r="B54" s="4504" t="s">
        <v>1017</v>
      </c>
      <c r="C54" s="4505"/>
      <c r="D54" s="1045" t="s">
        <v>1018</v>
      </c>
      <c r="E54" s="1046"/>
      <c r="F54" s="1046"/>
      <c r="G54" s="1046"/>
      <c r="H54" s="1046"/>
      <c r="I54" s="1046"/>
      <c r="J54" s="1046"/>
      <c r="K54" s="1046"/>
      <c r="L54" s="1047"/>
      <c r="M54" s="1078"/>
    </row>
    <row r="55" spans="2:22" ht="35.25" customHeight="1" thickBot="1">
      <c r="B55" s="1048" t="s">
        <v>1019</v>
      </c>
      <c r="C55" s="1049"/>
      <c r="D55" s="446" t="s">
        <v>1020</v>
      </c>
      <c r="E55" s="446" t="s">
        <v>1021</v>
      </c>
      <c r="F55" s="446" t="s">
        <v>1022</v>
      </c>
      <c r="G55" s="446" t="s">
        <v>1023</v>
      </c>
      <c r="H55" s="446" t="s">
        <v>1024</v>
      </c>
      <c r="I55" s="1079" t="s">
        <v>1689</v>
      </c>
      <c r="J55" s="446"/>
      <c r="K55" s="446" t="s">
        <v>1025</v>
      </c>
      <c r="L55" s="1080" t="s">
        <v>1690</v>
      </c>
      <c r="M55" s="439"/>
    </row>
    <row r="56" spans="2:22" ht="35.25" customHeight="1" thickTop="1">
      <c r="B56" s="1050" t="s">
        <v>1027</v>
      </c>
      <c r="C56" s="1051"/>
      <c r="D56" s="447" t="s">
        <v>1691</v>
      </c>
      <c r="E56" s="448" t="s">
        <v>1692</v>
      </c>
      <c r="F56" s="448" t="s">
        <v>1021</v>
      </c>
      <c r="G56" s="448" t="s">
        <v>1023</v>
      </c>
      <c r="H56" s="448" t="s">
        <v>1693</v>
      </c>
      <c r="I56" s="448" t="s">
        <v>1694</v>
      </c>
      <c r="J56" s="448"/>
      <c r="K56" s="448"/>
      <c r="L56" s="1081"/>
      <c r="O56" s="1056" t="s">
        <v>1036</v>
      </c>
      <c r="P56" s="1057"/>
      <c r="Q56" s="1057"/>
      <c r="R56" s="1057"/>
      <c r="S56" s="1057"/>
      <c r="T56" s="1057"/>
      <c r="U56" s="1058"/>
    </row>
    <row r="57" spans="2:22" ht="35.25" customHeight="1">
      <c r="B57" s="1050" t="s">
        <v>1028</v>
      </c>
      <c r="C57" s="1051"/>
      <c r="D57" s="448" t="s">
        <v>1029</v>
      </c>
      <c r="E57" s="448" t="s">
        <v>1020</v>
      </c>
      <c r="F57" s="448" t="s">
        <v>1030</v>
      </c>
      <c r="G57" s="448"/>
      <c r="H57" s="448"/>
      <c r="I57" s="448"/>
      <c r="J57" s="448"/>
      <c r="K57" s="448"/>
      <c r="L57" s="1082"/>
      <c r="M57" s="1052"/>
      <c r="N57" s="1052"/>
      <c r="O57" s="4489">
        <f>I12+I22+I36+U12+U35+U40+U45</f>
        <v>-50</v>
      </c>
      <c r="P57" s="4490"/>
      <c r="Q57" s="4490"/>
      <c r="R57" s="1053"/>
      <c r="S57" s="4495" t="s">
        <v>1037</v>
      </c>
      <c r="T57" s="4495"/>
      <c r="U57" s="4496"/>
      <c r="V57" s="1054"/>
    </row>
    <row r="58" spans="2:22" ht="35.25" customHeight="1">
      <c r="B58" s="1050" t="s">
        <v>1031</v>
      </c>
      <c r="C58" s="1051"/>
      <c r="D58" s="448" t="s">
        <v>1029</v>
      </c>
      <c r="E58" s="448" t="s">
        <v>1020</v>
      </c>
      <c r="F58" s="448" t="s">
        <v>1030</v>
      </c>
      <c r="G58" s="448"/>
      <c r="H58" s="448"/>
      <c r="I58" s="448"/>
      <c r="J58" s="448"/>
      <c r="K58" s="448"/>
      <c r="L58" s="1083"/>
      <c r="M58" s="1052"/>
      <c r="N58" s="1052"/>
      <c r="O58" s="4491"/>
      <c r="P58" s="4492"/>
      <c r="Q58" s="4492"/>
      <c r="R58" s="1054"/>
      <c r="S58" s="4497"/>
      <c r="T58" s="4497"/>
      <c r="U58" s="4498"/>
      <c r="V58" s="1054"/>
    </row>
    <row r="59" spans="2:22" ht="35.25" customHeight="1" thickBot="1">
      <c r="B59" s="1050" t="s">
        <v>1033</v>
      </c>
      <c r="C59" s="1051"/>
      <c r="D59" s="447" t="s">
        <v>1029</v>
      </c>
      <c r="E59" s="448" t="s">
        <v>1034</v>
      </c>
      <c r="F59" s="448"/>
      <c r="G59" s="448"/>
      <c r="H59" s="1084"/>
      <c r="I59" s="448"/>
      <c r="J59" s="448"/>
      <c r="K59" s="448"/>
      <c r="L59" s="1083"/>
      <c r="M59" s="1052"/>
      <c r="N59" s="1052"/>
      <c r="O59" s="4493"/>
      <c r="P59" s="4494"/>
      <c r="Q59" s="4494"/>
      <c r="R59" s="1055" t="s">
        <v>1000</v>
      </c>
      <c r="S59" s="4499"/>
      <c r="T59" s="4499"/>
      <c r="U59" s="4500"/>
      <c r="V59" s="1054"/>
    </row>
    <row r="60" spans="2:22" ht="35.25" customHeight="1" thickTop="1">
      <c r="B60" s="1050" t="s">
        <v>1695</v>
      </c>
      <c r="C60" s="1051"/>
      <c r="D60" s="1085" t="s">
        <v>1029</v>
      </c>
      <c r="E60" s="1086" t="s">
        <v>1696</v>
      </c>
      <c r="F60" s="1087"/>
      <c r="G60" s="1087"/>
      <c r="H60" s="1087"/>
      <c r="I60" s="1087"/>
      <c r="J60" s="1087"/>
      <c r="K60" s="1087"/>
      <c r="L60" s="1083"/>
      <c r="M60" s="1052"/>
      <c r="N60" s="1052"/>
      <c r="O60" s="1052"/>
      <c r="P60" s="1052"/>
      <c r="Q60" s="1052"/>
      <c r="R60" s="1052"/>
      <c r="S60" s="1054"/>
      <c r="T60" s="1054"/>
      <c r="U60" s="1054"/>
      <c r="V60" s="1054"/>
    </row>
    <row r="61" spans="2:22" ht="42.75" customHeight="1">
      <c r="B61" s="4501" t="s">
        <v>1697</v>
      </c>
      <c r="C61" s="4502"/>
      <c r="D61" s="1042" t="s">
        <v>1029</v>
      </c>
      <c r="E61" s="1042" t="s">
        <v>1034</v>
      </c>
      <c r="F61" s="1042"/>
      <c r="G61" s="1042"/>
      <c r="H61" s="1042"/>
      <c r="I61" s="1042"/>
      <c r="J61" s="1042"/>
      <c r="K61" s="1042"/>
      <c r="L61" s="1088"/>
      <c r="M61" s="1052"/>
      <c r="N61" s="1052"/>
      <c r="O61" s="1052"/>
      <c r="P61" s="1052"/>
      <c r="Q61" s="1052"/>
      <c r="R61" s="1052"/>
      <c r="S61" s="1054"/>
      <c r="T61" s="1054"/>
      <c r="U61" s="1054"/>
      <c r="V61" s="1054"/>
    </row>
    <row r="62" spans="2:22" ht="19.5" customHeight="1">
      <c r="O62" s="1052"/>
      <c r="P62" s="1052"/>
      <c r="Q62" s="1052"/>
      <c r="R62" s="1052"/>
      <c r="S62" s="1054"/>
      <c r="T62" s="1054"/>
      <c r="U62" s="1054"/>
    </row>
    <row r="63" spans="2:22" ht="41.25" customHeight="1">
      <c r="O63" s="1052"/>
      <c r="P63" s="1052"/>
      <c r="Q63" s="1052"/>
      <c r="R63" s="1052"/>
      <c r="S63" s="1054"/>
      <c r="T63" s="1054"/>
      <c r="U63" s="105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K44:U44"/>
    <mergeCell ref="K45:S47"/>
    <mergeCell ref="O57:Q59"/>
    <mergeCell ref="S57:U59"/>
    <mergeCell ref="B61:C61"/>
    <mergeCell ref="B51:G51"/>
    <mergeCell ref="B52:G52"/>
    <mergeCell ref="B54:C54"/>
    <mergeCell ref="B1:C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B19:G19"/>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K27:S28"/>
    <mergeCell ref="T27:T28"/>
    <mergeCell ref="K32:S32"/>
    <mergeCell ref="B34:I34"/>
    <mergeCell ref="K34:U34"/>
    <mergeCell ref="B28:G29"/>
    <mergeCell ref="H28:H29"/>
    <mergeCell ref="K29:T29"/>
    <mergeCell ref="B30:G31"/>
    <mergeCell ref="H30:H31"/>
    <mergeCell ref="K30:S31"/>
    <mergeCell ref="T30:T31"/>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26:T26"/>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K8:L8"/>
    <mergeCell ref="M8:U8"/>
    <mergeCell ref="B9:C9"/>
    <mergeCell ref="D9:I9"/>
    <mergeCell ref="K9:L9"/>
    <mergeCell ref="M9:U9"/>
    <mergeCell ref="O3:P3"/>
    <mergeCell ref="B5:U5"/>
    <mergeCell ref="B7:C7"/>
    <mergeCell ref="D7:I7"/>
    <mergeCell ref="K7:L7"/>
    <mergeCell ref="M7:U7"/>
  </mergeCells>
  <phoneticPr fontId="2"/>
  <conditionalFormatting sqref="D55">
    <cfRule type="expression" dxfId="124" priority="26">
      <formula>$I$12=5</formula>
    </cfRule>
  </conditionalFormatting>
  <conditionalFormatting sqref="E55">
    <cfRule type="expression" dxfId="123" priority="25">
      <formula>$I$12=20</formula>
    </cfRule>
  </conditionalFormatting>
  <conditionalFormatting sqref="F55">
    <cfRule type="expression" dxfId="122" priority="24">
      <formula>$I$12=30</formula>
    </cfRule>
  </conditionalFormatting>
  <conditionalFormatting sqref="G55">
    <cfRule type="expression" dxfId="121" priority="23">
      <formula>$I$12=40</formula>
    </cfRule>
  </conditionalFormatting>
  <conditionalFormatting sqref="H55">
    <cfRule type="expression" dxfId="120" priority="22">
      <formula>$I$12=55</formula>
    </cfRule>
  </conditionalFormatting>
  <conditionalFormatting sqref="I55">
    <cfRule type="expression" dxfId="119" priority="21">
      <formula>$I$12=65</formula>
    </cfRule>
  </conditionalFormatting>
  <conditionalFormatting sqref="L55">
    <cfRule type="expression" dxfId="118" priority="20">
      <formula>$I$12=90</formula>
    </cfRule>
  </conditionalFormatting>
  <conditionalFormatting sqref="E57">
    <cfRule type="expression" dxfId="117" priority="19">
      <formula>$I$36=5</formula>
    </cfRule>
  </conditionalFormatting>
  <conditionalFormatting sqref="H57">
    <cfRule type="expression" dxfId="116" priority="18">
      <formula>$I$36=25</formula>
    </cfRule>
  </conditionalFormatting>
  <conditionalFormatting sqref="J57:K57">
    <cfRule type="expression" dxfId="115" priority="17">
      <formula>$I$36=35</formula>
    </cfRule>
  </conditionalFormatting>
  <conditionalFormatting sqref="F58">
    <cfRule type="expression" dxfId="114" priority="16">
      <formula>$U$12=15</formula>
    </cfRule>
  </conditionalFormatting>
  <conditionalFormatting sqref="H58">
    <cfRule type="expression" dxfId="113" priority="15">
      <formula>$U$12=25</formula>
    </cfRule>
  </conditionalFormatting>
  <conditionalFormatting sqref="J58:K58">
    <cfRule type="expression" dxfId="112" priority="14">
      <formula>$U$12=35</formula>
    </cfRule>
  </conditionalFormatting>
  <conditionalFormatting sqref="D57">
    <cfRule type="expression" dxfId="111" priority="13">
      <formula>$I$36=0</formula>
    </cfRule>
  </conditionalFormatting>
  <conditionalFormatting sqref="D58">
    <cfRule type="expression" dxfId="110" priority="12">
      <formula>$U$12=0</formula>
    </cfRule>
  </conditionalFormatting>
  <conditionalFormatting sqref="D56">
    <cfRule type="expression" dxfId="109" priority="27">
      <formula>$I$22=-20</formula>
    </cfRule>
  </conditionalFormatting>
  <conditionalFormatting sqref="F56">
    <cfRule type="expression" dxfId="108" priority="28">
      <formula>$I$22=20</formula>
    </cfRule>
  </conditionalFormatting>
  <conditionalFormatting sqref="H56">
    <cfRule type="expression" dxfId="107" priority="29">
      <formula>$I$22=50</formula>
    </cfRule>
  </conditionalFormatting>
  <conditionalFormatting sqref="J56:K56">
    <cfRule type="expression" dxfId="106" priority="30">
      <formula>#REF!=40</formula>
    </cfRule>
  </conditionalFormatting>
  <conditionalFormatting sqref="E59">
    <cfRule type="expression" dxfId="105" priority="31">
      <formula>$U$35=10</formula>
    </cfRule>
  </conditionalFormatting>
  <conditionalFormatting sqref="F57">
    <cfRule type="expression" dxfId="104" priority="11">
      <formula>$I$36=15</formula>
    </cfRule>
  </conditionalFormatting>
  <conditionalFormatting sqref="E60">
    <cfRule type="expression" dxfId="103" priority="10">
      <formula>U40=-50</formula>
    </cfRule>
  </conditionalFormatting>
  <conditionalFormatting sqref="E58">
    <cfRule type="expression" dxfId="102" priority="9">
      <formula>$U$12=5</formula>
    </cfRule>
  </conditionalFormatting>
  <conditionalFormatting sqref="D59">
    <cfRule type="expression" dxfId="101" priority="8">
      <formula>$U$35=0</formula>
    </cfRule>
  </conditionalFormatting>
  <conditionalFormatting sqref="D60">
    <cfRule type="expression" dxfId="100" priority="7">
      <formula>$U$40=0</formula>
    </cfRule>
  </conditionalFormatting>
  <conditionalFormatting sqref="D61">
    <cfRule type="expression" dxfId="99" priority="6">
      <formula>$U$45=0</formula>
    </cfRule>
  </conditionalFormatting>
  <conditionalFormatting sqref="E61">
    <cfRule type="expression" dxfId="98" priority="5">
      <formula>$U$45=10</formula>
    </cfRule>
  </conditionalFormatting>
  <conditionalFormatting sqref="E56">
    <cfRule type="expression" dxfId="97" priority="4">
      <formula>$I$22=-10</formula>
    </cfRule>
  </conditionalFormatting>
  <conditionalFormatting sqref="G56">
    <cfRule type="expression" dxfId="96" priority="3">
      <formula>$I$22=40</formula>
    </cfRule>
  </conditionalFormatting>
  <conditionalFormatting sqref="I56">
    <cfRule type="expression" dxfId="95" priority="2">
      <formula>$I$22=60</formula>
    </cfRule>
  </conditionalFormatting>
  <conditionalFormatting sqref="K55">
    <cfRule type="expression" dxfId="94"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hyperlinks>
    <hyperlink ref="X3" location="加算等について体制の届出が必要なサービス一覧!A1" display="一覧へ戻る"/>
  </hyperlink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9"/>
  <sheetViews>
    <sheetView view="pageBreakPreview" zoomScale="85" zoomScaleNormal="100" zoomScaleSheetLayoutView="85" workbookViewId="0">
      <selection sqref="A1:K1"/>
    </sheetView>
  </sheetViews>
  <sheetFormatPr defaultRowHeight="12"/>
  <cols>
    <col min="1" max="1" width="2.375" style="1755" customWidth="1"/>
    <col min="2" max="44" width="2.875" style="1755" customWidth="1"/>
    <col min="45" max="124" width="2.375" style="1754" customWidth="1"/>
    <col min="125" max="295" width="9" style="1754"/>
    <col min="296" max="16384" width="9" style="1755"/>
  </cols>
  <sheetData>
    <row r="1" spans="1:47" s="1754" customFormat="1" ht="18.75" customHeight="1">
      <c r="A1" s="4506" t="s">
        <v>2405</v>
      </c>
      <c r="B1" s="4506"/>
      <c r="C1" s="4506"/>
      <c r="D1" s="4506"/>
      <c r="E1" s="4506"/>
      <c r="F1" s="4506"/>
      <c r="G1" s="4506"/>
      <c r="H1" s="4506"/>
      <c r="I1" s="4506"/>
      <c r="J1" s="4506"/>
      <c r="K1" s="4506"/>
      <c r="AO1" s="4507"/>
      <c r="AP1" s="4507"/>
      <c r="AQ1" s="4507"/>
      <c r="AR1" s="4507"/>
      <c r="AS1" s="4508"/>
    </row>
    <row r="2" spans="1:47" s="1754" customFormat="1" ht="3" customHeight="1"/>
    <row r="3" spans="1:47" s="1754" customFormat="1" ht="18.75">
      <c r="A3" s="1755"/>
      <c r="B3" s="4509" t="s">
        <v>2270</v>
      </c>
      <c r="C3" s="4509"/>
      <c r="D3" s="4509"/>
      <c r="E3" s="4509"/>
      <c r="F3" s="4509"/>
      <c r="G3" s="4509"/>
      <c r="H3" s="4509"/>
      <c r="I3" s="4509"/>
      <c r="J3" s="4509"/>
      <c r="K3" s="4509"/>
      <c r="L3" s="4509"/>
      <c r="M3" s="4509"/>
      <c r="N3" s="4509"/>
      <c r="O3" s="4509"/>
      <c r="P3" s="4509"/>
      <c r="Q3" s="4509"/>
      <c r="R3" s="4509"/>
      <c r="S3" s="4509"/>
      <c r="T3" s="4509"/>
      <c r="U3" s="4509"/>
      <c r="V3" s="4509"/>
      <c r="W3" s="4509"/>
      <c r="X3" s="4509"/>
      <c r="Y3" s="4509"/>
      <c r="Z3" s="4509"/>
      <c r="AA3" s="4509"/>
      <c r="AB3" s="4509"/>
      <c r="AC3" s="4509"/>
      <c r="AD3" s="4509"/>
      <c r="AE3" s="4509"/>
      <c r="AF3" s="4509"/>
      <c r="AG3" s="4509"/>
      <c r="AH3" s="4509"/>
      <c r="AI3" s="4509"/>
      <c r="AJ3" s="4509"/>
      <c r="AK3" s="4509"/>
      <c r="AL3" s="4509"/>
      <c r="AM3" s="4509"/>
      <c r="AN3" s="4509"/>
      <c r="AO3" s="4509"/>
      <c r="AP3" s="4509"/>
      <c r="AQ3" s="4509"/>
      <c r="AR3" s="4509"/>
      <c r="AU3" s="1667" t="s">
        <v>2163</v>
      </c>
    </row>
    <row r="4" spans="1:47" s="1754" customFormat="1">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row>
    <row r="5" spans="1:47" s="1754" customFormat="1" ht="12" customHeight="1">
      <c r="A5" s="1755"/>
      <c r="B5" s="4510" t="s">
        <v>987</v>
      </c>
      <c r="C5" s="4511"/>
      <c r="D5" s="4511"/>
      <c r="E5" s="4511"/>
      <c r="F5" s="4511"/>
      <c r="G5" s="4511"/>
      <c r="H5" s="4511"/>
      <c r="I5" s="4511"/>
      <c r="J5" s="4511"/>
      <c r="K5" s="4511"/>
      <c r="L5" s="4511"/>
      <c r="M5" s="4511"/>
      <c r="N5" s="4511"/>
      <c r="O5" s="4511"/>
      <c r="P5" s="4511"/>
      <c r="Q5" s="4511"/>
      <c r="R5" s="4511"/>
      <c r="S5" s="4511"/>
      <c r="T5" s="4511"/>
      <c r="U5" s="4511"/>
      <c r="V5" s="4511"/>
      <c r="W5" s="4511"/>
      <c r="X5" s="4511"/>
      <c r="Y5" s="4511"/>
      <c r="Z5" s="4511"/>
      <c r="AA5" s="4511"/>
      <c r="AB5" s="4511"/>
      <c r="AC5" s="4511"/>
      <c r="AD5" s="4511"/>
      <c r="AE5" s="4511"/>
      <c r="AF5" s="4511"/>
      <c r="AG5" s="4511"/>
      <c r="AH5" s="4511"/>
      <c r="AI5" s="4511"/>
      <c r="AJ5" s="4511"/>
      <c r="AK5" s="4511"/>
      <c r="AL5" s="4511"/>
      <c r="AM5" s="4511"/>
      <c r="AN5" s="4511"/>
      <c r="AO5" s="4511"/>
      <c r="AP5" s="4511"/>
      <c r="AQ5" s="4511"/>
      <c r="AR5" s="4512"/>
    </row>
    <row r="6" spans="1:47" s="1754" customFormat="1" ht="5.25" customHeight="1">
      <c r="B6" s="1757"/>
      <c r="AR6" s="1758"/>
    </row>
    <row r="7" spans="1:47" s="1754" customFormat="1" ht="13.5" customHeight="1">
      <c r="B7" s="1757"/>
      <c r="C7" s="1754" t="s">
        <v>2271</v>
      </c>
      <c r="AR7" s="1758"/>
    </row>
    <row r="8" spans="1:47" s="1754" customFormat="1" ht="11.25" customHeight="1">
      <c r="B8" s="1757"/>
      <c r="C8" s="4513" t="s">
        <v>2272</v>
      </c>
      <c r="D8" s="4513"/>
      <c r="E8" s="4513"/>
      <c r="F8" s="4513"/>
      <c r="G8" s="4513"/>
      <c r="H8" s="4513"/>
      <c r="I8" s="4513"/>
      <c r="J8" s="4516"/>
      <c r="K8" s="4516"/>
      <c r="L8" s="4516"/>
      <c r="M8" s="4516"/>
      <c r="N8" s="4516"/>
      <c r="O8" s="4516"/>
      <c r="P8" s="4516"/>
      <c r="S8" s="4517" t="s">
        <v>2273</v>
      </c>
      <c r="T8" s="4517"/>
      <c r="U8" s="4517"/>
      <c r="V8" s="4517"/>
      <c r="W8" s="4517"/>
      <c r="X8" s="4517"/>
      <c r="Y8" s="4516"/>
      <c r="Z8" s="4516"/>
      <c r="AA8" s="4516"/>
      <c r="AB8" s="4516"/>
      <c r="AC8" s="4516"/>
      <c r="AD8" s="4516"/>
      <c r="AE8" s="1759"/>
      <c r="AF8" s="1760"/>
      <c r="AG8" s="4518" t="s">
        <v>2274</v>
      </c>
      <c r="AH8" s="4518"/>
      <c r="AI8" s="4518"/>
      <c r="AJ8" s="4519"/>
      <c r="AK8" s="4524" t="e">
        <f>J8/Y8</f>
        <v>#DIV/0!</v>
      </c>
      <c r="AL8" s="4524"/>
      <c r="AM8" s="4524"/>
      <c r="AN8" s="4524"/>
      <c r="AO8" s="4524"/>
      <c r="AP8" s="4524"/>
      <c r="AR8" s="1758"/>
    </row>
    <row r="9" spans="1:47" s="1754" customFormat="1" ht="11.25" customHeight="1">
      <c r="B9" s="1757"/>
      <c r="C9" s="4514"/>
      <c r="D9" s="4514"/>
      <c r="E9" s="4514"/>
      <c r="F9" s="4514"/>
      <c r="G9" s="4514"/>
      <c r="H9" s="4514"/>
      <c r="I9" s="4514"/>
      <c r="J9" s="4516"/>
      <c r="K9" s="4516"/>
      <c r="L9" s="4516"/>
      <c r="M9" s="4516"/>
      <c r="N9" s="4516"/>
      <c r="O9" s="4516"/>
      <c r="P9" s="4516"/>
      <c r="R9" s="1759"/>
      <c r="S9" s="4517"/>
      <c r="T9" s="4517"/>
      <c r="U9" s="4517"/>
      <c r="V9" s="4517"/>
      <c r="W9" s="4517"/>
      <c r="X9" s="4517"/>
      <c r="Y9" s="4516"/>
      <c r="Z9" s="4516"/>
      <c r="AA9" s="4516"/>
      <c r="AB9" s="4516"/>
      <c r="AC9" s="4516"/>
      <c r="AD9" s="4516"/>
      <c r="AE9" s="1759"/>
      <c r="AF9" s="1760"/>
      <c r="AG9" s="4520"/>
      <c r="AH9" s="4520"/>
      <c r="AI9" s="4520"/>
      <c r="AJ9" s="4521"/>
      <c r="AK9" s="4524"/>
      <c r="AL9" s="4524"/>
      <c r="AM9" s="4524"/>
      <c r="AN9" s="4524"/>
      <c r="AO9" s="4524"/>
      <c r="AP9" s="4524"/>
      <c r="AR9" s="1758"/>
    </row>
    <row r="10" spans="1:47" s="1754" customFormat="1" ht="11.25" customHeight="1">
      <c r="B10" s="1757"/>
      <c r="C10" s="4515"/>
      <c r="D10" s="4515"/>
      <c r="E10" s="4515"/>
      <c r="F10" s="4515"/>
      <c r="G10" s="4515"/>
      <c r="H10" s="4515"/>
      <c r="I10" s="4515"/>
      <c r="J10" s="4516"/>
      <c r="K10" s="4516"/>
      <c r="L10" s="4516"/>
      <c r="M10" s="4516"/>
      <c r="N10" s="4516"/>
      <c r="O10" s="4516"/>
      <c r="P10" s="4516"/>
      <c r="Q10" s="1754" t="s">
        <v>2275</v>
      </c>
      <c r="R10" s="1759"/>
      <c r="S10" s="4517"/>
      <c r="T10" s="4517"/>
      <c r="U10" s="4517"/>
      <c r="V10" s="4517"/>
      <c r="W10" s="4517"/>
      <c r="X10" s="4517"/>
      <c r="Y10" s="4516"/>
      <c r="Z10" s="4516"/>
      <c r="AA10" s="4516"/>
      <c r="AB10" s="4516"/>
      <c r="AC10" s="4516"/>
      <c r="AD10" s="4516"/>
      <c r="AE10" s="1754" t="s">
        <v>2276</v>
      </c>
      <c r="AF10" s="1760"/>
      <c r="AG10" s="4522"/>
      <c r="AH10" s="4522"/>
      <c r="AI10" s="4522"/>
      <c r="AJ10" s="4523"/>
      <c r="AK10" s="4524"/>
      <c r="AL10" s="4524"/>
      <c r="AM10" s="4524"/>
      <c r="AN10" s="4524"/>
      <c r="AO10" s="4524"/>
      <c r="AP10" s="4524"/>
      <c r="AQ10" s="1754" t="s">
        <v>2275</v>
      </c>
      <c r="AR10" s="1758"/>
    </row>
    <row r="11" spans="1:47" s="1754" customFormat="1" ht="6" customHeight="1">
      <c r="B11" s="1757"/>
      <c r="AR11" s="1758"/>
    </row>
    <row r="12" spans="1:47" s="1754" customFormat="1" ht="13.5" customHeight="1">
      <c r="A12" s="1755"/>
      <c r="B12" s="4526" t="s">
        <v>2277</v>
      </c>
      <c r="C12" s="4527"/>
      <c r="D12" s="4527"/>
      <c r="E12" s="4527"/>
      <c r="F12" s="4527"/>
      <c r="G12" s="4527"/>
      <c r="H12" s="4527"/>
      <c r="I12" s="4527"/>
      <c r="J12" s="4527"/>
      <c r="K12" s="4527"/>
      <c r="L12" s="4527"/>
      <c r="M12" s="4527"/>
      <c r="N12" s="4527"/>
      <c r="O12" s="4527"/>
      <c r="P12" s="4527"/>
      <c r="Q12" s="4527"/>
      <c r="R12" s="4527"/>
      <c r="S12" s="4527"/>
      <c r="T12" s="4527"/>
      <c r="U12" s="4527"/>
      <c r="V12" s="4527"/>
      <c r="W12" s="4527"/>
      <c r="X12" s="4527"/>
      <c r="Y12" s="4527"/>
      <c r="Z12" s="4527"/>
      <c r="AA12" s="4527"/>
      <c r="AB12" s="4527"/>
      <c r="AC12" s="4527"/>
      <c r="AD12" s="4527"/>
      <c r="AE12" s="4527"/>
      <c r="AF12" s="4527"/>
      <c r="AG12" s="4527"/>
      <c r="AH12" s="4527"/>
      <c r="AI12" s="4527"/>
      <c r="AJ12" s="4527"/>
      <c r="AK12" s="4527"/>
      <c r="AL12" s="4527"/>
      <c r="AM12" s="4527"/>
      <c r="AN12" s="4527"/>
      <c r="AO12" s="4527"/>
      <c r="AP12" s="4527"/>
      <c r="AQ12" s="4527"/>
      <c r="AR12" s="4528"/>
    </row>
    <row r="13" spans="1:47" s="1754" customFormat="1" ht="17.25" customHeight="1">
      <c r="B13" s="1757" t="s">
        <v>2278</v>
      </c>
      <c r="C13" s="1754" t="s">
        <v>2279</v>
      </c>
      <c r="AR13" s="1758"/>
    </row>
    <row r="14" spans="1:47" s="1754" customFormat="1" ht="13.5" customHeight="1">
      <c r="B14" s="1757"/>
      <c r="C14" s="1754" t="s">
        <v>2280</v>
      </c>
      <c r="AR14" s="1758"/>
    </row>
    <row r="15" spans="1:47" s="1754" customFormat="1" ht="13.5" customHeight="1">
      <c r="B15" s="1757"/>
      <c r="C15" s="4529" t="s">
        <v>2281</v>
      </c>
      <c r="D15" s="4518"/>
      <c r="E15" s="4518"/>
      <c r="F15" s="4518"/>
      <c r="G15" s="4519"/>
      <c r="H15" s="4516"/>
      <c r="I15" s="4516"/>
      <c r="J15" s="4516"/>
      <c r="K15" s="4516"/>
      <c r="L15" s="4516"/>
      <c r="M15" s="4516"/>
      <c r="N15" s="4516"/>
      <c r="O15" s="4516"/>
      <c r="P15" s="4516"/>
      <c r="S15" s="4529" t="s">
        <v>2282</v>
      </c>
      <c r="T15" s="4518"/>
      <c r="U15" s="4518"/>
      <c r="V15" s="4518"/>
      <c r="W15" s="4519"/>
      <c r="X15" s="4531"/>
      <c r="Y15" s="4532"/>
      <c r="Z15" s="4532"/>
      <c r="AA15" s="4532"/>
      <c r="AB15" s="4532"/>
      <c r="AC15" s="4532"/>
      <c r="AD15" s="4533"/>
      <c r="AG15" s="4537" t="s">
        <v>2283</v>
      </c>
      <c r="AH15" s="4537"/>
      <c r="AI15" s="4525">
        <f>H15-X15</f>
        <v>0</v>
      </c>
      <c r="AJ15" s="4525"/>
      <c r="AK15" s="4525"/>
      <c r="AL15" s="4525"/>
      <c r="AM15" s="4525"/>
      <c r="AN15" s="4525"/>
      <c r="AO15" s="4525"/>
      <c r="AP15" s="4525"/>
      <c r="AR15" s="1758"/>
    </row>
    <row r="16" spans="1:47" s="1754" customFormat="1" ht="13.5" customHeight="1">
      <c r="B16" s="1757"/>
      <c r="C16" s="4530"/>
      <c r="D16" s="4522"/>
      <c r="E16" s="4522"/>
      <c r="F16" s="4522"/>
      <c r="G16" s="4523"/>
      <c r="H16" s="4516"/>
      <c r="I16" s="4516"/>
      <c r="J16" s="4516"/>
      <c r="K16" s="4516"/>
      <c r="L16" s="4516"/>
      <c r="M16" s="4516"/>
      <c r="N16" s="4516"/>
      <c r="O16" s="4516"/>
      <c r="P16" s="4516"/>
      <c r="Q16" s="1761" t="s">
        <v>2284</v>
      </c>
      <c r="S16" s="4530"/>
      <c r="T16" s="4522"/>
      <c r="U16" s="4522"/>
      <c r="V16" s="4522"/>
      <c r="W16" s="4523"/>
      <c r="X16" s="4534"/>
      <c r="Y16" s="4535"/>
      <c r="Z16" s="4535"/>
      <c r="AA16" s="4535"/>
      <c r="AB16" s="4535"/>
      <c r="AC16" s="4535"/>
      <c r="AD16" s="4536"/>
      <c r="AE16" s="1754" t="s">
        <v>2284</v>
      </c>
      <c r="AG16" s="4537"/>
      <c r="AH16" s="4537"/>
      <c r="AI16" s="4525"/>
      <c r="AJ16" s="4525"/>
      <c r="AK16" s="4525"/>
      <c r="AL16" s="4525"/>
      <c r="AM16" s="4525"/>
      <c r="AN16" s="4525"/>
      <c r="AO16" s="4525"/>
      <c r="AP16" s="4525"/>
      <c r="AQ16" s="1754" t="s">
        <v>2284</v>
      </c>
      <c r="AR16" s="1758"/>
    </row>
    <row r="17" spans="1:44" s="1754" customFormat="1" ht="4.5" customHeight="1">
      <c r="B17" s="1757"/>
      <c r="I17" s="1762"/>
      <c r="S17" s="1762"/>
      <c r="T17" s="1762"/>
      <c r="U17" s="1762"/>
      <c r="V17" s="1762"/>
      <c r="AR17" s="1758"/>
    </row>
    <row r="18" spans="1:44" s="1754" customFormat="1" ht="13.5" customHeight="1">
      <c r="B18" s="1757"/>
      <c r="C18" s="1754" t="s">
        <v>2285</v>
      </c>
      <c r="S18" s="1762"/>
      <c r="T18" s="1762"/>
      <c r="U18" s="1762"/>
      <c r="V18" s="1762"/>
      <c r="AR18" s="1758"/>
    </row>
    <row r="19" spans="1:44" s="1754" customFormat="1" ht="13.5" customHeight="1">
      <c r="B19" s="1757"/>
      <c r="C19" s="4529" t="s">
        <v>2281</v>
      </c>
      <c r="D19" s="4518"/>
      <c r="E19" s="4518"/>
      <c r="F19" s="4518"/>
      <c r="G19" s="4519"/>
      <c r="H19" s="4516"/>
      <c r="I19" s="4516"/>
      <c r="J19" s="4516"/>
      <c r="K19" s="4516"/>
      <c r="L19" s="4516"/>
      <c r="M19" s="4516"/>
      <c r="N19" s="4516"/>
      <c r="O19" s="4516"/>
      <c r="P19" s="4516"/>
      <c r="R19" s="1760"/>
      <c r="S19" s="4529" t="s">
        <v>2282</v>
      </c>
      <c r="T19" s="4518"/>
      <c r="U19" s="4518"/>
      <c r="V19" s="4518"/>
      <c r="W19" s="4519"/>
      <c r="X19" s="4531"/>
      <c r="Y19" s="4532"/>
      <c r="Z19" s="4532"/>
      <c r="AA19" s="4532"/>
      <c r="AB19" s="4532"/>
      <c r="AC19" s="4532"/>
      <c r="AD19" s="4533"/>
      <c r="AE19" s="1763"/>
      <c r="AF19" s="1763"/>
      <c r="AG19" s="4537" t="s">
        <v>2283</v>
      </c>
      <c r="AH19" s="4537"/>
      <c r="AI19" s="4525">
        <f>H19-X19</f>
        <v>0</v>
      </c>
      <c r="AJ19" s="4525"/>
      <c r="AK19" s="4525"/>
      <c r="AL19" s="4525"/>
      <c r="AM19" s="4525"/>
      <c r="AN19" s="4525"/>
      <c r="AO19" s="4525"/>
      <c r="AP19" s="4525"/>
      <c r="AR19" s="1758"/>
    </row>
    <row r="20" spans="1:44" s="1754" customFormat="1" ht="13.5" customHeight="1">
      <c r="B20" s="1757"/>
      <c r="C20" s="4530"/>
      <c r="D20" s="4522"/>
      <c r="E20" s="4522"/>
      <c r="F20" s="4522"/>
      <c r="G20" s="4523"/>
      <c r="H20" s="4516"/>
      <c r="I20" s="4516"/>
      <c r="J20" s="4516"/>
      <c r="K20" s="4516"/>
      <c r="L20" s="4516"/>
      <c r="M20" s="4516"/>
      <c r="N20" s="4516"/>
      <c r="O20" s="4516"/>
      <c r="P20" s="4516"/>
      <c r="Q20" s="1761" t="s">
        <v>2284</v>
      </c>
      <c r="R20" s="1760"/>
      <c r="S20" s="4530"/>
      <c r="T20" s="4522"/>
      <c r="U20" s="4522"/>
      <c r="V20" s="4522"/>
      <c r="W20" s="4523"/>
      <c r="X20" s="4534"/>
      <c r="Y20" s="4535"/>
      <c r="Z20" s="4535"/>
      <c r="AA20" s="4535"/>
      <c r="AB20" s="4535"/>
      <c r="AC20" s="4535"/>
      <c r="AD20" s="4536"/>
      <c r="AE20" s="1754" t="s">
        <v>2284</v>
      </c>
      <c r="AF20" s="1763"/>
      <c r="AG20" s="4537"/>
      <c r="AH20" s="4537"/>
      <c r="AI20" s="4525"/>
      <c r="AJ20" s="4525"/>
      <c r="AK20" s="4525"/>
      <c r="AL20" s="4525"/>
      <c r="AM20" s="4525"/>
      <c r="AN20" s="4525"/>
      <c r="AO20" s="4525"/>
      <c r="AP20" s="4525"/>
      <c r="AQ20" s="1754" t="s">
        <v>2284</v>
      </c>
      <c r="AR20" s="1758"/>
    </row>
    <row r="21" spans="1:44" s="1754" customFormat="1" ht="6" customHeight="1">
      <c r="B21" s="1764"/>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c r="AL21" s="1756"/>
      <c r="AM21" s="1756"/>
      <c r="AN21" s="1756"/>
      <c r="AO21" s="1756"/>
      <c r="AP21" s="1756"/>
      <c r="AQ21" s="1756"/>
      <c r="AR21" s="1765"/>
    </row>
    <row r="22" spans="1:44" s="1754" customFormat="1" ht="13.5" customHeight="1">
      <c r="A22" s="1755"/>
      <c r="B22" s="4526" t="s">
        <v>2286</v>
      </c>
      <c r="C22" s="4527"/>
      <c r="D22" s="4527"/>
      <c r="E22" s="4527"/>
      <c r="F22" s="4527"/>
      <c r="G22" s="4527"/>
      <c r="H22" s="4527"/>
      <c r="I22" s="4527"/>
      <c r="J22" s="4527"/>
      <c r="K22" s="4527"/>
      <c r="L22" s="4527"/>
      <c r="M22" s="4527"/>
      <c r="N22" s="4527"/>
      <c r="O22" s="4527"/>
      <c r="P22" s="4527"/>
      <c r="Q22" s="4527"/>
      <c r="R22" s="4527"/>
      <c r="S22" s="4527"/>
      <c r="T22" s="4527"/>
      <c r="U22" s="4527"/>
      <c r="V22" s="4527"/>
      <c r="W22" s="4527"/>
      <c r="X22" s="4527"/>
      <c r="Y22" s="4527"/>
      <c r="Z22" s="4527"/>
      <c r="AA22" s="4527"/>
      <c r="AB22" s="4527"/>
      <c r="AC22" s="4527"/>
      <c r="AD22" s="4527"/>
      <c r="AE22" s="4527"/>
      <c r="AF22" s="4527"/>
      <c r="AG22" s="4527"/>
      <c r="AH22" s="4527"/>
      <c r="AI22" s="4527"/>
      <c r="AJ22" s="4527"/>
      <c r="AK22" s="4527"/>
      <c r="AL22" s="4527"/>
      <c r="AM22" s="4527"/>
      <c r="AN22" s="4527"/>
      <c r="AO22" s="4527"/>
      <c r="AP22" s="4527"/>
      <c r="AQ22" s="4527"/>
      <c r="AR22" s="4528"/>
    </row>
    <row r="23" spans="1:44" s="1754" customFormat="1" ht="6.75" customHeight="1">
      <c r="B23" s="1766"/>
      <c r="C23" s="1767"/>
      <c r="D23" s="1767"/>
      <c r="E23" s="1767"/>
      <c r="F23" s="1767"/>
      <c r="G23" s="1767"/>
      <c r="H23" s="1767"/>
      <c r="I23" s="1767"/>
      <c r="J23" s="1767"/>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c r="AL23" s="1767"/>
      <c r="AM23" s="1767"/>
      <c r="AN23" s="1767"/>
      <c r="AO23" s="1767"/>
      <c r="AP23" s="1767"/>
      <c r="AQ23" s="1767"/>
      <c r="AR23" s="1768"/>
    </row>
    <row r="24" spans="1:44" s="1754" customFormat="1" ht="13.5" customHeight="1">
      <c r="B24" s="1757"/>
      <c r="C24" s="1754" t="s">
        <v>2287</v>
      </c>
      <c r="AR24" s="1758"/>
    </row>
    <row r="25" spans="1:44" s="1754" customFormat="1" ht="10.5" customHeight="1">
      <c r="B25" s="1757"/>
      <c r="AR25" s="1758"/>
    </row>
    <row r="26" spans="1:44" s="1754" customFormat="1" ht="13.5" customHeight="1">
      <c r="B26" s="1757"/>
      <c r="C26" s="4538" t="s">
        <v>1007</v>
      </c>
      <c r="D26" s="4538"/>
      <c r="E26" s="4538"/>
      <c r="F26" s="4538"/>
      <c r="G26" s="4538"/>
      <c r="H26" s="4538"/>
      <c r="I26" s="4538"/>
      <c r="J26" s="4538"/>
      <c r="K26" s="4538"/>
      <c r="L26" s="4538"/>
      <c r="M26" s="4538"/>
      <c r="N26" s="4538"/>
      <c r="O26" s="4538"/>
      <c r="Q26" s="4538" t="s">
        <v>1010</v>
      </c>
      <c r="R26" s="4538"/>
      <c r="S26" s="4538"/>
      <c r="T26" s="4538"/>
      <c r="U26" s="4538"/>
      <c r="V26" s="4538"/>
      <c r="W26" s="4538"/>
      <c r="X26" s="4538"/>
      <c r="Y26" s="4538"/>
      <c r="Z26" s="4538"/>
      <c r="AA26" s="4538"/>
      <c r="AB26" s="4538"/>
      <c r="AC26" s="4538"/>
      <c r="AE26" s="4538" t="s">
        <v>2288</v>
      </c>
      <c r="AF26" s="4538"/>
      <c r="AG26" s="4538"/>
      <c r="AH26" s="4538"/>
      <c r="AI26" s="4538"/>
      <c r="AJ26" s="4538"/>
      <c r="AK26" s="4538"/>
      <c r="AL26" s="4538"/>
      <c r="AM26" s="4538"/>
      <c r="AN26" s="4538"/>
      <c r="AO26" s="4538"/>
      <c r="AP26" s="4538"/>
      <c r="AQ26" s="4538"/>
      <c r="AR26" s="1758"/>
    </row>
    <row r="27" spans="1:44" s="1754" customFormat="1" ht="13.5" customHeight="1">
      <c r="B27" s="1757"/>
      <c r="C27" s="1769" t="s">
        <v>2289</v>
      </c>
      <c r="D27" s="1770"/>
      <c r="E27" s="1770"/>
      <c r="F27" s="1770"/>
      <c r="G27" s="1770"/>
      <c r="H27" s="1770"/>
      <c r="I27" s="1770"/>
      <c r="J27" s="1770"/>
      <c r="K27" s="1770"/>
      <c r="L27" s="1770"/>
      <c r="M27" s="1770"/>
      <c r="N27" s="1770"/>
      <c r="O27" s="1771"/>
      <c r="Q27" s="1772" t="s">
        <v>2290</v>
      </c>
      <c r="R27" s="1770"/>
      <c r="S27" s="1770"/>
      <c r="T27" s="1770"/>
      <c r="U27" s="1770"/>
      <c r="V27" s="1770"/>
      <c r="W27" s="1770"/>
      <c r="X27" s="1770"/>
      <c r="Y27" s="1770"/>
      <c r="Z27" s="1770"/>
      <c r="AA27" s="1770"/>
      <c r="AB27" s="1770" t="s">
        <v>2291</v>
      </c>
      <c r="AC27" s="1771" t="s">
        <v>2292</v>
      </c>
      <c r="AE27" s="1769" t="s">
        <v>2293</v>
      </c>
      <c r="AF27" s="1770"/>
      <c r="AG27" s="1770"/>
      <c r="AH27" s="1770"/>
      <c r="AI27" s="1770"/>
      <c r="AJ27" s="1770"/>
      <c r="AK27" s="1770"/>
      <c r="AL27" s="1770"/>
      <c r="AM27" s="1770"/>
      <c r="AN27" s="1770"/>
      <c r="AO27" s="1770"/>
      <c r="AP27" s="1770" t="s">
        <v>2291</v>
      </c>
      <c r="AQ27" s="1771" t="s">
        <v>2292</v>
      </c>
      <c r="AR27" s="1758"/>
    </row>
    <row r="28" spans="1:44" s="1754" customFormat="1" ht="13.5" customHeight="1">
      <c r="B28" s="1757"/>
      <c r="C28" s="1773" t="s">
        <v>2294</v>
      </c>
      <c r="D28" s="1774"/>
      <c r="E28" s="1774"/>
      <c r="F28" s="1774"/>
      <c r="G28" s="1774"/>
      <c r="H28" s="1774"/>
      <c r="I28" s="1774"/>
      <c r="J28" s="1774"/>
      <c r="K28" s="1774"/>
      <c r="L28" s="1774"/>
      <c r="M28" s="1774"/>
      <c r="N28" s="1774" t="s">
        <v>2291</v>
      </c>
      <c r="O28" s="1775" t="s">
        <v>2292</v>
      </c>
      <c r="Q28" s="1776" t="s">
        <v>2295</v>
      </c>
      <c r="R28" s="1774"/>
      <c r="S28" s="1774"/>
      <c r="T28" s="1774"/>
      <c r="U28" s="1774"/>
      <c r="V28" s="1774"/>
      <c r="W28" s="1774"/>
      <c r="X28" s="1774"/>
      <c r="Y28" s="1774"/>
      <c r="Z28" s="1774"/>
      <c r="AA28" s="1774"/>
      <c r="AB28" s="1774"/>
      <c r="AC28" s="1775"/>
      <c r="AE28" s="1773"/>
      <c r="AF28" s="1774"/>
      <c r="AG28" s="1774"/>
      <c r="AH28" s="1774"/>
      <c r="AI28" s="1774"/>
      <c r="AJ28" s="1774"/>
      <c r="AK28" s="1774"/>
      <c r="AL28" s="1774"/>
      <c r="AM28" s="1774"/>
      <c r="AN28" s="1774"/>
      <c r="AO28" s="1774"/>
      <c r="AP28" s="1774"/>
      <c r="AQ28" s="1775"/>
      <c r="AR28" s="1758"/>
    </row>
    <row r="29" spans="1:44" s="1754" customFormat="1" ht="13.5" customHeight="1">
      <c r="B29" s="1757"/>
      <c r="C29" s="1773" t="s">
        <v>2296</v>
      </c>
      <c r="D29" s="1774"/>
      <c r="E29" s="1774"/>
      <c r="F29" s="1774"/>
      <c r="G29" s="1774"/>
      <c r="H29" s="1774"/>
      <c r="I29" s="1774"/>
      <c r="J29" s="1774" t="s">
        <v>2297</v>
      </c>
      <c r="K29" s="1774"/>
      <c r="L29" s="1774"/>
      <c r="M29" s="1774"/>
      <c r="N29" s="1774"/>
      <c r="O29" s="1775"/>
      <c r="Q29" s="1776" t="s">
        <v>2298</v>
      </c>
      <c r="R29" s="1774"/>
      <c r="S29" s="1774"/>
      <c r="T29" s="1774"/>
      <c r="U29" s="1774"/>
      <c r="V29" s="1774"/>
      <c r="W29" s="1774"/>
      <c r="X29" s="1774"/>
      <c r="Y29" s="1774"/>
      <c r="Z29" s="1774"/>
      <c r="AA29" s="1774"/>
      <c r="AB29" s="1774"/>
      <c r="AC29" s="1775"/>
      <c r="AE29" s="1773" t="s">
        <v>2299</v>
      </c>
      <c r="AF29" s="1774"/>
      <c r="AG29" s="1777"/>
      <c r="AH29" s="1777"/>
      <c r="AI29" s="1777"/>
      <c r="AJ29" s="1777"/>
      <c r="AK29" s="1777"/>
      <c r="AL29" s="1777"/>
      <c r="AM29" s="1777"/>
      <c r="AN29" s="1777"/>
      <c r="AO29" s="1777"/>
      <c r="AP29" s="1777"/>
      <c r="AQ29" s="1778"/>
      <c r="AR29" s="1758"/>
    </row>
    <row r="30" spans="1:44" s="1754" customFormat="1" ht="13.5" customHeight="1">
      <c r="B30" s="1757"/>
      <c r="C30" s="1773"/>
      <c r="D30" s="1774"/>
      <c r="E30" s="1774"/>
      <c r="F30" s="1774"/>
      <c r="G30" s="1774"/>
      <c r="H30" s="1774"/>
      <c r="I30" s="1774"/>
      <c r="J30" s="1774" t="s">
        <v>2297</v>
      </c>
      <c r="K30" s="1774"/>
      <c r="L30" s="1774"/>
      <c r="M30" s="1774"/>
      <c r="N30" s="1774"/>
      <c r="O30" s="1775"/>
      <c r="Q30" s="1773" t="s">
        <v>2300</v>
      </c>
      <c r="R30" s="1774"/>
      <c r="S30" s="1774"/>
      <c r="T30" s="1774"/>
      <c r="U30" s="1774"/>
      <c r="V30" s="1774"/>
      <c r="W30" s="1774"/>
      <c r="X30" s="1774"/>
      <c r="Y30" s="1774"/>
      <c r="Z30" s="1774"/>
      <c r="AA30" s="1774"/>
      <c r="AB30" s="1774"/>
      <c r="AC30" s="1775"/>
      <c r="AE30" s="1773" t="s">
        <v>2301</v>
      </c>
      <c r="AF30" s="1774"/>
      <c r="AG30" s="1777"/>
      <c r="AH30" s="1777"/>
      <c r="AI30" s="1777"/>
      <c r="AJ30" s="1779"/>
      <c r="AK30" s="1777"/>
      <c r="AL30" s="1777"/>
      <c r="AM30" s="1777"/>
      <c r="AN30" s="1777"/>
      <c r="AO30" s="1777"/>
      <c r="AP30" s="1777"/>
      <c r="AQ30" s="1778"/>
      <c r="AR30" s="1758"/>
    </row>
    <row r="31" spans="1:44" s="1754" customFormat="1" ht="13.5" customHeight="1">
      <c r="B31" s="1757"/>
      <c r="C31" s="1773" t="s">
        <v>2302</v>
      </c>
      <c r="D31" s="1774"/>
      <c r="E31" s="1774"/>
      <c r="F31" s="1774"/>
      <c r="G31" s="1774"/>
      <c r="H31" s="1774"/>
      <c r="I31" s="1774" t="s">
        <v>2297</v>
      </c>
      <c r="J31" s="1774"/>
      <c r="K31" s="1774"/>
      <c r="L31" s="1774"/>
      <c r="M31" s="1774"/>
      <c r="N31" s="1774"/>
      <c r="O31" s="1775"/>
      <c r="Q31" s="1773" t="s">
        <v>2303</v>
      </c>
      <c r="R31" s="1774"/>
      <c r="S31" s="1774"/>
      <c r="T31" s="1774"/>
      <c r="U31" s="1774"/>
      <c r="V31" s="1774" t="s">
        <v>2297</v>
      </c>
      <c r="W31" s="1774"/>
      <c r="X31" s="1774"/>
      <c r="Y31" s="1774"/>
      <c r="Z31" s="1774"/>
      <c r="AA31" s="1774"/>
      <c r="AB31" s="1774"/>
      <c r="AC31" s="1775"/>
      <c r="AE31" s="1773" t="s">
        <v>2304</v>
      </c>
      <c r="AF31" s="1774"/>
      <c r="AG31" s="1777"/>
      <c r="AH31" s="1777"/>
      <c r="AI31" s="1777"/>
      <c r="AJ31" s="1774" t="s">
        <v>2297</v>
      </c>
      <c r="AK31" s="1777"/>
      <c r="AL31" s="1777"/>
      <c r="AM31" s="1777"/>
      <c r="AN31" s="1777"/>
      <c r="AO31" s="1777"/>
      <c r="AP31" s="1777"/>
      <c r="AQ31" s="1778"/>
      <c r="AR31" s="1758"/>
    </row>
    <row r="32" spans="1:44" s="1754" customFormat="1" ht="13.5" customHeight="1">
      <c r="B32" s="1757"/>
      <c r="C32" s="1773"/>
      <c r="D32" s="1774"/>
      <c r="E32" s="1774"/>
      <c r="F32" s="1774"/>
      <c r="G32" s="1774"/>
      <c r="H32" s="1774"/>
      <c r="I32" s="1774" t="s">
        <v>2297</v>
      </c>
      <c r="J32" s="1774"/>
      <c r="K32" s="1774"/>
      <c r="L32" s="1774"/>
      <c r="M32" s="1774"/>
      <c r="N32" s="1774"/>
      <c r="O32" s="1775"/>
      <c r="Q32" s="1773" t="s">
        <v>2305</v>
      </c>
      <c r="R32" s="1774"/>
      <c r="S32" s="1774"/>
      <c r="T32" s="1774"/>
      <c r="U32" s="1774"/>
      <c r="V32" s="1774"/>
      <c r="W32" s="1774"/>
      <c r="X32" s="1774"/>
      <c r="Y32" s="1774"/>
      <c r="Z32" s="1774"/>
      <c r="AA32" s="1774"/>
      <c r="AB32" s="1774"/>
      <c r="AC32" s="1775"/>
      <c r="AE32" s="1773"/>
      <c r="AF32" s="1774"/>
      <c r="AG32" s="1777"/>
      <c r="AH32" s="1777"/>
      <c r="AI32" s="1777"/>
      <c r="AJ32" s="1777"/>
      <c r="AK32" s="1777"/>
      <c r="AL32" s="1777"/>
      <c r="AM32" s="1777"/>
      <c r="AN32" s="1777"/>
      <c r="AO32" s="1777"/>
      <c r="AP32" s="1777"/>
      <c r="AQ32" s="1778"/>
      <c r="AR32" s="1758"/>
    </row>
    <row r="33" spans="2:44" s="1754" customFormat="1" ht="13.5" customHeight="1">
      <c r="B33" s="1757"/>
      <c r="C33" s="1780"/>
      <c r="D33" s="1781"/>
      <c r="E33" s="1781"/>
      <c r="F33" s="1781"/>
      <c r="G33" s="1781"/>
      <c r="H33" s="1781"/>
      <c r="I33" s="1781"/>
      <c r="J33" s="1781"/>
      <c r="K33" s="1781"/>
      <c r="L33" s="1781"/>
      <c r="M33" s="1781"/>
      <c r="N33" s="1781"/>
      <c r="O33" s="1782"/>
      <c r="Q33" s="1773" t="s">
        <v>2304</v>
      </c>
      <c r="R33" s="1774"/>
      <c r="S33" s="1774"/>
      <c r="T33" s="1774"/>
      <c r="U33" s="1774"/>
      <c r="V33" s="1774" t="s">
        <v>2297</v>
      </c>
      <c r="W33" s="1774"/>
      <c r="X33" s="1774"/>
      <c r="Y33" s="1774"/>
      <c r="Z33" s="1774"/>
      <c r="AA33" s="1774"/>
      <c r="AB33" s="1774"/>
      <c r="AC33" s="1775"/>
      <c r="AE33" s="1780"/>
      <c r="AF33" s="1781"/>
      <c r="AG33" s="1783"/>
      <c r="AH33" s="1783"/>
      <c r="AI33" s="1783"/>
      <c r="AJ33" s="1783"/>
      <c r="AK33" s="1783"/>
      <c r="AL33" s="1783"/>
      <c r="AM33" s="1783"/>
      <c r="AN33" s="1783"/>
      <c r="AO33" s="1783"/>
      <c r="AP33" s="1783"/>
      <c r="AQ33" s="1784"/>
      <c r="AR33" s="1758"/>
    </row>
    <row r="34" spans="2:44" s="1754" customFormat="1" ht="13.5" customHeight="1">
      <c r="B34" s="1757"/>
      <c r="AR34" s="1758"/>
    </row>
    <row r="35" spans="2:44" s="1754" customFormat="1" ht="13.5" customHeight="1">
      <c r="B35" s="1757"/>
      <c r="C35" s="4538" t="s">
        <v>2306</v>
      </c>
      <c r="D35" s="4538"/>
      <c r="E35" s="4538"/>
      <c r="F35" s="4538"/>
      <c r="G35" s="4538"/>
      <c r="H35" s="4538"/>
      <c r="I35" s="4538"/>
      <c r="J35" s="4538"/>
      <c r="K35" s="4538"/>
      <c r="L35" s="4538"/>
      <c r="M35" s="4538"/>
      <c r="N35" s="4538"/>
      <c r="O35" s="4538"/>
      <c r="Q35" s="4538" t="s">
        <v>1016</v>
      </c>
      <c r="R35" s="4538"/>
      <c r="S35" s="4538"/>
      <c r="T35" s="4538"/>
      <c r="U35" s="4538"/>
      <c r="V35" s="4538"/>
      <c r="W35" s="4538"/>
      <c r="X35" s="4538"/>
      <c r="Y35" s="4538"/>
      <c r="Z35" s="4538"/>
      <c r="AA35" s="4538"/>
      <c r="AB35" s="4538"/>
      <c r="AC35" s="4538"/>
      <c r="AE35" s="4538" t="s">
        <v>2307</v>
      </c>
      <c r="AF35" s="4538"/>
      <c r="AG35" s="4538"/>
      <c r="AH35" s="4538"/>
      <c r="AI35" s="4538"/>
      <c r="AJ35" s="4538"/>
      <c r="AK35" s="4538"/>
      <c r="AL35" s="4538"/>
      <c r="AM35" s="4538"/>
      <c r="AN35" s="4538"/>
      <c r="AO35" s="4538"/>
      <c r="AP35" s="4538"/>
      <c r="AQ35" s="4538"/>
      <c r="AR35" s="1758"/>
    </row>
    <row r="36" spans="2:44" s="1754" customFormat="1" ht="13.5" customHeight="1">
      <c r="B36" s="1757"/>
      <c r="C36" s="1785" t="s">
        <v>2308</v>
      </c>
      <c r="D36" s="1770"/>
      <c r="E36" s="1770"/>
      <c r="F36" s="1770"/>
      <c r="G36" s="1770"/>
      <c r="H36" s="1770"/>
      <c r="I36" s="1770"/>
      <c r="J36" s="1770"/>
      <c r="K36" s="1770"/>
      <c r="L36" s="1770"/>
      <c r="M36" s="1770"/>
      <c r="N36" s="1770" t="s">
        <v>2291</v>
      </c>
      <c r="O36" s="1771" t="s">
        <v>2292</v>
      </c>
      <c r="Q36" s="1769" t="s">
        <v>2309</v>
      </c>
      <c r="R36" s="1770"/>
      <c r="S36" s="1770"/>
      <c r="T36" s="1770"/>
      <c r="U36" s="1770"/>
      <c r="V36" s="1770"/>
      <c r="W36" s="1770"/>
      <c r="X36" s="1770"/>
      <c r="Y36" s="1770"/>
      <c r="Z36" s="1770"/>
      <c r="AA36" s="1770"/>
      <c r="AB36" s="1770" t="s">
        <v>2291</v>
      </c>
      <c r="AC36" s="1771" t="s">
        <v>2292</v>
      </c>
      <c r="AE36" s="1769" t="s">
        <v>2310</v>
      </c>
      <c r="AF36" s="1770"/>
      <c r="AG36" s="1770"/>
      <c r="AH36" s="1770"/>
      <c r="AI36" s="1770"/>
      <c r="AJ36" s="1770"/>
      <c r="AK36" s="1770"/>
      <c r="AL36" s="1770"/>
      <c r="AM36" s="1770"/>
      <c r="AN36" s="1770"/>
      <c r="AO36" s="1770"/>
      <c r="AP36" s="1770" t="s">
        <v>2291</v>
      </c>
      <c r="AQ36" s="1771" t="s">
        <v>2292</v>
      </c>
      <c r="AR36" s="1758"/>
    </row>
    <row r="37" spans="2:44" s="1754" customFormat="1" ht="13.5" customHeight="1">
      <c r="B37" s="1757"/>
      <c r="C37" s="1773"/>
      <c r="D37" s="1774"/>
      <c r="E37" s="1774"/>
      <c r="F37" s="1774"/>
      <c r="G37" s="1774"/>
      <c r="H37" s="1774"/>
      <c r="I37" s="1774"/>
      <c r="J37" s="1774"/>
      <c r="K37" s="1774"/>
      <c r="L37" s="1774"/>
      <c r="M37" s="1774"/>
      <c r="N37" s="1774"/>
      <c r="O37" s="1775"/>
      <c r="Q37" s="1773"/>
      <c r="R37" s="1774"/>
      <c r="S37" s="1774"/>
      <c r="T37" s="1774"/>
      <c r="U37" s="1774"/>
      <c r="V37" s="1774"/>
      <c r="W37" s="1774"/>
      <c r="X37" s="1774"/>
      <c r="Y37" s="1774"/>
      <c r="Z37" s="1774"/>
      <c r="AA37" s="1774"/>
      <c r="AB37" s="1774"/>
      <c r="AC37" s="1775"/>
      <c r="AE37" s="1773"/>
      <c r="AF37" s="1774"/>
      <c r="AG37" s="1774"/>
      <c r="AH37" s="1774"/>
      <c r="AI37" s="1774"/>
      <c r="AJ37" s="1774"/>
      <c r="AK37" s="1774"/>
      <c r="AL37" s="1774"/>
      <c r="AM37" s="1774"/>
      <c r="AN37" s="1774"/>
      <c r="AO37" s="1774"/>
      <c r="AP37" s="1774"/>
      <c r="AQ37" s="1775"/>
      <c r="AR37" s="1758"/>
    </row>
    <row r="38" spans="2:44" s="1754" customFormat="1" ht="13.5" customHeight="1">
      <c r="B38" s="1757"/>
      <c r="C38" s="1773" t="s">
        <v>2299</v>
      </c>
      <c r="D38" s="1774"/>
      <c r="E38" s="1777"/>
      <c r="F38" s="1777"/>
      <c r="G38" s="1777"/>
      <c r="H38" s="1777"/>
      <c r="I38" s="1777"/>
      <c r="J38" s="1777"/>
      <c r="K38" s="1777"/>
      <c r="L38" s="1777"/>
      <c r="M38" s="1777"/>
      <c r="N38" s="1777"/>
      <c r="O38" s="1778"/>
      <c r="Q38" s="1773" t="s">
        <v>2299</v>
      </c>
      <c r="R38" s="1774"/>
      <c r="S38" s="1774"/>
      <c r="T38" s="1774"/>
      <c r="U38" s="1774"/>
      <c r="V38" s="1774"/>
      <c r="W38" s="1774"/>
      <c r="X38" s="1774"/>
      <c r="Y38" s="1774"/>
      <c r="Z38" s="1774"/>
      <c r="AA38" s="1774"/>
      <c r="AB38" s="1774"/>
      <c r="AC38" s="1775"/>
      <c r="AE38" s="1773" t="s">
        <v>2299</v>
      </c>
      <c r="AF38" s="1774"/>
      <c r="AG38" s="1774"/>
      <c r="AH38" s="1774"/>
      <c r="AI38" s="1774"/>
      <c r="AJ38" s="1774"/>
      <c r="AK38" s="1774"/>
      <c r="AL38" s="1774"/>
      <c r="AM38" s="1774"/>
      <c r="AN38" s="1774"/>
      <c r="AO38" s="1774"/>
      <c r="AP38" s="1774"/>
      <c r="AQ38" s="1775"/>
      <c r="AR38" s="1758"/>
    </row>
    <row r="39" spans="2:44" s="1754" customFormat="1" ht="13.5" customHeight="1">
      <c r="B39" s="1757"/>
      <c r="C39" s="1773" t="s">
        <v>2311</v>
      </c>
      <c r="D39" s="1774"/>
      <c r="E39" s="1777"/>
      <c r="F39" s="1777"/>
      <c r="G39" s="1777"/>
      <c r="H39" s="1777"/>
      <c r="I39" s="1777"/>
      <c r="J39" s="1777"/>
      <c r="K39" s="1777"/>
      <c r="L39" s="1777"/>
      <c r="M39" s="1777"/>
      <c r="N39" s="1777"/>
      <c r="O39" s="1778"/>
      <c r="Q39" s="1773" t="s">
        <v>2312</v>
      </c>
      <c r="R39" s="1774"/>
      <c r="S39" s="1774"/>
      <c r="T39" s="1774"/>
      <c r="U39" s="1774"/>
      <c r="V39" s="1774"/>
      <c r="W39" s="1774"/>
      <c r="X39" s="1774"/>
      <c r="Y39" s="1774"/>
      <c r="Z39" s="1774"/>
      <c r="AA39" s="1774"/>
      <c r="AB39" s="1774"/>
      <c r="AC39" s="1775"/>
      <c r="AE39" s="1773" t="s">
        <v>2313</v>
      </c>
      <c r="AF39" s="1774"/>
      <c r="AG39" s="1774"/>
      <c r="AH39" s="1774"/>
      <c r="AI39" s="1774"/>
      <c r="AJ39" s="1774"/>
      <c r="AK39" s="1774"/>
      <c r="AL39" s="1774"/>
      <c r="AM39" s="1774"/>
      <c r="AN39" s="1774"/>
      <c r="AO39" s="1774"/>
      <c r="AP39" s="1774"/>
      <c r="AQ39" s="1775"/>
      <c r="AR39" s="1758"/>
    </row>
    <row r="40" spans="2:44" s="1754" customFormat="1" ht="13.5" customHeight="1">
      <c r="B40" s="1757"/>
      <c r="C40" s="1773" t="s">
        <v>2304</v>
      </c>
      <c r="D40" s="1774"/>
      <c r="E40" s="1777"/>
      <c r="F40" s="1777"/>
      <c r="G40" s="1777"/>
      <c r="H40" s="1774" t="s">
        <v>2297</v>
      </c>
      <c r="I40" s="1777"/>
      <c r="J40" s="1777"/>
      <c r="K40" s="1777"/>
      <c r="L40" s="1777"/>
      <c r="M40" s="1777"/>
      <c r="N40" s="1777"/>
      <c r="O40" s="1778"/>
      <c r="Q40" s="1773" t="s">
        <v>2304</v>
      </c>
      <c r="R40" s="1774"/>
      <c r="S40" s="1774"/>
      <c r="T40" s="1774"/>
      <c r="U40" s="1774"/>
      <c r="V40" s="1774" t="s">
        <v>2297</v>
      </c>
      <c r="W40" s="1774"/>
      <c r="X40" s="1774"/>
      <c r="Y40" s="1774"/>
      <c r="Z40" s="1774"/>
      <c r="AA40" s="1774"/>
      <c r="AB40" s="1774"/>
      <c r="AC40" s="1775"/>
      <c r="AE40" s="1773" t="s">
        <v>2314</v>
      </c>
      <c r="AF40" s="1774"/>
      <c r="AG40" s="1774"/>
      <c r="AH40" s="1774"/>
      <c r="AI40" s="1774"/>
      <c r="AJ40" s="1774"/>
      <c r="AK40" s="1774"/>
      <c r="AL40" s="1774"/>
      <c r="AM40" s="1774"/>
      <c r="AN40" s="1774"/>
      <c r="AO40" s="1774"/>
      <c r="AP40" s="1774"/>
      <c r="AQ40" s="1775"/>
      <c r="AR40" s="1758"/>
    </row>
    <row r="41" spans="2:44" s="1754" customFormat="1" ht="13.5" customHeight="1">
      <c r="B41" s="1757"/>
      <c r="C41" s="1773"/>
      <c r="D41" s="1774"/>
      <c r="E41" s="1777"/>
      <c r="F41" s="1777"/>
      <c r="G41" s="1777"/>
      <c r="H41" s="1777"/>
      <c r="I41" s="1777"/>
      <c r="J41" s="1777"/>
      <c r="K41" s="1777"/>
      <c r="L41" s="1777"/>
      <c r="M41" s="1777"/>
      <c r="N41" s="1777"/>
      <c r="O41" s="1778"/>
      <c r="Q41" s="1773"/>
      <c r="R41" s="1774"/>
      <c r="S41" s="1774"/>
      <c r="T41" s="1774"/>
      <c r="U41" s="1774"/>
      <c r="V41" s="1774"/>
      <c r="W41" s="1774"/>
      <c r="X41" s="1774"/>
      <c r="Y41" s="1774"/>
      <c r="Z41" s="1774"/>
      <c r="AA41" s="1774"/>
      <c r="AB41" s="1774"/>
      <c r="AC41" s="1775"/>
      <c r="AE41" s="1773" t="s">
        <v>2304</v>
      </c>
      <c r="AF41" s="1774"/>
      <c r="AG41" s="1774"/>
      <c r="AH41" s="1774"/>
      <c r="AI41" s="1774"/>
      <c r="AJ41" s="1774" t="s">
        <v>2297</v>
      </c>
      <c r="AK41" s="1774"/>
      <c r="AL41" s="1774"/>
      <c r="AM41" s="1774"/>
      <c r="AN41" s="1774"/>
      <c r="AO41" s="1774"/>
      <c r="AP41" s="1774"/>
      <c r="AQ41" s="1775"/>
      <c r="AR41" s="1758"/>
    </row>
    <row r="42" spans="2:44" s="1754" customFormat="1" ht="13.5" customHeight="1">
      <c r="B42" s="1757"/>
      <c r="C42" s="1780"/>
      <c r="D42" s="1781"/>
      <c r="E42" s="1783"/>
      <c r="F42" s="1783"/>
      <c r="G42" s="1783"/>
      <c r="H42" s="1783"/>
      <c r="I42" s="1783"/>
      <c r="J42" s="1783"/>
      <c r="K42" s="1783"/>
      <c r="L42" s="1783"/>
      <c r="M42" s="1783"/>
      <c r="N42" s="1783"/>
      <c r="O42" s="1784"/>
      <c r="Q42" s="1780"/>
      <c r="R42" s="1781"/>
      <c r="S42" s="1781"/>
      <c r="T42" s="1781"/>
      <c r="U42" s="1781"/>
      <c r="V42" s="1781"/>
      <c r="W42" s="1781"/>
      <c r="X42" s="1781"/>
      <c r="Y42" s="1781"/>
      <c r="Z42" s="1781"/>
      <c r="AA42" s="1781"/>
      <c r="AB42" s="1781"/>
      <c r="AC42" s="1782"/>
      <c r="AE42" s="1780"/>
      <c r="AF42" s="1781"/>
      <c r="AG42" s="1781"/>
      <c r="AH42" s="1781"/>
      <c r="AI42" s="1781"/>
      <c r="AJ42" s="1781"/>
      <c r="AK42" s="1781"/>
      <c r="AL42" s="1781"/>
      <c r="AM42" s="1781"/>
      <c r="AN42" s="1781"/>
      <c r="AO42" s="1781"/>
      <c r="AP42" s="1781"/>
      <c r="AQ42" s="1782"/>
      <c r="AR42" s="1758"/>
    </row>
    <row r="43" spans="2:44" s="1754" customFormat="1" ht="13.5" customHeight="1">
      <c r="B43" s="1757"/>
      <c r="AR43" s="1758"/>
    </row>
    <row r="44" spans="2:44" s="1754" customFormat="1" ht="13.5" customHeight="1">
      <c r="B44" s="1757"/>
      <c r="C44" s="4538" t="s">
        <v>1032</v>
      </c>
      <c r="D44" s="4538"/>
      <c r="E44" s="4538"/>
      <c r="F44" s="4538"/>
      <c r="G44" s="4538"/>
      <c r="H44" s="4538"/>
      <c r="I44" s="4538"/>
      <c r="J44" s="4538"/>
      <c r="K44" s="4538"/>
      <c r="L44" s="4538"/>
      <c r="M44" s="4538"/>
      <c r="N44" s="4538"/>
      <c r="O44" s="4538"/>
      <c r="Q44" s="4538" t="s">
        <v>1035</v>
      </c>
      <c r="R44" s="4538"/>
      <c r="S44" s="4538"/>
      <c r="T44" s="4538"/>
      <c r="U44" s="4538"/>
      <c r="V44" s="4538"/>
      <c r="W44" s="4538"/>
      <c r="X44" s="4538"/>
      <c r="Y44" s="4538"/>
      <c r="Z44" s="4538"/>
      <c r="AA44" s="4538"/>
      <c r="AB44" s="4538"/>
      <c r="AC44" s="4538"/>
      <c r="AR44" s="1758"/>
    </row>
    <row r="45" spans="2:44" s="1754" customFormat="1" ht="13.5" customHeight="1">
      <c r="B45" s="1757"/>
      <c r="C45" s="1785" t="s">
        <v>2315</v>
      </c>
      <c r="D45" s="1770"/>
      <c r="E45" s="1770"/>
      <c r="F45" s="1770"/>
      <c r="G45" s="1770"/>
      <c r="H45" s="1770"/>
      <c r="I45" s="1770"/>
      <c r="J45" s="1770"/>
      <c r="K45" s="1770"/>
      <c r="L45" s="1770"/>
      <c r="M45" s="1770"/>
      <c r="N45" s="1770" t="s">
        <v>2291</v>
      </c>
      <c r="O45" s="1771" t="s">
        <v>2292</v>
      </c>
      <c r="Q45" s="1769" t="s">
        <v>2316</v>
      </c>
      <c r="R45" s="1770"/>
      <c r="S45" s="1770"/>
      <c r="T45" s="1770"/>
      <c r="U45" s="1770"/>
      <c r="V45" s="1770"/>
      <c r="W45" s="1770"/>
      <c r="X45" s="1770"/>
      <c r="Y45" s="1770"/>
      <c r="Z45" s="1770"/>
      <c r="AA45" s="1770"/>
      <c r="AB45" s="1770" t="s">
        <v>2291</v>
      </c>
      <c r="AC45" s="1771" t="s">
        <v>2292</v>
      </c>
      <c r="AR45" s="1758"/>
    </row>
    <row r="46" spans="2:44" s="1754" customFormat="1" ht="13.5" customHeight="1">
      <c r="B46" s="1757"/>
      <c r="C46" s="1773" t="s">
        <v>2317</v>
      </c>
      <c r="D46" s="1774"/>
      <c r="E46" s="1774"/>
      <c r="F46" s="1774"/>
      <c r="G46" s="1774"/>
      <c r="H46" s="1774"/>
      <c r="I46" s="1774"/>
      <c r="J46" s="1774"/>
      <c r="K46" s="1774"/>
      <c r="L46" s="1774"/>
      <c r="M46" s="1774"/>
      <c r="N46" s="1774" t="s">
        <v>2291</v>
      </c>
      <c r="O46" s="1775" t="s">
        <v>2292</v>
      </c>
      <c r="Q46" s="1773"/>
      <c r="R46" s="1774"/>
      <c r="S46" s="1774"/>
      <c r="T46" s="1774"/>
      <c r="U46" s="1774"/>
      <c r="V46" s="1774"/>
      <c r="W46" s="1774"/>
      <c r="X46" s="1774"/>
      <c r="Y46" s="1774"/>
      <c r="Z46" s="1774"/>
      <c r="AA46" s="1774"/>
      <c r="AB46" s="1774"/>
      <c r="AC46" s="1775"/>
      <c r="AR46" s="1758"/>
    </row>
    <row r="47" spans="2:44" s="1754" customFormat="1" ht="13.5" customHeight="1">
      <c r="B47" s="1757"/>
      <c r="C47" s="1773" t="s">
        <v>2318</v>
      </c>
      <c r="D47" s="1774"/>
      <c r="E47" s="1774"/>
      <c r="F47" s="1774"/>
      <c r="G47" s="1774"/>
      <c r="H47" s="1774"/>
      <c r="I47" s="1774"/>
      <c r="J47" s="1774"/>
      <c r="K47" s="1774"/>
      <c r="L47" s="1774"/>
      <c r="M47" s="1774"/>
      <c r="N47" s="1774"/>
      <c r="O47" s="1775"/>
      <c r="Q47" s="1773" t="s">
        <v>2319</v>
      </c>
      <c r="R47" s="1774"/>
      <c r="S47" s="1774"/>
      <c r="T47" s="1774"/>
      <c r="U47" s="1774"/>
      <c r="V47" s="1774"/>
      <c r="W47" s="1774"/>
      <c r="X47" s="1774"/>
      <c r="Y47" s="1774"/>
      <c r="Z47" s="1774"/>
      <c r="AA47" s="1774"/>
      <c r="AB47" s="1774"/>
      <c r="AC47" s="1775"/>
      <c r="AR47" s="1758"/>
    </row>
    <row r="48" spans="2:44" s="1754" customFormat="1" ht="13.5" customHeight="1">
      <c r="B48" s="1757"/>
      <c r="C48" s="1773" t="s">
        <v>2320</v>
      </c>
      <c r="D48" s="1774"/>
      <c r="E48" s="1774"/>
      <c r="F48" s="1774"/>
      <c r="G48" s="1774"/>
      <c r="H48" s="1774"/>
      <c r="I48" s="1774"/>
      <c r="J48" s="1774"/>
      <c r="K48" s="1774"/>
      <c r="L48" s="1774"/>
      <c r="M48" s="1774"/>
      <c r="N48" s="1774"/>
      <c r="O48" s="1775"/>
      <c r="Q48" s="1773" t="s">
        <v>2321</v>
      </c>
      <c r="R48" s="1774"/>
      <c r="S48" s="1774"/>
      <c r="T48" s="1774"/>
      <c r="U48" s="1774"/>
      <c r="V48" s="1774"/>
      <c r="W48" s="1774"/>
      <c r="X48" s="1774"/>
      <c r="Y48" s="1774"/>
      <c r="Z48" s="1774"/>
      <c r="AA48" s="1774"/>
      <c r="AB48" s="1774"/>
      <c r="AC48" s="1775"/>
      <c r="AR48" s="1758"/>
    </row>
    <row r="49" spans="1:44" s="1754" customFormat="1" ht="13.5" customHeight="1">
      <c r="B49" s="1757"/>
      <c r="C49" s="1773" t="s">
        <v>2321</v>
      </c>
      <c r="D49" s="1774"/>
      <c r="E49" s="1774"/>
      <c r="F49" s="1774"/>
      <c r="G49" s="1774"/>
      <c r="H49" s="1774"/>
      <c r="I49" s="1774"/>
      <c r="J49" s="1774"/>
      <c r="K49" s="1774"/>
      <c r="L49" s="1774"/>
      <c r="M49" s="1774"/>
      <c r="N49" s="1774"/>
      <c r="O49" s="1775"/>
      <c r="Q49" s="1773" t="s">
        <v>2305</v>
      </c>
      <c r="R49" s="1774"/>
      <c r="S49" s="1774"/>
      <c r="T49" s="1774"/>
      <c r="U49" s="1774"/>
      <c r="W49" s="1774"/>
      <c r="X49" s="1774"/>
      <c r="Y49" s="1774"/>
      <c r="Z49" s="1774"/>
      <c r="AA49" s="1774"/>
      <c r="AB49" s="1774"/>
      <c r="AC49" s="1775"/>
      <c r="AR49" s="1758"/>
    </row>
    <row r="50" spans="1:44" s="1754" customFormat="1" ht="13.5" customHeight="1">
      <c r="B50" s="1757"/>
      <c r="C50" s="1773" t="s">
        <v>2322</v>
      </c>
      <c r="D50" s="1774"/>
      <c r="E50" s="1774"/>
      <c r="F50" s="1774"/>
      <c r="G50" s="1774"/>
      <c r="H50" s="1774"/>
      <c r="I50" s="1774"/>
      <c r="J50" s="1774"/>
      <c r="K50" s="1774"/>
      <c r="L50" s="1774"/>
      <c r="M50" s="1774"/>
      <c r="N50" s="1774"/>
      <c r="O50" s="1775"/>
      <c r="Q50" s="1773" t="s">
        <v>2304</v>
      </c>
      <c r="R50" s="1774"/>
      <c r="S50" s="1774"/>
      <c r="T50" s="1774"/>
      <c r="U50" s="1774"/>
      <c r="V50" s="1774" t="s">
        <v>2297</v>
      </c>
      <c r="W50" s="1774"/>
      <c r="X50" s="1774"/>
      <c r="Y50" s="1774"/>
      <c r="Z50" s="1774"/>
      <c r="AA50" s="1774"/>
      <c r="AB50" s="1774"/>
      <c r="AC50" s="1775"/>
      <c r="AR50" s="1758"/>
    </row>
    <row r="51" spans="1:44" s="1754" customFormat="1" ht="13.5" customHeight="1">
      <c r="B51" s="1757"/>
      <c r="C51" s="1780"/>
      <c r="D51" s="1781"/>
      <c r="E51" s="1781"/>
      <c r="F51" s="1781"/>
      <c r="G51" s="1781"/>
      <c r="H51" s="1781"/>
      <c r="I51" s="1781"/>
      <c r="J51" s="1781"/>
      <c r="K51" s="1781"/>
      <c r="L51" s="1781"/>
      <c r="M51" s="1781"/>
      <c r="N51" s="1781"/>
      <c r="O51" s="1782"/>
      <c r="Q51" s="1780"/>
      <c r="R51" s="1781"/>
      <c r="S51" s="1781"/>
      <c r="T51" s="1781"/>
      <c r="U51" s="1781"/>
      <c r="V51" s="1781"/>
      <c r="W51" s="1781"/>
      <c r="X51" s="1781"/>
      <c r="Y51" s="1781"/>
      <c r="Z51" s="1781"/>
      <c r="AA51" s="1781"/>
      <c r="AB51" s="1781"/>
      <c r="AC51" s="1782"/>
      <c r="AE51" s="1786" t="s">
        <v>2323</v>
      </c>
      <c r="AR51" s="1758"/>
    </row>
    <row r="52" spans="1:44" s="1754" customFormat="1" ht="13.5" customHeight="1">
      <c r="B52" s="1764"/>
      <c r="C52" s="1756"/>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1756"/>
      <c r="AB52" s="1756"/>
      <c r="AC52" s="1756"/>
      <c r="AD52" s="1756"/>
      <c r="AE52" s="1756"/>
      <c r="AF52" s="1756"/>
      <c r="AG52" s="1756"/>
      <c r="AH52" s="1756"/>
      <c r="AI52" s="1756"/>
      <c r="AJ52" s="1756"/>
      <c r="AK52" s="1756"/>
      <c r="AL52" s="1756"/>
      <c r="AM52" s="1756"/>
      <c r="AN52" s="1756"/>
      <c r="AO52" s="1756"/>
      <c r="AP52" s="1756"/>
      <c r="AQ52" s="1756"/>
      <c r="AR52" s="1765"/>
    </row>
    <row r="53" spans="1:44" s="1754" customFormat="1" ht="13.5" customHeight="1">
      <c r="A53" s="1755"/>
      <c r="B53" s="4526" t="s">
        <v>2324</v>
      </c>
      <c r="C53" s="4527"/>
      <c r="D53" s="4527"/>
      <c r="E53" s="4527"/>
      <c r="F53" s="4527"/>
      <c r="G53" s="4527"/>
      <c r="H53" s="4527"/>
      <c r="I53" s="4527"/>
      <c r="J53" s="4527"/>
      <c r="K53" s="4527"/>
      <c r="L53" s="4527"/>
      <c r="M53" s="4527"/>
      <c r="N53" s="4527"/>
      <c r="O53" s="4527"/>
      <c r="P53" s="4527"/>
      <c r="Q53" s="4527"/>
      <c r="R53" s="4527"/>
      <c r="S53" s="4527"/>
      <c r="T53" s="4527"/>
      <c r="U53" s="4527"/>
      <c r="V53" s="4527"/>
      <c r="W53" s="4527"/>
      <c r="X53" s="4527"/>
      <c r="Y53" s="4527"/>
      <c r="Z53" s="4527"/>
      <c r="AA53" s="4527"/>
      <c r="AB53" s="4527"/>
      <c r="AC53" s="4527"/>
      <c r="AD53" s="4527"/>
      <c r="AE53" s="4527"/>
      <c r="AF53" s="4527"/>
      <c r="AG53" s="4527"/>
      <c r="AH53" s="4527"/>
      <c r="AI53" s="4527"/>
      <c r="AJ53" s="4527"/>
      <c r="AK53" s="4527"/>
      <c r="AL53" s="4527"/>
      <c r="AM53" s="4527"/>
      <c r="AN53" s="4527"/>
      <c r="AO53" s="4527"/>
      <c r="AP53" s="4527"/>
      <c r="AQ53" s="4527"/>
      <c r="AR53" s="4528"/>
    </row>
    <row r="54" spans="1:44" s="1754" customFormat="1" ht="6.75" customHeight="1">
      <c r="B54" s="1766"/>
      <c r="C54" s="1767"/>
      <c r="D54" s="1767"/>
      <c r="E54" s="1767"/>
      <c r="F54" s="1767"/>
      <c r="G54" s="1767"/>
      <c r="H54" s="1767"/>
      <c r="I54" s="1767"/>
      <c r="J54" s="1767"/>
      <c r="K54" s="1767"/>
      <c r="L54" s="1767"/>
      <c r="M54" s="1767"/>
      <c r="N54" s="1767"/>
      <c r="O54" s="1767"/>
      <c r="P54" s="1767"/>
      <c r="Q54" s="1767"/>
      <c r="R54" s="1767"/>
      <c r="S54" s="1767"/>
      <c r="T54" s="1767"/>
      <c r="U54" s="1767"/>
      <c r="V54" s="1767"/>
      <c r="W54" s="1767"/>
      <c r="X54" s="1767"/>
      <c r="Y54" s="1767"/>
      <c r="Z54" s="1767"/>
      <c r="AA54" s="1767"/>
      <c r="AB54" s="1767"/>
      <c r="AC54" s="1767"/>
      <c r="AD54" s="1767"/>
      <c r="AE54" s="1767"/>
      <c r="AF54" s="1767"/>
      <c r="AG54" s="1767"/>
      <c r="AH54" s="1767"/>
      <c r="AI54" s="1767"/>
      <c r="AJ54" s="1767"/>
      <c r="AK54" s="1767"/>
      <c r="AL54" s="1767"/>
      <c r="AM54" s="1767"/>
      <c r="AN54" s="1767"/>
      <c r="AO54" s="1767"/>
      <c r="AP54" s="1767"/>
      <c r="AQ54" s="1767"/>
      <c r="AR54" s="1768"/>
    </row>
    <row r="55" spans="1:44" s="1754" customFormat="1" ht="13.5" customHeight="1">
      <c r="B55" s="1757"/>
      <c r="C55" s="1754" t="s">
        <v>2325</v>
      </c>
      <c r="AR55" s="1758"/>
    </row>
    <row r="56" spans="1:44" s="1754" customFormat="1" ht="13.5" customHeight="1">
      <c r="B56" s="1757"/>
      <c r="AR56" s="1758"/>
    </row>
    <row r="57" spans="1:44" s="1754" customFormat="1" ht="13.5" customHeight="1">
      <c r="B57" s="1757"/>
      <c r="C57" s="4538" t="s">
        <v>2326</v>
      </c>
      <c r="D57" s="4538"/>
      <c r="E57" s="4538"/>
      <c r="F57" s="4538"/>
      <c r="G57" s="4538"/>
      <c r="H57" s="4538"/>
      <c r="I57" s="4538"/>
      <c r="J57" s="4538"/>
      <c r="K57" s="4538"/>
      <c r="L57" s="4538"/>
      <c r="M57" s="4538"/>
      <c r="N57" s="4538"/>
      <c r="O57" s="4538"/>
      <c r="Q57" s="4538" t="s">
        <v>2327</v>
      </c>
      <c r="R57" s="4538"/>
      <c r="S57" s="4538"/>
      <c r="T57" s="4538"/>
      <c r="U57" s="4538"/>
      <c r="V57" s="4538"/>
      <c r="W57" s="4538"/>
      <c r="X57" s="4538"/>
      <c r="Y57" s="4538"/>
      <c r="Z57" s="4538"/>
      <c r="AA57" s="4538"/>
      <c r="AB57" s="4538"/>
      <c r="AC57" s="4538"/>
      <c r="AE57" s="4538" t="s">
        <v>2328</v>
      </c>
      <c r="AF57" s="4538"/>
      <c r="AG57" s="4538"/>
      <c r="AH57" s="4538"/>
      <c r="AI57" s="4538"/>
      <c r="AJ57" s="4538"/>
      <c r="AK57" s="4538"/>
      <c r="AL57" s="4538"/>
      <c r="AM57" s="4538"/>
      <c r="AN57" s="4538"/>
      <c r="AO57" s="4538"/>
      <c r="AP57" s="4538"/>
      <c r="AQ57" s="4538"/>
      <c r="AR57" s="1758"/>
    </row>
    <row r="58" spans="1:44" s="1754" customFormat="1" ht="13.5" customHeight="1">
      <c r="B58" s="1757"/>
      <c r="C58" s="1787" t="s">
        <v>2329</v>
      </c>
      <c r="D58" s="1788"/>
      <c r="E58" s="1788"/>
      <c r="F58" s="1788"/>
      <c r="G58" s="1788"/>
      <c r="H58" s="1788"/>
      <c r="I58" s="1788"/>
      <c r="J58" s="1788"/>
      <c r="K58" s="1788"/>
      <c r="L58" s="1788"/>
      <c r="M58" s="1788"/>
      <c r="N58" s="1788"/>
      <c r="O58" s="1789"/>
      <c r="Q58" s="1769" t="s">
        <v>2330</v>
      </c>
      <c r="R58" s="1770"/>
      <c r="S58" s="1770"/>
      <c r="T58" s="1770"/>
      <c r="U58" s="1770"/>
      <c r="V58" s="1770"/>
      <c r="W58" s="1770"/>
      <c r="X58" s="1770"/>
      <c r="Y58" s="1770"/>
      <c r="Z58" s="1770"/>
      <c r="AA58" s="1770"/>
      <c r="AB58" s="1770"/>
      <c r="AC58" s="1771"/>
      <c r="AE58" s="1790" t="s">
        <v>2331</v>
      </c>
      <c r="AF58" s="1770"/>
      <c r="AG58" s="1770"/>
      <c r="AH58" s="1770"/>
      <c r="AI58" s="1770"/>
      <c r="AJ58" s="1770"/>
      <c r="AK58" s="1770"/>
      <c r="AL58" s="1770"/>
      <c r="AM58" s="1770"/>
      <c r="AN58" s="1770"/>
      <c r="AO58" s="1770"/>
      <c r="AP58" s="1770"/>
      <c r="AQ58" s="1771"/>
      <c r="AR58" s="1758"/>
    </row>
    <row r="59" spans="1:44" s="1754" customFormat="1" ht="13.5" customHeight="1">
      <c r="B59" s="1757"/>
      <c r="C59" s="1773" t="s">
        <v>2332</v>
      </c>
      <c r="D59" s="1774"/>
      <c r="E59" s="1774"/>
      <c r="F59" s="1774"/>
      <c r="G59" s="1774"/>
      <c r="H59" s="1791" t="s">
        <v>2333</v>
      </c>
      <c r="I59" s="1774"/>
      <c r="J59" s="1774"/>
      <c r="K59" s="1774"/>
      <c r="L59" s="1774"/>
      <c r="M59" s="1774"/>
      <c r="N59" s="1774"/>
      <c r="O59" s="1775"/>
      <c r="Q59" s="1773" t="s">
        <v>2334</v>
      </c>
      <c r="R59" s="1774"/>
      <c r="S59" s="1774"/>
      <c r="T59" s="1774"/>
      <c r="U59" s="1774"/>
      <c r="V59" s="1774"/>
      <c r="W59" s="1774"/>
      <c r="X59" s="1774"/>
      <c r="Y59" s="1774"/>
      <c r="Z59" s="1774"/>
      <c r="AA59" s="1774"/>
      <c r="AB59" s="1774" t="s">
        <v>2291</v>
      </c>
      <c r="AC59" s="1775" t="s">
        <v>2335</v>
      </c>
      <c r="AE59" s="1792" t="s">
        <v>2336</v>
      </c>
      <c r="AF59" s="1774"/>
      <c r="AG59" s="1774"/>
      <c r="AH59" s="1774"/>
      <c r="AI59" s="1774"/>
      <c r="AJ59" s="1774"/>
      <c r="AK59" s="1774"/>
      <c r="AL59" s="1774"/>
      <c r="AM59" s="1774"/>
      <c r="AN59" s="1774"/>
      <c r="AO59" s="1774"/>
      <c r="AP59" s="1774"/>
      <c r="AQ59" s="1775"/>
      <c r="AR59" s="1758"/>
    </row>
    <row r="60" spans="1:44" s="1754" customFormat="1" ht="13.5" customHeight="1">
      <c r="B60" s="1757"/>
      <c r="C60" s="1773" t="s">
        <v>2337</v>
      </c>
      <c r="D60" s="1774"/>
      <c r="E60" s="1774"/>
      <c r="F60" s="1774"/>
      <c r="G60" s="1774"/>
      <c r="H60" s="1774"/>
      <c r="I60" s="1774" t="s">
        <v>2278</v>
      </c>
      <c r="J60" s="1774"/>
      <c r="K60" s="1774"/>
      <c r="L60" s="1774"/>
      <c r="M60" s="1774"/>
      <c r="N60" s="1774" t="s">
        <v>2291</v>
      </c>
      <c r="O60" s="1775" t="s">
        <v>2276</v>
      </c>
      <c r="Q60" s="1793" t="s">
        <v>2338</v>
      </c>
      <c r="R60" s="1774"/>
      <c r="S60" s="1777"/>
      <c r="T60" s="1777"/>
      <c r="U60" s="1777"/>
      <c r="V60" s="1777"/>
      <c r="W60" s="1774" t="s">
        <v>2297</v>
      </c>
      <c r="X60" s="1777"/>
      <c r="Y60" s="1777"/>
      <c r="Z60" s="1777"/>
      <c r="AA60" s="1777"/>
      <c r="AB60" s="1777"/>
      <c r="AC60" s="1778"/>
      <c r="AE60" s="1793" t="s">
        <v>2339</v>
      </c>
      <c r="AF60" s="1774"/>
      <c r="AG60" s="1777"/>
      <c r="AH60" s="1777"/>
      <c r="AI60" s="1777"/>
      <c r="AJ60" s="1777"/>
      <c r="AK60" s="1774" t="s">
        <v>2297</v>
      </c>
      <c r="AL60" s="1777"/>
      <c r="AM60" s="1777"/>
      <c r="AN60" s="1777"/>
      <c r="AO60" s="1777"/>
      <c r="AP60" s="1777"/>
      <c r="AQ60" s="1778"/>
      <c r="AR60" s="1758"/>
    </row>
    <row r="61" spans="1:44" s="1754" customFormat="1" ht="13.5" customHeight="1">
      <c r="B61" s="1757"/>
      <c r="C61" s="1792" t="s">
        <v>2340</v>
      </c>
      <c r="D61" s="1774"/>
      <c r="E61" s="1774"/>
      <c r="F61" s="1774"/>
      <c r="G61" s="1774"/>
      <c r="H61" s="1774"/>
      <c r="I61" s="1774" t="s">
        <v>2278</v>
      </c>
      <c r="J61" s="1774"/>
      <c r="K61" s="1774"/>
      <c r="L61" s="1774"/>
      <c r="M61" s="1774"/>
      <c r="N61" s="1774" t="s">
        <v>2291</v>
      </c>
      <c r="O61" s="1775" t="s">
        <v>2276</v>
      </c>
      <c r="Q61" s="1773" t="s">
        <v>2341</v>
      </c>
      <c r="R61" s="1774"/>
      <c r="S61" s="1777"/>
      <c r="T61" s="1777"/>
      <c r="U61" s="1777"/>
      <c r="V61" s="1777"/>
      <c r="W61" s="1777" t="s">
        <v>841</v>
      </c>
      <c r="X61" s="1777" t="s">
        <v>979</v>
      </c>
      <c r="Y61" s="1777" t="s">
        <v>841</v>
      </c>
      <c r="Z61" s="1777" t="s">
        <v>980</v>
      </c>
      <c r="AA61" s="1777"/>
      <c r="AB61" s="1777"/>
      <c r="AC61" s="1778"/>
      <c r="AE61" s="1776" t="s">
        <v>2342</v>
      </c>
      <c r="AF61" s="1774"/>
      <c r="AG61" s="1777"/>
      <c r="AH61" s="1777"/>
      <c r="AI61" s="1777"/>
      <c r="AJ61" s="1777"/>
      <c r="AK61" s="1777" t="s">
        <v>841</v>
      </c>
      <c r="AL61" s="1777" t="s">
        <v>979</v>
      </c>
      <c r="AM61" s="1777" t="s">
        <v>841</v>
      </c>
      <c r="AN61" s="1777" t="s">
        <v>980</v>
      </c>
      <c r="AO61" s="1777"/>
      <c r="AP61" s="1777" t="s">
        <v>841</v>
      </c>
      <c r="AQ61" s="1778" t="s">
        <v>2276</v>
      </c>
      <c r="AR61" s="1758"/>
    </row>
    <row r="62" spans="1:44" s="1754" customFormat="1" ht="13.5" customHeight="1">
      <c r="B62" s="1757"/>
      <c r="C62" s="1793" t="s">
        <v>2343</v>
      </c>
      <c r="D62" s="1774"/>
      <c r="E62" s="1774"/>
      <c r="F62" s="1774"/>
      <c r="G62" s="1774"/>
      <c r="H62" s="1774"/>
      <c r="I62" s="1774" t="s">
        <v>2297</v>
      </c>
      <c r="J62" s="1774"/>
      <c r="K62" s="1774"/>
      <c r="L62" s="1774"/>
      <c r="M62" s="1774"/>
      <c r="N62" s="1774"/>
      <c r="O62" s="1775"/>
      <c r="Q62" s="1773" t="s">
        <v>2344</v>
      </c>
      <c r="R62" s="1774"/>
      <c r="S62" s="1777"/>
      <c r="T62" s="1777"/>
      <c r="U62" s="1777"/>
      <c r="V62" s="1777"/>
      <c r="W62" s="1774" t="s">
        <v>2297</v>
      </c>
      <c r="X62" s="1777"/>
      <c r="Y62" s="1777"/>
      <c r="Z62" s="1777"/>
      <c r="AA62" s="1777"/>
      <c r="AB62" s="1777"/>
      <c r="AC62" s="1778"/>
      <c r="AE62" s="1793" t="s">
        <v>2345</v>
      </c>
      <c r="AF62" s="1774"/>
      <c r="AG62" s="1777"/>
      <c r="AH62" s="1777"/>
      <c r="AI62" s="1777"/>
      <c r="AJ62" s="1777"/>
      <c r="AK62" s="1774" t="s">
        <v>2297</v>
      </c>
      <c r="AL62" s="1777"/>
      <c r="AM62" s="1777"/>
      <c r="AN62" s="1777"/>
      <c r="AO62" s="1777"/>
      <c r="AP62" s="1777"/>
      <c r="AQ62" s="1778"/>
      <c r="AR62" s="1758"/>
    </row>
    <row r="63" spans="1:44" s="1754" customFormat="1" ht="13.5" customHeight="1">
      <c r="B63" s="1757"/>
      <c r="C63" s="1776" t="s">
        <v>2346</v>
      </c>
      <c r="D63" s="1774"/>
      <c r="E63" s="1774"/>
      <c r="F63" s="1774"/>
      <c r="G63" s="1774"/>
      <c r="H63" s="1774"/>
      <c r="I63" s="1774" t="s">
        <v>2297</v>
      </c>
      <c r="J63" s="1774"/>
      <c r="K63" s="1774"/>
      <c r="L63" s="1774"/>
      <c r="M63" s="1774"/>
      <c r="N63" s="1774"/>
      <c r="O63" s="1775"/>
      <c r="Q63" s="1773" t="s">
        <v>2347</v>
      </c>
      <c r="R63" s="1774"/>
      <c r="S63" s="1777"/>
      <c r="T63" s="1777"/>
      <c r="U63" s="1777"/>
      <c r="V63" s="1777"/>
      <c r="W63" s="1777" t="s">
        <v>841</v>
      </c>
      <c r="X63" s="1777" t="s">
        <v>979</v>
      </c>
      <c r="Y63" s="1777" t="s">
        <v>841</v>
      </c>
      <c r="Z63" s="1777" t="s">
        <v>980</v>
      </c>
      <c r="AA63" s="1777"/>
      <c r="AB63" s="1777"/>
      <c r="AC63" s="1778"/>
      <c r="AE63" s="1776" t="s">
        <v>2342</v>
      </c>
      <c r="AF63" s="1774"/>
      <c r="AG63" s="1777"/>
      <c r="AH63" s="1777"/>
      <c r="AI63" s="1777"/>
      <c r="AJ63" s="1777"/>
      <c r="AK63" s="1777" t="s">
        <v>841</v>
      </c>
      <c r="AL63" s="1777" t="s">
        <v>979</v>
      </c>
      <c r="AM63" s="1777" t="s">
        <v>841</v>
      </c>
      <c r="AN63" s="1777" t="s">
        <v>980</v>
      </c>
      <c r="AO63" s="1777"/>
      <c r="AP63" s="1777" t="s">
        <v>841</v>
      </c>
      <c r="AQ63" s="1778" t="s">
        <v>2276</v>
      </c>
      <c r="AR63" s="1758"/>
    </row>
    <row r="64" spans="1:44" s="1754" customFormat="1" ht="13.5" customHeight="1">
      <c r="B64" s="1757"/>
      <c r="C64" s="1780" t="s">
        <v>2348</v>
      </c>
      <c r="D64" s="1781"/>
      <c r="E64" s="1781"/>
      <c r="F64" s="1781"/>
      <c r="G64" s="1781"/>
      <c r="H64" s="1781"/>
      <c r="I64" s="1781" t="s">
        <v>2291</v>
      </c>
      <c r="J64" s="1781" t="s">
        <v>979</v>
      </c>
      <c r="K64" s="1781" t="s">
        <v>2291</v>
      </c>
      <c r="L64" s="1781" t="s">
        <v>980</v>
      </c>
      <c r="M64" s="1781"/>
      <c r="N64" s="1781" t="s">
        <v>2291</v>
      </c>
      <c r="O64" s="1782" t="s">
        <v>2276</v>
      </c>
      <c r="Q64" s="1780" t="s">
        <v>2349</v>
      </c>
      <c r="R64" s="1781"/>
      <c r="S64" s="1783"/>
      <c r="T64" s="1783"/>
      <c r="U64" s="1783"/>
      <c r="V64" s="1783"/>
      <c r="W64" s="1774" t="s">
        <v>2297</v>
      </c>
      <c r="X64" s="1783"/>
      <c r="Y64" s="1783"/>
      <c r="Z64" s="1783"/>
      <c r="AA64" s="1783"/>
      <c r="AB64" s="1783"/>
      <c r="AC64" s="1784"/>
      <c r="AE64" s="1780"/>
      <c r="AF64" s="1781"/>
      <c r="AG64" s="1783"/>
      <c r="AH64" s="1783"/>
      <c r="AI64" s="1783"/>
      <c r="AJ64" s="1783"/>
      <c r="AK64" s="1783"/>
      <c r="AL64" s="1783"/>
      <c r="AM64" s="1783"/>
      <c r="AN64" s="1783"/>
      <c r="AO64" s="1783"/>
      <c r="AP64" s="1783"/>
      <c r="AQ64" s="1784"/>
      <c r="AR64" s="1758"/>
    </row>
    <row r="65" spans="2:44" s="1754" customFormat="1" ht="13.5" customHeight="1">
      <c r="B65" s="1757"/>
      <c r="AR65" s="1758"/>
    </row>
    <row r="66" spans="2:44" s="1754" customFormat="1" ht="13.5" customHeight="1">
      <c r="B66" s="1757"/>
      <c r="C66" s="4538" t="s">
        <v>1002</v>
      </c>
      <c r="D66" s="4538"/>
      <c r="E66" s="4538"/>
      <c r="F66" s="4538"/>
      <c r="G66" s="4538"/>
      <c r="H66" s="4538"/>
      <c r="I66" s="4538"/>
      <c r="J66" s="4538"/>
      <c r="K66" s="4538"/>
      <c r="L66" s="4538"/>
      <c r="M66" s="4538"/>
      <c r="N66" s="4538"/>
      <c r="O66" s="4538"/>
      <c r="Q66" s="4538" t="s">
        <v>1003</v>
      </c>
      <c r="R66" s="4538"/>
      <c r="S66" s="4538"/>
      <c r="T66" s="4538"/>
      <c r="U66" s="4538"/>
      <c r="V66" s="4538"/>
      <c r="W66" s="4538"/>
      <c r="X66" s="4538"/>
      <c r="Y66" s="4538"/>
      <c r="Z66" s="4538"/>
      <c r="AA66" s="4538"/>
      <c r="AB66" s="4538"/>
      <c r="AC66" s="4538"/>
      <c r="AE66" s="4538" t="s">
        <v>1004</v>
      </c>
      <c r="AF66" s="4538"/>
      <c r="AG66" s="4538"/>
      <c r="AH66" s="4538"/>
      <c r="AI66" s="4538"/>
      <c r="AJ66" s="4538"/>
      <c r="AK66" s="4538"/>
      <c r="AL66" s="4538"/>
      <c r="AM66" s="4538"/>
      <c r="AN66" s="4538"/>
      <c r="AO66" s="4538"/>
      <c r="AP66" s="4538"/>
      <c r="AQ66" s="4538"/>
      <c r="AR66" s="1758"/>
    </row>
    <row r="67" spans="2:44" s="1754" customFormat="1" ht="13.5" customHeight="1">
      <c r="B67" s="1757"/>
      <c r="C67" s="1769" t="s">
        <v>2350</v>
      </c>
      <c r="D67" s="1770"/>
      <c r="E67" s="1770"/>
      <c r="F67" s="1770"/>
      <c r="G67" s="1770"/>
      <c r="H67" s="1770"/>
      <c r="I67" s="1770"/>
      <c r="J67" s="1770"/>
      <c r="K67" s="1770"/>
      <c r="L67" s="1770"/>
      <c r="M67" s="1770"/>
      <c r="N67" s="1770" t="s">
        <v>2291</v>
      </c>
      <c r="O67" s="1771" t="s">
        <v>2335</v>
      </c>
      <c r="Q67" s="1769" t="s">
        <v>2351</v>
      </c>
      <c r="R67" s="1770"/>
      <c r="S67" s="1770"/>
      <c r="T67" s="1770"/>
      <c r="U67" s="1770"/>
      <c r="V67" s="1770"/>
      <c r="W67" s="1770"/>
      <c r="X67" s="1770"/>
      <c r="Y67" s="1770"/>
      <c r="Z67" s="1770"/>
      <c r="AA67" s="1770"/>
      <c r="AB67" s="1770"/>
      <c r="AC67" s="1771"/>
      <c r="AE67" s="1785" t="s">
        <v>2352</v>
      </c>
      <c r="AF67" s="1770"/>
      <c r="AG67" s="1770"/>
      <c r="AH67" s="1770"/>
      <c r="AI67" s="1770"/>
      <c r="AJ67" s="1770"/>
      <c r="AK67" s="1770"/>
      <c r="AL67" s="1770"/>
      <c r="AM67" s="1770"/>
      <c r="AN67" s="1770"/>
      <c r="AO67" s="1770"/>
      <c r="AP67" s="1770"/>
      <c r="AQ67" s="1771"/>
      <c r="AR67" s="1758"/>
    </row>
    <row r="68" spans="2:44" s="1754" customFormat="1" ht="13.5" customHeight="1">
      <c r="B68" s="1757"/>
      <c r="C68" s="1773"/>
      <c r="D68" s="1774"/>
      <c r="E68" s="1774"/>
      <c r="F68" s="1774"/>
      <c r="G68" s="1774"/>
      <c r="H68" s="1774"/>
      <c r="I68" s="1774"/>
      <c r="J68" s="1774"/>
      <c r="K68" s="1774"/>
      <c r="L68" s="1774"/>
      <c r="M68" s="1774"/>
      <c r="N68" s="1774" t="s">
        <v>2278</v>
      </c>
      <c r="O68" s="1775" t="s">
        <v>2278</v>
      </c>
      <c r="Q68" s="1773" t="s">
        <v>2353</v>
      </c>
      <c r="R68" s="1774"/>
      <c r="S68" s="1774"/>
      <c r="T68" s="1774"/>
      <c r="U68" s="1774"/>
      <c r="V68" s="1774"/>
      <c r="W68" s="1774"/>
      <c r="X68" s="1774"/>
      <c r="Y68" s="1774"/>
      <c r="Z68" s="1774"/>
      <c r="AA68" s="1774"/>
      <c r="AB68" s="1774"/>
      <c r="AC68" s="1775"/>
      <c r="AE68" s="1776" t="s">
        <v>2354</v>
      </c>
      <c r="AF68" s="1774"/>
      <c r="AG68" s="1774"/>
      <c r="AH68" s="1774"/>
      <c r="AI68" s="1774"/>
      <c r="AJ68" s="1774"/>
      <c r="AK68" s="1774"/>
      <c r="AL68" s="1774"/>
      <c r="AM68" s="1774"/>
      <c r="AN68" s="1774"/>
      <c r="AO68" s="1774"/>
      <c r="AP68" s="1774"/>
      <c r="AQ68" s="1775"/>
      <c r="AR68" s="1758"/>
    </row>
    <row r="69" spans="2:44" s="1754" customFormat="1" ht="13.5" customHeight="1">
      <c r="B69" s="1757"/>
      <c r="C69" s="1793" t="s">
        <v>2355</v>
      </c>
      <c r="D69" s="1774"/>
      <c r="E69" s="1774"/>
      <c r="F69" s="1774"/>
      <c r="G69" s="1774"/>
      <c r="H69" s="1774"/>
      <c r="I69" s="1774" t="s">
        <v>2297</v>
      </c>
      <c r="J69" s="1774"/>
      <c r="K69" s="1774"/>
      <c r="L69" s="1774"/>
      <c r="M69" s="1774"/>
      <c r="N69" s="1774"/>
      <c r="O69" s="1775"/>
      <c r="Q69" s="1773" t="s">
        <v>2356</v>
      </c>
      <c r="R69" s="1774"/>
      <c r="S69" s="1774"/>
      <c r="T69" s="1774"/>
      <c r="U69" s="1774"/>
      <c r="V69" s="1774"/>
      <c r="W69" s="1774"/>
      <c r="X69" s="1774" t="s">
        <v>2291</v>
      </c>
      <c r="Y69" s="1774" t="s">
        <v>945</v>
      </c>
      <c r="Z69" s="1774" t="s">
        <v>2291</v>
      </c>
      <c r="AA69" s="1774" t="s">
        <v>979</v>
      </c>
      <c r="AB69" s="1774" t="s">
        <v>2291</v>
      </c>
      <c r="AC69" s="1775" t="s">
        <v>980</v>
      </c>
      <c r="AE69" s="1773" t="s">
        <v>2357</v>
      </c>
      <c r="AF69" s="1774"/>
      <c r="AG69" s="1774"/>
      <c r="AH69" s="1774"/>
      <c r="AI69" s="1774"/>
      <c r="AJ69" s="1774"/>
      <c r="AK69" s="1774"/>
      <c r="AL69" s="1774"/>
      <c r="AM69" s="1774"/>
      <c r="AN69" s="1774"/>
      <c r="AO69" s="1774"/>
      <c r="AP69" s="1774"/>
      <c r="AQ69" s="1775"/>
      <c r="AR69" s="1758"/>
    </row>
    <row r="70" spans="2:44" s="1754" customFormat="1" ht="13.5" customHeight="1">
      <c r="B70" s="1757"/>
      <c r="C70" s="1773" t="s">
        <v>2358</v>
      </c>
      <c r="D70" s="1774"/>
      <c r="E70" s="1774"/>
      <c r="F70" s="1774"/>
      <c r="G70" s="1774"/>
      <c r="H70" s="1774"/>
      <c r="I70" s="1774" t="s">
        <v>2297</v>
      </c>
      <c r="J70" s="1774"/>
      <c r="K70" s="1774"/>
      <c r="L70" s="1774"/>
      <c r="M70" s="1774"/>
      <c r="N70" s="1774"/>
      <c r="O70" s="1775"/>
      <c r="Q70" s="1773" t="s">
        <v>2359</v>
      </c>
      <c r="R70" s="1774"/>
      <c r="S70" s="1774"/>
      <c r="T70" s="1774"/>
      <c r="U70" s="1774"/>
      <c r="V70" s="1774"/>
      <c r="W70" s="1774"/>
      <c r="X70" s="1774"/>
      <c r="Y70" s="1774"/>
      <c r="Z70" s="1774"/>
      <c r="AA70" s="1774"/>
      <c r="AB70" s="1774" t="s">
        <v>2291</v>
      </c>
      <c r="AC70" s="1775" t="s">
        <v>2292</v>
      </c>
      <c r="AE70" s="1793" t="s">
        <v>2360</v>
      </c>
      <c r="AF70" s="1774"/>
      <c r="AG70" s="1774"/>
      <c r="AH70" s="1774"/>
      <c r="AI70" s="1774"/>
      <c r="AJ70" s="1774"/>
      <c r="AK70" s="1774"/>
      <c r="AL70" s="1774"/>
      <c r="AM70" s="1774"/>
      <c r="AN70" s="1774"/>
      <c r="AO70" s="1774"/>
      <c r="AP70" s="1774"/>
      <c r="AQ70" s="1775"/>
      <c r="AR70" s="1758"/>
    </row>
    <row r="71" spans="2:44" s="1754" customFormat="1" ht="13.5" customHeight="1">
      <c r="B71" s="1757"/>
      <c r="C71" s="1773" t="s">
        <v>2361</v>
      </c>
      <c r="D71" s="1774"/>
      <c r="E71" s="1774"/>
      <c r="F71" s="1774"/>
      <c r="G71" s="1774"/>
      <c r="H71" s="1774"/>
      <c r="I71" s="1774" t="s">
        <v>2291</v>
      </c>
      <c r="J71" s="1774" t="s">
        <v>979</v>
      </c>
      <c r="K71" s="1774" t="s">
        <v>2291</v>
      </c>
      <c r="L71" s="1774" t="s">
        <v>980</v>
      </c>
      <c r="M71" s="1774"/>
      <c r="N71" s="1774"/>
      <c r="O71" s="1775"/>
      <c r="Q71" s="1773" t="s">
        <v>2362</v>
      </c>
      <c r="R71" s="1774"/>
      <c r="S71" s="1774"/>
      <c r="T71" s="1774"/>
      <c r="U71" s="1774"/>
      <c r="V71" s="1774"/>
      <c r="W71" s="1774"/>
      <c r="X71" s="1774"/>
      <c r="Y71" s="1774"/>
      <c r="Z71" s="1774"/>
      <c r="AA71" s="1774"/>
      <c r="AB71" s="1774" t="s">
        <v>2291</v>
      </c>
      <c r="AC71" s="1775" t="s">
        <v>2292</v>
      </c>
      <c r="AE71" s="1773" t="s">
        <v>2363</v>
      </c>
      <c r="AF71" s="1774"/>
      <c r="AG71" s="1774"/>
      <c r="AH71" s="1774"/>
      <c r="AI71" s="1774"/>
      <c r="AJ71" s="1774"/>
      <c r="AK71" s="1774"/>
      <c r="AL71" s="1774"/>
      <c r="AM71" s="1774"/>
      <c r="AN71" s="1774"/>
      <c r="AO71" s="1774"/>
      <c r="AP71" s="1774"/>
      <c r="AQ71" s="1775"/>
      <c r="AR71" s="1758"/>
    </row>
    <row r="72" spans="2:44" s="1754" customFormat="1" ht="13.5" customHeight="1">
      <c r="B72" s="1757"/>
      <c r="C72" s="1773" t="s">
        <v>2364</v>
      </c>
      <c r="D72" s="1774"/>
      <c r="E72" s="1774"/>
      <c r="F72" s="1774"/>
      <c r="G72" s="1774"/>
      <c r="H72" s="1774"/>
      <c r="I72" s="1774" t="s">
        <v>2297</v>
      </c>
      <c r="J72" s="1774"/>
      <c r="K72" s="1774"/>
      <c r="L72" s="1774"/>
      <c r="M72" s="1774"/>
      <c r="N72" s="1774"/>
      <c r="O72" s="1775"/>
      <c r="Q72" s="1773" t="s">
        <v>2365</v>
      </c>
      <c r="R72" s="1774"/>
      <c r="S72" s="1774"/>
      <c r="T72" s="1774"/>
      <c r="U72" s="1774"/>
      <c r="V72" s="1774"/>
      <c r="W72" s="1774"/>
      <c r="X72" s="1774"/>
      <c r="Y72" s="1774"/>
      <c r="Z72" s="1774"/>
      <c r="AA72" s="1774"/>
      <c r="AB72" s="1774"/>
      <c r="AC72" s="1775"/>
      <c r="AE72" s="1773" t="s">
        <v>2366</v>
      </c>
      <c r="AF72" s="1774"/>
      <c r="AG72" s="1774"/>
      <c r="AH72" s="1774"/>
      <c r="AI72" s="1774" t="s">
        <v>2297</v>
      </c>
      <c r="AJ72" s="1774"/>
      <c r="AK72" s="1774"/>
      <c r="AL72" s="1774"/>
      <c r="AM72" s="1774"/>
      <c r="AN72" s="1774"/>
      <c r="AO72" s="1774"/>
      <c r="AP72" s="1774"/>
      <c r="AQ72" s="1775"/>
      <c r="AR72" s="1758"/>
    </row>
    <row r="73" spans="2:44" s="1754" customFormat="1" ht="13.5" customHeight="1">
      <c r="B73" s="1757"/>
      <c r="C73" s="1780"/>
      <c r="D73" s="1781"/>
      <c r="E73" s="1781"/>
      <c r="F73" s="1781"/>
      <c r="G73" s="1781"/>
      <c r="H73" s="1781"/>
      <c r="I73" s="1781"/>
      <c r="J73" s="1781"/>
      <c r="K73" s="1781"/>
      <c r="L73" s="1781"/>
      <c r="M73" s="1781"/>
      <c r="N73" s="1781"/>
      <c r="O73" s="1782"/>
      <c r="Q73" s="1780"/>
      <c r="R73" s="1781"/>
      <c r="S73" s="1781" t="s">
        <v>2297</v>
      </c>
      <c r="T73" s="1781"/>
      <c r="U73" s="1781"/>
      <c r="V73" s="1781"/>
      <c r="W73" s="1781"/>
      <c r="X73" s="1781"/>
      <c r="Y73" s="1781"/>
      <c r="Z73" s="1781"/>
      <c r="AA73" s="1781"/>
      <c r="AB73" s="1781"/>
      <c r="AC73" s="1782"/>
      <c r="AE73" s="1780"/>
      <c r="AF73" s="1781"/>
      <c r="AG73" s="1781"/>
      <c r="AH73" s="1781"/>
      <c r="AI73" s="1781"/>
      <c r="AJ73" s="1781"/>
      <c r="AK73" s="1781"/>
      <c r="AL73" s="1781"/>
      <c r="AM73" s="1781"/>
      <c r="AN73" s="1781"/>
      <c r="AO73" s="1781"/>
      <c r="AP73" s="1781"/>
      <c r="AQ73" s="1782"/>
      <c r="AR73" s="1758"/>
    </row>
    <row r="74" spans="2:44" s="1754" customFormat="1" ht="13.5" customHeight="1">
      <c r="B74" s="1757"/>
      <c r="AR74" s="1758"/>
    </row>
    <row r="75" spans="2:44" s="1754" customFormat="1" ht="13.5" customHeight="1">
      <c r="B75" s="1757"/>
      <c r="C75" s="4538" t="s">
        <v>2367</v>
      </c>
      <c r="D75" s="4538"/>
      <c r="E75" s="4538"/>
      <c r="F75" s="4538"/>
      <c r="G75" s="4538"/>
      <c r="H75" s="4538"/>
      <c r="I75" s="4538"/>
      <c r="J75" s="4538"/>
      <c r="K75" s="4538"/>
      <c r="L75" s="4538"/>
      <c r="M75" s="4538"/>
      <c r="N75" s="4538"/>
      <c r="O75" s="4538"/>
      <c r="Q75" s="4538" t="s">
        <v>2368</v>
      </c>
      <c r="R75" s="4538"/>
      <c r="S75" s="4538"/>
      <c r="T75" s="4538"/>
      <c r="U75" s="4538"/>
      <c r="V75" s="4538"/>
      <c r="W75" s="4538"/>
      <c r="X75" s="4538"/>
      <c r="Y75" s="4538"/>
      <c r="Z75" s="4538"/>
      <c r="AA75" s="4538"/>
      <c r="AB75" s="4538"/>
      <c r="AC75" s="4538"/>
      <c r="AR75" s="1758"/>
    </row>
    <row r="76" spans="2:44" s="1754" customFormat="1" ht="13.5" customHeight="1">
      <c r="B76" s="1757"/>
      <c r="C76" s="1769" t="s">
        <v>2369</v>
      </c>
      <c r="D76" s="1770"/>
      <c r="E76" s="1770"/>
      <c r="F76" s="1770"/>
      <c r="G76" s="1770"/>
      <c r="H76" s="1770"/>
      <c r="I76" s="1770"/>
      <c r="J76" s="1770"/>
      <c r="K76" s="1770"/>
      <c r="L76" s="1770"/>
      <c r="M76" s="1770"/>
      <c r="N76" s="1770"/>
      <c r="O76" s="1771"/>
      <c r="Q76" s="1769" t="s">
        <v>2370</v>
      </c>
      <c r="R76" s="1770"/>
      <c r="S76" s="1770"/>
      <c r="T76" s="1770"/>
      <c r="U76" s="1770"/>
      <c r="V76" s="1770"/>
      <c r="W76" s="1770"/>
      <c r="X76" s="1770"/>
      <c r="Y76" s="1770"/>
      <c r="Z76" s="1770"/>
      <c r="AA76" s="1770"/>
      <c r="AB76" s="1770"/>
      <c r="AC76" s="1771"/>
      <c r="AR76" s="1758"/>
    </row>
    <row r="77" spans="2:44" s="1754" customFormat="1" ht="13.5" customHeight="1">
      <c r="B77" s="1757"/>
      <c r="C77" s="1773" t="s">
        <v>2371</v>
      </c>
      <c r="D77" s="1774"/>
      <c r="E77" s="1774"/>
      <c r="F77" s="1774"/>
      <c r="G77" s="1774"/>
      <c r="H77" s="1774"/>
      <c r="I77" s="1774"/>
      <c r="J77" s="1774"/>
      <c r="K77" s="1774"/>
      <c r="L77" s="1774"/>
      <c r="M77" s="1774"/>
      <c r="N77" s="1774"/>
      <c r="O77" s="1775"/>
      <c r="Q77" s="1773" t="s">
        <v>2372</v>
      </c>
      <c r="R77" s="1774"/>
      <c r="S77" s="1774"/>
      <c r="T77" s="1774"/>
      <c r="U77" s="1774"/>
      <c r="V77" s="1774"/>
      <c r="W77" s="1774"/>
      <c r="X77" s="1774"/>
      <c r="Y77" s="1774"/>
      <c r="Z77" s="1774"/>
      <c r="AA77" s="1774"/>
      <c r="AB77" s="1774"/>
      <c r="AC77" s="1775"/>
      <c r="AR77" s="1758"/>
    </row>
    <row r="78" spans="2:44" s="1754" customFormat="1" ht="13.5" customHeight="1">
      <c r="B78" s="1757"/>
      <c r="C78" s="1773"/>
      <c r="D78" s="1774"/>
      <c r="E78" s="1774"/>
      <c r="F78" s="1774"/>
      <c r="G78" s="1774"/>
      <c r="H78" s="1774"/>
      <c r="I78" s="1774"/>
      <c r="J78" s="1774"/>
      <c r="K78" s="1774"/>
      <c r="L78" s="1774"/>
      <c r="M78" s="1774"/>
      <c r="N78" s="1774"/>
      <c r="O78" s="1775"/>
      <c r="Q78" s="1773"/>
      <c r="R78" s="1774"/>
      <c r="S78" s="1774"/>
      <c r="T78" s="1774"/>
      <c r="U78" s="1774"/>
      <c r="V78" s="1774"/>
      <c r="W78" s="1774"/>
      <c r="X78" s="1774"/>
      <c r="Y78" s="1774"/>
      <c r="Z78" s="1774"/>
      <c r="AA78" s="1774"/>
      <c r="AB78" s="1774"/>
      <c r="AC78" s="1775"/>
      <c r="AR78" s="1758"/>
    </row>
    <row r="79" spans="2:44" s="1754" customFormat="1" ht="13.5" customHeight="1">
      <c r="B79" s="1757"/>
      <c r="C79" s="1773" t="s">
        <v>2373</v>
      </c>
      <c r="D79" s="1774"/>
      <c r="E79" s="1774"/>
      <c r="F79" s="1774"/>
      <c r="G79" s="1774"/>
      <c r="H79" s="1774"/>
      <c r="I79" s="1774" t="s">
        <v>2291</v>
      </c>
      <c r="J79" s="1774" t="s">
        <v>979</v>
      </c>
      <c r="K79" s="1774" t="s">
        <v>2291</v>
      </c>
      <c r="L79" s="1774" t="s">
        <v>980</v>
      </c>
      <c r="M79" s="1774"/>
      <c r="N79" s="1774"/>
      <c r="O79" s="1775" t="s">
        <v>2278</v>
      </c>
      <c r="Q79" s="1773" t="s">
        <v>2374</v>
      </c>
      <c r="R79" s="1774"/>
      <c r="S79" s="1774"/>
      <c r="T79" s="1774"/>
      <c r="U79" s="1774"/>
      <c r="V79" s="1774"/>
      <c r="W79" s="1774" t="s">
        <v>2291</v>
      </c>
      <c r="X79" s="1774" t="s">
        <v>979</v>
      </c>
      <c r="Y79" s="1774" t="s">
        <v>2291</v>
      </c>
      <c r="Z79" s="1774" t="s">
        <v>980</v>
      </c>
      <c r="AA79" s="1774"/>
      <c r="AB79" s="1774"/>
      <c r="AC79" s="1775" t="s">
        <v>2278</v>
      </c>
      <c r="AR79" s="1758"/>
    </row>
    <row r="80" spans="2:44" s="1754" customFormat="1" ht="13.5" customHeight="1">
      <c r="B80" s="1757"/>
      <c r="C80" s="1773" t="s">
        <v>2375</v>
      </c>
      <c r="D80" s="1774"/>
      <c r="E80" s="1774"/>
      <c r="F80" s="1774"/>
      <c r="G80" s="1774"/>
      <c r="H80" s="1774"/>
      <c r="I80" s="1774" t="s">
        <v>2297</v>
      </c>
      <c r="J80" s="1774"/>
      <c r="K80" s="1774"/>
      <c r="L80" s="1774"/>
      <c r="M80" s="1774"/>
      <c r="N80" s="1774"/>
      <c r="O80" s="1775"/>
      <c r="Q80" s="1773" t="s">
        <v>2376</v>
      </c>
      <c r="R80" s="1774"/>
      <c r="S80" s="1774"/>
      <c r="T80" s="1774"/>
      <c r="U80" s="1774"/>
      <c r="V80" s="1774"/>
      <c r="W80" s="1774" t="s">
        <v>2297</v>
      </c>
      <c r="X80" s="1774"/>
      <c r="Y80" s="1774"/>
      <c r="Z80" s="1774"/>
      <c r="AA80" s="1774"/>
      <c r="AB80" s="1774"/>
      <c r="AC80" s="1775"/>
      <c r="AR80" s="1758"/>
    </row>
    <row r="81" spans="2:44" s="1754" customFormat="1" ht="13.5" customHeight="1">
      <c r="B81" s="1757"/>
      <c r="C81" s="1773"/>
      <c r="D81" s="1774"/>
      <c r="E81" s="1774"/>
      <c r="F81" s="1774"/>
      <c r="G81" s="1774"/>
      <c r="H81" s="1774"/>
      <c r="I81" s="1774"/>
      <c r="J81" s="1774"/>
      <c r="K81" s="1774"/>
      <c r="L81" s="1774"/>
      <c r="M81" s="1774"/>
      <c r="N81" s="1774"/>
      <c r="O81" s="1775"/>
      <c r="Q81" s="1773"/>
      <c r="R81" s="1774"/>
      <c r="S81" s="1774"/>
      <c r="T81" s="1774"/>
      <c r="U81" s="1774"/>
      <c r="V81" s="1774"/>
      <c r="W81" s="1774"/>
      <c r="X81" s="1774"/>
      <c r="Y81" s="1774"/>
      <c r="Z81" s="1774"/>
      <c r="AA81" s="1774"/>
      <c r="AB81" s="1774"/>
      <c r="AC81" s="1775"/>
      <c r="AR81" s="1758"/>
    </row>
    <row r="82" spans="2:44" s="1754" customFormat="1" ht="13.5" customHeight="1">
      <c r="B82" s="1757"/>
      <c r="C82" s="1780"/>
      <c r="D82" s="1781"/>
      <c r="E82" s="1781"/>
      <c r="F82" s="1781"/>
      <c r="G82" s="1781"/>
      <c r="H82" s="1781"/>
      <c r="I82" s="1781"/>
      <c r="J82" s="1781"/>
      <c r="K82" s="1781"/>
      <c r="L82" s="1781"/>
      <c r="M82" s="1781"/>
      <c r="N82" s="1781"/>
      <c r="O82" s="1782"/>
      <c r="Q82" s="1780"/>
      <c r="R82" s="1781"/>
      <c r="S82" s="1781"/>
      <c r="T82" s="1781"/>
      <c r="U82" s="1781"/>
      <c r="V82" s="1781"/>
      <c r="W82" s="1781"/>
      <c r="X82" s="1781"/>
      <c r="Y82" s="1781"/>
      <c r="Z82" s="1781"/>
      <c r="AA82" s="1781"/>
      <c r="AB82" s="1781"/>
      <c r="AC82" s="1782"/>
      <c r="AE82" s="1786" t="s">
        <v>2377</v>
      </c>
      <c r="AF82" s="1786"/>
      <c r="AR82" s="1758"/>
    </row>
    <row r="83" spans="2:44" s="1754" customFormat="1" ht="13.5" customHeight="1">
      <c r="B83" s="1764"/>
      <c r="C83" s="1756"/>
      <c r="D83" s="1756"/>
      <c r="E83" s="1756"/>
      <c r="F83" s="1756"/>
      <c r="G83" s="1756"/>
      <c r="H83" s="1756"/>
      <c r="I83" s="1756"/>
      <c r="J83" s="1756"/>
      <c r="K83" s="1756"/>
      <c r="L83" s="1756"/>
      <c r="M83" s="1756"/>
      <c r="N83" s="1756"/>
      <c r="O83" s="1756"/>
      <c r="P83" s="1756"/>
      <c r="Q83" s="1756"/>
      <c r="R83" s="1756"/>
      <c r="S83" s="1756"/>
      <c r="T83" s="1756"/>
      <c r="U83" s="1756"/>
      <c r="V83" s="1756"/>
      <c r="W83" s="1756"/>
      <c r="X83" s="1756"/>
      <c r="Y83" s="1756"/>
      <c r="Z83" s="1756"/>
      <c r="AA83" s="1756"/>
      <c r="AB83" s="1756"/>
      <c r="AC83" s="1756"/>
      <c r="AD83" s="1756"/>
      <c r="AE83" s="1756"/>
      <c r="AF83" s="1756"/>
      <c r="AG83" s="1756"/>
      <c r="AH83" s="1756"/>
      <c r="AI83" s="1756"/>
      <c r="AJ83" s="1756"/>
      <c r="AK83" s="1756"/>
      <c r="AL83" s="1756"/>
      <c r="AM83" s="1756"/>
      <c r="AN83" s="1756"/>
      <c r="AO83" s="1756"/>
      <c r="AP83" s="1756"/>
      <c r="AQ83" s="1756"/>
      <c r="AR83" s="1765"/>
    </row>
    <row r="84" spans="2:44" s="1754" customFormat="1" ht="13.5" customHeight="1">
      <c r="AE84" s="1786"/>
      <c r="AR84" s="1794" t="s">
        <v>2378</v>
      </c>
    </row>
    <row r="85" spans="2:44" s="1754" customFormat="1" ht="13.5" customHeight="1">
      <c r="AR85" s="1794" t="s">
        <v>2379</v>
      </c>
    </row>
    <row r="86" spans="2:44" s="1754" customFormat="1" ht="13.5" customHeight="1"/>
    <row r="87" spans="2:44" s="1754" customFormat="1" ht="13.5" customHeight="1"/>
    <row r="88" spans="2:44" s="1754" customFormat="1" ht="13.5" customHeight="1"/>
    <row r="89" spans="2:44" s="1754" customFormat="1" ht="13.5" customHeight="1"/>
    <row r="90" spans="2:44" s="1754" customFormat="1" ht="13.5" customHeight="1"/>
    <row r="91" spans="2:44" s="1754" customFormat="1" ht="13.5" customHeight="1"/>
    <row r="92" spans="2:44" s="1754" customFormat="1" ht="13.5" customHeight="1"/>
    <row r="93" spans="2:44" s="1754" customFormat="1" ht="13.5" customHeight="1"/>
    <row r="94" spans="2:44" s="1754" customFormat="1" ht="13.5" customHeight="1"/>
    <row r="95" spans="2:44" s="1754" customFormat="1" ht="13.5" customHeight="1"/>
    <row r="96" spans="2:44" s="1754" customFormat="1" ht="13.5" customHeight="1"/>
    <row r="97" s="1754" customFormat="1" ht="13.5" customHeight="1"/>
    <row r="98" s="1754" customFormat="1" ht="13.5" customHeight="1"/>
    <row r="99" s="1754" customFormat="1" ht="13.5" customHeight="1"/>
    <row r="100" s="1754" customFormat="1" ht="13.5" customHeight="1"/>
    <row r="101" s="1754" customFormat="1" ht="13.5" customHeight="1"/>
    <row r="102" s="1754" customFormat="1" ht="13.5" customHeight="1"/>
    <row r="103" s="1754" customFormat="1" ht="13.5" customHeight="1"/>
    <row r="104" s="1754" customFormat="1" ht="13.5" customHeight="1"/>
    <row r="105" s="1754" customFormat="1" ht="13.5" customHeight="1"/>
    <row r="106" s="1754" customFormat="1" ht="13.5" customHeight="1"/>
    <row r="107" s="1754" customFormat="1" ht="13.5" customHeight="1"/>
    <row r="108" s="1754" customFormat="1" ht="13.5" customHeight="1"/>
    <row r="109" s="1754" customFormat="1" ht="13.5" customHeight="1"/>
    <row r="110" s="1754" customFormat="1" ht="13.5" customHeight="1"/>
    <row r="111" s="1754" customFormat="1" ht="13.5" customHeight="1"/>
    <row r="112" s="1754" customFormat="1" ht="13.5" customHeight="1"/>
    <row r="113" s="1754" customFormat="1" ht="13.5" customHeight="1"/>
    <row r="114" s="1754" customFormat="1" ht="13.5" customHeight="1"/>
    <row r="115" s="1754" customFormat="1" ht="13.5" customHeight="1"/>
    <row r="116" s="1754" customFormat="1" ht="13.5" customHeight="1"/>
    <row r="117" s="1754" customFormat="1" ht="13.5" customHeight="1"/>
    <row r="118" s="1754" customFormat="1" ht="13.5" customHeight="1"/>
    <row r="119" s="1754" customFormat="1" ht="13.5" customHeight="1"/>
    <row r="120" s="1754" customFormat="1" ht="13.5" customHeight="1"/>
    <row r="121" s="1754" customFormat="1" ht="13.5" customHeight="1"/>
    <row r="122" s="1754" customFormat="1" ht="13.5" customHeight="1"/>
    <row r="123" s="1754" customFormat="1" ht="13.5" customHeight="1"/>
    <row r="124" s="1754" customFormat="1" ht="13.5" customHeight="1"/>
    <row r="125" s="1754" customFormat="1" ht="13.5" customHeight="1"/>
    <row r="126" s="1754" customFormat="1" ht="13.5" customHeight="1"/>
    <row r="127" s="1754" customFormat="1" ht="13.5" customHeight="1"/>
    <row r="128" s="1754" customFormat="1" ht="13.5" customHeight="1"/>
    <row r="129" s="1754" customFormat="1" ht="13.5" customHeight="1"/>
    <row r="130" s="1754" customFormat="1" ht="13.5" customHeight="1"/>
    <row r="131" s="1754" customFormat="1" ht="13.5" customHeight="1"/>
    <row r="132" s="1754" customFormat="1" ht="13.5" customHeight="1"/>
    <row r="133" s="1754" customFormat="1" ht="13.5" customHeight="1"/>
    <row r="134" s="1754" customFormat="1" ht="13.5" customHeight="1"/>
    <row r="135" s="1754" customFormat="1" ht="13.5" customHeight="1"/>
    <row r="136" s="1754"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41">
    <mergeCell ref="C66:O66"/>
    <mergeCell ref="Q66:AC66"/>
    <mergeCell ref="AE66:AQ66"/>
    <mergeCell ref="C75:O75"/>
    <mergeCell ref="Q75:AC75"/>
    <mergeCell ref="C44:O44"/>
    <mergeCell ref="Q44:AC44"/>
    <mergeCell ref="B53:AR53"/>
    <mergeCell ref="C57:O57"/>
    <mergeCell ref="Q57:AC57"/>
    <mergeCell ref="AE57:AQ57"/>
    <mergeCell ref="B22:AR22"/>
    <mergeCell ref="C26:O26"/>
    <mergeCell ref="Q26:AC26"/>
    <mergeCell ref="AE26:AQ26"/>
    <mergeCell ref="C35:O35"/>
    <mergeCell ref="Q35:AC35"/>
    <mergeCell ref="AE35:AQ35"/>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1:K1"/>
    <mergeCell ref="AO1:AS1"/>
    <mergeCell ref="B3:AR3"/>
    <mergeCell ref="B5:AR5"/>
    <mergeCell ref="C8:I10"/>
    <mergeCell ref="J8:P10"/>
    <mergeCell ref="S8:X10"/>
    <mergeCell ref="Y8:AD10"/>
    <mergeCell ref="AG8:AJ10"/>
    <mergeCell ref="AK8:AP10"/>
  </mergeCells>
  <phoneticPr fontId="2"/>
  <hyperlinks>
    <hyperlink ref="AU3" location="加算等について体制の届出が必要なサービス一覧!A1" display="一覧へ戻る"/>
  </hyperlinks>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27</xdr:col>
                    <xdr:colOff>66675</xdr:colOff>
                    <xdr:row>26</xdr:row>
                    <xdr:rowOff>123825</xdr:rowOff>
                  </from>
                  <to>
                    <xdr:col>29</xdr:col>
                    <xdr:colOff>0</xdr:colOff>
                    <xdr:row>28</xdr:row>
                    <xdr:rowOff>47625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13</xdr:col>
                    <xdr:colOff>190500</xdr:colOff>
                    <xdr:row>56</xdr:row>
                    <xdr:rowOff>123825</xdr:rowOff>
                  </from>
                  <to>
                    <xdr:col>15</xdr:col>
                    <xdr:colOff>123825</xdr:colOff>
                    <xdr:row>58</xdr:row>
                    <xdr:rowOff>47625</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27</xdr:col>
                    <xdr:colOff>171450</xdr:colOff>
                    <xdr:row>65</xdr:row>
                    <xdr:rowOff>123825</xdr:rowOff>
                  </from>
                  <to>
                    <xdr:col>29</xdr:col>
                    <xdr:colOff>104775</xdr:colOff>
                    <xdr:row>67</xdr:row>
                    <xdr:rowOff>47625</xdr:rowOff>
                  </to>
                </anchor>
              </controlPr>
            </control>
          </mc:Choice>
        </mc:AlternateContent>
        <mc:AlternateContent xmlns:mc="http://schemas.openxmlformats.org/markup-compatibility/2006">
          <mc:Choice Requires="x14">
            <control shapeId="192516" r:id="rId7" name="Check Box 4">
              <controlPr defaultSize="0" autoFill="0" autoLine="0" autoPict="0">
                <anchor moveWithCells="1">
                  <from>
                    <xdr:col>27</xdr:col>
                    <xdr:colOff>171450</xdr:colOff>
                    <xdr:row>66</xdr:row>
                    <xdr:rowOff>123825</xdr:rowOff>
                  </from>
                  <to>
                    <xdr:col>29</xdr:col>
                    <xdr:colOff>104775</xdr:colOff>
                    <xdr:row>68</xdr:row>
                    <xdr:rowOff>47625</xdr:rowOff>
                  </to>
                </anchor>
              </controlPr>
            </control>
          </mc:Choice>
        </mc:AlternateContent>
        <mc:AlternateContent xmlns:mc="http://schemas.openxmlformats.org/markup-compatibility/2006">
          <mc:Choice Requires="x14">
            <control shapeId="192517"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192518"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192519" r:id="rId10" name="Check Box 7">
              <controlPr defaultSize="0" autoFill="0" autoLine="0" autoPict="0">
                <anchor moveWithCells="1">
                  <from>
                    <xdr:col>42</xdr:col>
                    <xdr:colOff>0</xdr:colOff>
                    <xdr:row>65</xdr:row>
                    <xdr:rowOff>123825</xdr:rowOff>
                  </from>
                  <to>
                    <xdr:col>43</xdr:col>
                    <xdr:colOff>152400</xdr:colOff>
                    <xdr:row>67</xdr:row>
                    <xdr:rowOff>47625</xdr:rowOff>
                  </to>
                </anchor>
              </controlPr>
            </control>
          </mc:Choice>
        </mc:AlternateContent>
        <mc:AlternateContent xmlns:mc="http://schemas.openxmlformats.org/markup-compatibility/2006">
          <mc:Choice Requires="x14">
            <control shapeId="192520"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192521" r:id="rId12" name="Check Box 9">
              <controlPr defaultSize="0" autoFill="0" autoLine="0" autoPict="0">
                <anchor moveWithCells="1">
                  <from>
                    <xdr:col>14</xdr:col>
                    <xdr:colOff>9525</xdr:colOff>
                    <xdr:row>75</xdr:row>
                    <xdr:rowOff>133350</xdr:rowOff>
                  </from>
                  <to>
                    <xdr:col>15</xdr:col>
                    <xdr:colOff>161925</xdr:colOff>
                    <xdr:row>77</xdr:row>
                    <xdr:rowOff>57150</xdr:rowOff>
                  </to>
                </anchor>
              </controlPr>
            </control>
          </mc:Choice>
        </mc:AlternateContent>
        <mc:AlternateContent xmlns:mc="http://schemas.openxmlformats.org/markup-compatibility/2006">
          <mc:Choice Requires="x14">
            <control shapeId="192522" r:id="rId13" name="Check Box 10">
              <controlPr defaultSize="0" autoFill="0" autoLine="0" autoPict="0">
                <anchor moveWithCells="1">
                  <from>
                    <xdr:col>27</xdr:col>
                    <xdr:colOff>200025</xdr:colOff>
                    <xdr:row>75</xdr:row>
                    <xdr:rowOff>123825</xdr:rowOff>
                  </from>
                  <to>
                    <xdr:col>29</xdr:col>
                    <xdr:colOff>133350</xdr:colOff>
                    <xdr:row>77</xdr:row>
                    <xdr:rowOff>47625</xdr:rowOff>
                  </to>
                </anchor>
              </controlPr>
            </control>
          </mc:Choice>
        </mc:AlternateContent>
        <mc:AlternateContent xmlns:mc="http://schemas.openxmlformats.org/markup-compatibility/2006">
          <mc:Choice Requires="x14">
            <control shapeId="192523" r:id="rId14" name="Check Box 11">
              <controlPr defaultSize="0" autoFill="0" autoLine="0" autoPict="0">
                <anchor moveWithCells="1">
                  <from>
                    <xdr:col>13</xdr:col>
                    <xdr:colOff>200025</xdr:colOff>
                    <xdr:row>46</xdr:row>
                    <xdr:rowOff>123825</xdr:rowOff>
                  </from>
                  <to>
                    <xdr:col>15</xdr:col>
                    <xdr:colOff>133350</xdr:colOff>
                    <xdr:row>48</xdr:row>
                    <xdr:rowOff>47625</xdr:rowOff>
                  </to>
                </anchor>
              </controlPr>
            </control>
          </mc:Choice>
        </mc:AlternateContent>
        <mc:AlternateContent xmlns:mc="http://schemas.openxmlformats.org/markup-compatibility/2006">
          <mc:Choice Requires="x14">
            <control shapeId="192524" r:id="rId15" name="Check Box 12">
              <controlPr defaultSize="0" autoFill="0" autoLine="0" autoPict="0">
                <anchor moveWithCells="1">
                  <from>
                    <xdr:col>13</xdr:col>
                    <xdr:colOff>200025</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192525" r:id="rId16" name="Check Box 13">
              <controlPr defaultSize="0" autoFill="0" autoLine="0" autoPict="0">
                <anchor moveWithCells="1">
                  <from>
                    <xdr:col>27</xdr:col>
                    <xdr:colOff>66675</xdr:colOff>
                    <xdr:row>27</xdr:row>
                    <xdr:rowOff>123825</xdr:rowOff>
                  </from>
                  <to>
                    <xdr:col>29</xdr:col>
                    <xdr:colOff>0</xdr:colOff>
                    <xdr:row>29</xdr:row>
                    <xdr:rowOff>47625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view="pageBreakPreview" zoomScale="60" zoomScaleNormal="55" workbookViewId="0">
      <selection activeCell="U2" sqref="U2"/>
    </sheetView>
  </sheetViews>
  <sheetFormatPr defaultRowHeight="24.75"/>
  <cols>
    <col min="1" max="1" width="4.125" style="1795" customWidth="1"/>
    <col min="2" max="19" width="8.25" style="1795" customWidth="1"/>
    <col min="20" max="16384" width="9" style="1795"/>
  </cols>
  <sheetData>
    <row r="1" spans="1:21">
      <c r="A1" s="4551" t="s">
        <v>2407</v>
      </c>
      <c r="B1" s="4551"/>
      <c r="C1" s="4551"/>
      <c r="D1" s="4551"/>
      <c r="E1" s="4551"/>
      <c r="F1" s="4551"/>
    </row>
    <row r="2" spans="1:21">
      <c r="M2" s="1807"/>
      <c r="N2" s="1807"/>
      <c r="O2" s="1807" t="s">
        <v>945</v>
      </c>
      <c r="P2" s="1807"/>
      <c r="Q2" s="1807" t="s">
        <v>979</v>
      </c>
      <c r="R2" s="1807"/>
      <c r="S2" s="1807" t="s">
        <v>980</v>
      </c>
      <c r="U2" s="1667" t="s">
        <v>2163</v>
      </c>
    </row>
    <row r="4" spans="1:21" ht="38.25">
      <c r="B4" s="4548" t="s">
        <v>2403</v>
      </c>
      <c r="C4" s="4548"/>
      <c r="D4" s="4548"/>
      <c r="E4" s="4548"/>
      <c r="F4" s="4548"/>
      <c r="G4" s="4548"/>
      <c r="H4" s="4548"/>
      <c r="I4" s="4548"/>
      <c r="J4" s="4548"/>
      <c r="K4" s="4548"/>
      <c r="L4" s="4548"/>
      <c r="M4" s="4548"/>
      <c r="N4" s="4548"/>
      <c r="O4" s="4548"/>
      <c r="P4" s="4548"/>
      <c r="Q4" s="4548"/>
      <c r="R4" s="4548"/>
      <c r="S4" s="4548"/>
    </row>
    <row r="6" spans="1:21" ht="35.25" customHeight="1">
      <c r="B6" s="4549" t="s">
        <v>859</v>
      </c>
      <c r="C6" s="4549"/>
      <c r="D6" s="4550"/>
      <c r="E6" s="4550"/>
      <c r="F6" s="4550"/>
      <c r="G6" s="4550"/>
      <c r="H6" s="4550"/>
      <c r="I6" s="4550"/>
      <c r="J6" s="1806"/>
      <c r="K6" s="4549" t="s">
        <v>982</v>
      </c>
      <c r="L6" s="4549"/>
      <c r="M6" s="4550"/>
      <c r="N6" s="4550"/>
      <c r="O6" s="4550"/>
      <c r="P6" s="4550"/>
      <c r="Q6" s="4550"/>
      <c r="R6" s="4550"/>
      <c r="S6" s="4550"/>
    </row>
    <row r="7" spans="1:21" ht="35.25" customHeight="1">
      <c r="B7" s="4549" t="s">
        <v>983</v>
      </c>
      <c r="C7" s="4549"/>
      <c r="D7" s="4550"/>
      <c r="E7" s="4550"/>
      <c r="F7" s="4550"/>
      <c r="G7" s="4550"/>
      <c r="H7" s="4550"/>
      <c r="I7" s="4550"/>
      <c r="J7" s="1806"/>
      <c r="K7" s="4549" t="s">
        <v>984</v>
      </c>
      <c r="L7" s="4549"/>
      <c r="M7" s="4550"/>
      <c r="N7" s="4550"/>
      <c r="O7" s="4550"/>
      <c r="P7" s="4550"/>
      <c r="Q7" s="4550"/>
      <c r="R7" s="4550"/>
      <c r="S7" s="4550"/>
    </row>
    <row r="8" spans="1:21" ht="35.25" customHeight="1">
      <c r="B8" s="4549" t="s">
        <v>985</v>
      </c>
      <c r="C8" s="4549"/>
      <c r="D8" s="4550"/>
      <c r="E8" s="4550"/>
      <c r="F8" s="4550"/>
      <c r="G8" s="4550"/>
      <c r="H8" s="4550"/>
      <c r="I8" s="4550"/>
      <c r="J8" s="1806"/>
      <c r="K8" s="4549" t="s">
        <v>986</v>
      </c>
      <c r="L8" s="4549"/>
      <c r="M8" s="4550"/>
      <c r="N8" s="4550"/>
      <c r="O8" s="4550"/>
      <c r="P8" s="4550"/>
      <c r="Q8" s="4550"/>
      <c r="R8" s="4550"/>
      <c r="S8" s="4550"/>
    </row>
    <row r="10" spans="1:21" ht="30" customHeight="1">
      <c r="B10" s="4543" t="s">
        <v>2402</v>
      </c>
      <c r="C10" s="4546"/>
      <c r="D10" s="4546"/>
      <c r="E10" s="4546"/>
      <c r="F10" s="4546"/>
      <c r="G10" s="4546"/>
      <c r="H10" s="4546"/>
      <c r="I10" s="4546"/>
      <c r="J10" s="4546"/>
      <c r="K10" s="4546"/>
      <c r="L10" s="4546"/>
      <c r="M10" s="4546"/>
      <c r="N10" s="4546"/>
      <c r="O10" s="4546"/>
      <c r="P10" s="4546"/>
      <c r="Q10" s="4546"/>
      <c r="R10" s="4546"/>
      <c r="S10" s="4547"/>
    </row>
    <row r="11" spans="1:21" ht="30" customHeight="1">
      <c r="B11" s="1802" t="s">
        <v>2401</v>
      </c>
      <c r="K11" s="1802" t="s">
        <v>2400</v>
      </c>
      <c r="L11" s="1804"/>
      <c r="M11" s="1804"/>
      <c r="N11" s="1804"/>
      <c r="O11" s="1804"/>
      <c r="P11" s="1804"/>
      <c r="Q11" s="1804"/>
      <c r="R11" s="1804"/>
      <c r="S11" s="1803"/>
    </row>
    <row r="12" spans="1:21" ht="30" customHeight="1">
      <c r="B12" s="1800"/>
      <c r="K12" s="1800"/>
      <c r="S12" s="1799"/>
    </row>
    <row r="13" spans="1:21" ht="30" customHeight="1">
      <c r="B13" s="1800"/>
      <c r="C13" s="1801" t="s">
        <v>2399</v>
      </c>
      <c r="K13" s="1800"/>
      <c r="L13" s="1801" t="s">
        <v>2398</v>
      </c>
      <c r="S13" s="1799"/>
    </row>
    <row r="14" spans="1:21" ht="30" customHeight="1">
      <c r="B14" s="1800"/>
      <c r="C14" s="1801" t="s">
        <v>2397</v>
      </c>
      <c r="K14" s="1800"/>
      <c r="L14" s="1801" t="s">
        <v>2396</v>
      </c>
      <c r="S14" s="1799"/>
    </row>
    <row r="15" spans="1:21" ht="30" customHeight="1">
      <c r="B15" s="1800"/>
      <c r="C15" s="1801" t="s">
        <v>2395</v>
      </c>
      <c r="K15" s="1800"/>
      <c r="L15" s="1801" t="s">
        <v>2394</v>
      </c>
      <c r="S15" s="1799"/>
    </row>
    <row r="16" spans="1:21" ht="30" customHeight="1">
      <c r="B16" s="1800"/>
      <c r="C16" s="1801" t="s">
        <v>2393</v>
      </c>
      <c r="K16" s="1800"/>
      <c r="S16" s="1799"/>
    </row>
    <row r="17" spans="2:19" ht="30" customHeight="1">
      <c r="B17" s="1800"/>
      <c r="K17" s="1800"/>
      <c r="S17" s="1799"/>
    </row>
    <row r="18" spans="2:19" ht="30" customHeight="1">
      <c r="B18" s="1800"/>
      <c r="K18" s="1800"/>
      <c r="S18" s="1799"/>
    </row>
    <row r="19" spans="2:19" ht="30" customHeight="1">
      <c r="B19" s="1805" t="s">
        <v>2392</v>
      </c>
      <c r="C19" s="1804"/>
      <c r="D19" s="1804"/>
      <c r="E19" s="1804"/>
      <c r="F19" s="1804"/>
      <c r="G19" s="1804"/>
      <c r="H19" s="1804"/>
      <c r="I19" s="1804"/>
      <c r="J19" s="1803"/>
      <c r="K19" s="1800"/>
      <c r="S19" s="1799"/>
    </row>
    <row r="20" spans="2:19" ht="30" customHeight="1">
      <c r="B20" s="1800"/>
      <c r="J20" s="1799"/>
      <c r="K20" s="1800"/>
      <c r="S20" s="1799"/>
    </row>
    <row r="21" spans="2:19" ht="30" customHeight="1">
      <c r="B21" s="1800"/>
      <c r="C21" s="1801" t="s">
        <v>2391</v>
      </c>
      <c r="J21" s="1799"/>
      <c r="K21" s="1800"/>
      <c r="S21" s="1799"/>
    </row>
    <row r="22" spans="2:19" ht="30" customHeight="1">
      <c r="B22" s="1800"/>
      <c r="C22" s="1801" t="s">
        <v>2390</v>
      </c>
      <c r="J22" s="1799"/>
      <c r="K22" s="1800"/>
      <c r="S22" s="1799"/>
    </row>
    <row r="23" spans="2:19" ht="30" customHeight="1">
      <c r="B23" s="1800"/>
      <c r="C23" s="1801" t="s">
        <v>2389</v>
      </c>
      <c r="J23" s="1799"/>
      <c r="K23" s="1800"/>
      <c r="S23" s="1799"/>
    </row>
    <row r="24" spans="2:19" ht="30" customHeight="1">
      <c r="B24" s="1798"/>
      <c r="C24" s="1797"/>
      <c r="D24" s="1797"/>
      <c r="E24" s="1797"/>
      <c r="F24" s="1797"/>
      <c r="G24" s="1797"/>
      <c r="H24" s="1797"/>
      <c r="I24" s="1797"/>
      <c r="J24" s="1796"/>
      <c r="K24" s="1800"/>
      <c r="S24" s="1799"/>
    </row>
    <row r="25" spans="2:19" ht="30" customHeight="1">
      <c r="B25" s="1802" t="s">
        <v>2388</v>
      </c>
      <c r="K25" s="1800"/>
      <c r="S25" s="1799"/>
    </row>
    <row r="26" spans="2:19" ht="30" customHeight="1">
      <c r="B26" s="1800"/>
      <c r="K26" s="1800"/>
      <c r="S26" s="1799"/>
    </row>
    <row r="27" spans="2:19" ht="30" customHeight="1">
      <c r="B27" s="1800"/>
      <c r="C27" s="1801" t="s">
        <v>2387</v>
      </c>
      <c r="K27" s="1800"/>
      <c r="S27" s="1799"/>
    </row>
    <row r="28" spans="2:19" ht="30" customHeight="1">
      <c r="B28" s="1800"/>
      <c r="C28" s="1801" t="s">
        <v>2386</v>
      </c>
      <c r="K28" s="1800"/>
      <c r="S28" s="1799"/>
    </row>
    <row r="29" spans="2:19" ht="30" customHeight="1">
      <c r="B29" s="1800"/>
      <c r="C29" s="1801" t="s">
        <v>2385</v>
      </c>
      <c r="K29" s="1800"/>
      <c r="S29" s="1799"/>
    </row>
    <row r="30" spans="2:19" ht="30" customHeight="1">
      <c r="B30" s="1800"/>
      <c r="K30" s="1800"/>
      <c r="S30" s="1799"/>
    </row>
    <row r="31" spans="2:19" ht="30" customHeight="1">
      <c r="B31" s="1798"/>
      <c r="C31" s="1797"/>
      <c r="D31" s="1797"/>
      <c r="E31" s="1797"/>
      <c r="F31" s="1797"/>
      <c r="G31" s="1797"/>
      <c r="H31" s="1797"/>
      <c r="I31" s="1797"/>
      <c r="J31" s="1797"/>
      <c r="K31" s="1798"/>
      <c r="L31" s="1797"/>
      <c r="M31" s="1797"/>
      <c r="N31" s="1797"/>
      <c r="O31" s="1797"/>
      <c r="P31" s="1797"/>
      <c r="Q31" s="1797"/>
      <c r="R31" s="1797"/>
      <c r="S31" s="1796"/>
    </row>
    <row r="32" spans="2:19" ht="30" customHeight="1"/>
    <row r="33" spans="2:19" ht="30" customHeight="1">
      <c r="B33" s="4543" t="s">
        <v>2384</v>
      </c>
      <c r="C33" s="4544"/>
      <c r="D33" s="4544"/>
      <c r="E33" s="4544"/>
      <c r="F33" s="4544"/>
      <c r="G33" s="4544"/>
      <c r="H33" s="4544"/>
      <c r="I33" s="4544"/>
      <c r="J33" s="4544"/>
      <c r="K33" s="4544"/>
      <c r="L33" s="4544"/>
      <c r="M33" s="4544"/>
      <c r="N33" s="4544"/>
      <c r="O33" s="4544"/>
      <c r="P33" s="4544"/>
      <c r="Q33" s="4544"/>
      <c r="R33" s="4544"/>
      <c r="S33" s="4545"/>
    </row>
    <row r="34" spans="2:19" ht="30.75" customHeight="1">
      <c r="B34" s="1800"/>
      <c r="S34" s="1799"/>
    </row>
    <row r="35" spans="2:19" ht="30.75" customHeight="1">
      <c r="B35" s="1800"/>
      <c r="S35" s="1799"/>
    </row>
    <row r="36" spans="2:19" ht="30.75" customHeight="1">
      <c r="B36" s="1800"/>
      <c r="C36" s="1801" t="s">
        <v>2383</v>
      </c>
      <c r="S36" s="1799"/>
    </row>
    <row r="37" spans="2:19" ht="30.75" customHeight="1">
      <c r="B37" s="1800"/>
      <c r="C37" s="1801" t="s">
        <v>2382</v>
      </c>
      <c r="S37" s="1799"/>
    </row>
    <row r="38" spans="2:19" ht="30.75" customHeight="1">
      <c r="B38" s="1800"/>
      <c r="S38" s="1799"/>
    </row>
    <row r="39" spans="2:19" ht="30.75" customHeight="1">
      <c r="B39" s="1800"/>
      <c r="S39" s="1799"/>
    </row>
    <row r="40" spans="2:19" ht="30.75" customHeight="1">
      <c r="B40" s="1800"/>
      <c r="S40" s="1799"/>
    </row>
    <row r="41" spans="2:19" ht="30.75" customHeight="1">
      <c r="B41" s="1800"/>
      <c r="S41" s="1799"/>
    </row>
    <row r="42" spans="2:19" ht="30.75" customHeight="1">
      <c r="B42" s="1798"/>
      <c r="C42" s="1797"/>
      <c r="D42" s="1797"/>
      <c r="E42" s="1797"/>
      <c r="F42" s="1797"/>
      <c r="G42" s="1797"/>
      <c r="H42" s="1797"/>
      <c r="I42" s="1797"/>
      <c r="J42" s="1797"/>
      <c r="K42" s="1797"/>
      <c r="L42" s="1797"/>
      <c r="M42" s="1797"/>
      <c r="N42" s="1797"/>
      <c r="O42" s="1797"/>
      <c r="P42" s="1797"/>
      <c r="Q42" s="1797"/>
      <c r="R42" s="1797"/>
      <c r="S42" s="1796"/>
    </row>
    <row r="43" spans="2:19" ht="30" customHeight="1">
      <c r="B43" s="4539" t="s">
        <v>2381</v>
      </c>
      <c r="C43" s="4539"/>
      <c r="D43" s="4539"/>
      <c r="E43" s="4541"/>
      <c r="F43" s="4541"/>
      <c r="G43" s="4541"/>
      <c r="H43" s="4541"/>
      <c r="I43" s="4541"/>
      <c r="J43" s="4541"/>
      <c r="K43" s="4541"/>
      <c r="L43" s="4541"/>
      <c r="M43" s="4539" t="s">
        <v>2380</v>
      </c>
      <c r="N43" s="4539"/>
      <c r="O43" s="4539"/>
      <c r="P43" s="4541"/>
      <c r="Q43" s="4541"/>
      <c r="R43" s="4541"/>
      <c r="S43" s="4541"/>
    </row>
    <row r="44" spans="2:19" ht="30" customHeight="1">
      <c r="B44" s="4540"/>
      <c r="C44" s="4540"/>
      <c r="D44" s="4540"/>
      <c r="E44" s="4542"/>
      <c r="F44" s="4542"/>
      <c r="G44" s="4542"/>
      <c r="H44" s="4542"/>
      <c r="I44" s="4542"/>
      <c r="J44" s="4542"/>
      <c r="K44" s="4542"/>
      <c r="L44" s="4542"/>
      <c r="M44" s="4540"/>
      <c r="N44" s="4540"/>
      <c r="O44" s="4540"/>
      <c r="P44" s="4542"/>
      <c r="Q44" s="4542"/>
      <c r="R44" s="4542"/>
      <c r="S44" s="4542"/>
    </row>
  </sheetData>
  <mergeCells count="20">
    <mergeCell ref="A1:F1"/>
    <mergeCell ref="B8:C8"/>
    <mergeCell ref="D8:I8"/>
    <mergeCell ref="K8:L8"/>
    <mergeCell ref="M8:S8"/>
    <mergeCell ref="B10:S10"/>
    <mergeCell ref="B4:S4"/>
    <mergeCell ref="B6:C6"/>
    <mergeCell ref="D6:I6"/>
    <mergeCell ref="K6:L6"/>
    <mergeCell ref="B7:C7"/>
    <mergeCell ref="D7:I7"/>
    <mergeCell ref="K7:L7"/>
    <mergeCell ref="M7:S7"/>
    <mergeCell ref="M6:S6"/>
    <mergeCell ref="B43:D44"/>
    <mergeCell ref="E43:L44"/>
    <mergeCell ref="M43:O44"/>
    <mergeCell ref="P43:S44"/>
    <mergeCell ref="B33:S33"/>
  </mergeCells>
  <phoneticPr fontId="2"/>
  <hyperlinks>
    <hyperlink ref="U2" location="加算等について体制の届出が必要なサービス一覧!A1" display="一覧へ戻る"/>
  </hyperlinks>
  <pageMargins left="0.25" right="0.25" top="0.75" bottom="0.75" header="0.3" footer="0.3"/>
  <pageSetup paperSize="9" scale="5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5"/>
  <sheetViews>
    <sheetView showGridLines="0" view="pageBreakPreview" zoomScaleNormal="100" zoomScaleSheetLayoutView="100" workbookViewId="0">
      <selection activeCell="A3" sqref="A3:Z4"/>
    </sheetView>
  </sheetViews>
  <sheetFormatPr defaultRowHeight="21" customHeight="1"/>
  <cols>
    <col min="1" max="2" width="3" style="1749" customWidth="1"/>
    <col min="3" max="9" width="3.125" style="1749" customWidth="1"/>
    <col min="10" max="19" width="3" style="1749" customWidth="1"/>
    <col min="20" max="20" width="2.875" style="1749" customWidth="1"/>
    <col min="21" max="21" width="3" style="1749" customWidth="1"/>
    <col min="22" max="22" width="3.75" style="1749" customWidth="1"/>
    <col min="23" max="23" width="4" style="1749" customWidth="1"/>
    <col min="24" max="25" width="3" style="1749" customWidth="1"/>
    <col min="26" max="26" width="2.875" style="1749" customWidth="1"/>
    <col min="27" max="30" width="2.625" style="1749" customWidth="1"/>
    <col min="31" max="256" width="9" style="1749"/>
    <col min="257" max="258" width="3" style="1749" customWidth="1"/>
    <col min="259" max="265" width="3.125" style="1749" customWidth="1"/>
    <col min="266" max="275" width="3" style="1749" customWidth="1"/>
    <col min="276" max="276" width="2.875" style="1749" customWidth="1"/>
    <col min="277" max="277" width="3" style="1749" customWidth="1"/>
    <col min="278" max="278" width="3.75" style="1749" customWidth="1"/>
    <col min="279" max="279" width="4" style="1749" customWidth="1"/>
    <col min="280" max="281" width="3" style="1749" customWidth="1"/>
    <col min="282" max="282" width="2.875" style="1749" customWidth="1"/>
    <col min="283" max="286" width="2.625" style="1749" customWidth="1"/>
    <col min="287" max="512" width="9" style="1749"/>
    <col min="513" max="514" width="3" style="1749" customWidth="1"/>
    <col min="515" max="521" width="3.125" style="1749" customWidth="1"/>
    <col min="522" max="531" width="3" style="1749" customWidth="1"/>
    <col min="532" max="532" width="2.875" style="1749" customWidth="1"/>
    <col min="533" max="533" width="3" style="1749" customWidth="1"/>
    <col min="534" max="534" width="3.75" style="1749" customWidth="1"/>
    <col min="535" max="535" width="4" style="1749" customWidth="1"/>
    <col min="536" max="537" width="3" style="1749" customWidth="1"/>
    <col min="538" max="538" width="2.875" style="1749" customWidth="1"/>
    <col min="539" max="542" width="2.625" style="1749" customWidth="1"/>
    <col min="543" max="768" width="9" style="1749"/>
    <col min="769" max="770" width="3" style="1749" customWidth="1"/>
    <col min="771" max="777" width="3.125" style="1749" customWidth="1"/>
    <col min="778" max="787" width="3" style="1749" customWidth="1"/>
    <col min="788" max="788" width="2.875" style="1749" customWidth="1"/>
    <col min="789" max="789" width="3" style="1749" customWidth="1"/>
    <col min="790" max="790" width="3.75" style="1749" customWidth="1"/>
    <col min="791" max="791" width="4" style="1749" customWidth="1"/>
    <col min="792" max="793" width="3" style="1749" customWidth="1"/>
    <col min="794" max="794" width="2.875" style="1749" customWidth="1"/>
    <col min="795" max="798" width="2.625" style="1749" customWidth="1"/>
    <col min="799" max="1024" width="9" style="1749"/>
    <col min="1025" max="1026" width="3" style="1749" customWidth="1"/>
    <col min="1027" max="1033" width="3.125" style="1749" customWidth="1"/>
    <col min="1034" max="1043" width="3" style="1749" customWidth="1"/>
    <col min="1044" max="1044" width="2.875" style="1749" customWidth="1"/>
    <col min="1045" max="1045" width="3" style="1749" customWidth="1"/>
    <col min="1046" max="1046" width="3.75" style="1749" customWidth="1"/>
    <col min="1047" max="1047" width="4" style="1749" customWidth="1"/>
    <col min="1048" max="1049" width="3" style="1749" customWidth="1"/>
    <col min="1050" max="1050" width="2.875" style="1749" customWidth="1"/>
    <col min="1051" max="1054" width="2.625" style="1749" customWidth="1"/>
    <col min="1055" max="1280" width="9" style="1749"/>
    <col min="1281" max="1282" width="3" style="1749" customWidth="1"/>
    <col min="1283" max="1289" width="3.125" style="1749" customWidth="1"/>
    <col min="1290" max="1299" width="3" style="1749" customWidth="1"/>
    <col min="1300" max="1300" width="2.875" style="1749" customWidth="1"/>
    <col min="1301" max="1301" width="3" style="1749" customWidth="1"/>
    <col min="1302" max="1302" width="3.75" style="1749" customWidth="1"/>
    <col min="1303" max="1303" width="4" style="1749" customWidth="1"/>
    <col min="1304" max="1305" width="3" style="1749" customWidth="1"/>
    <col min="1306" max="1306" width="2.875" style="1749" customWidth="1"/>
    <col min="1307" max="1310" width="2.625" style="1749" customWidth="1"/>
    <col min="1311" max="1536" width="9" style="1749"/>
    <col min="1537" max="1538" width="3" style="1749" customWidth="1"/>
    <col min="1539" max="1545" width="3.125" style="1749" customWidth="1"/>
    <col min="1546" max="1555" width="3" style="1749" customWidth="1"/>
    <col min="1556" max="1556" width="2.875" style="1749" customWidth="1"/>
    <col min="1557" max="1557" width="3" style="1749" customWidth="1"/>
    <col min="1558" max="1558" width="3.75" style="1749" customWidth="1"/>
    <col min="1559" max="1559" width="4" style="1749" customWidth="1"/>
    <col min="1560" max="1561" width="3" style="1749" customWidth="1"/>
    <col min="1562" max="1562" width="2.875" style="1749" customWidth="1"/>
    <col min="1563" max="1566" width="2.625" style="1749" customWidth="1"/>
    <col min="1567" max="1792" width="9" style="1749"/>
    <col min="1793" max="1794" width="3" style="1749" customWidth="1"/>
    <col min="1795" max="1801" width="3.125" style="1749" customWidth="1"/>
    <col min="1802" max="1811" width="3" style="1749" customWidth="1"/>
    <col min="1812" max="1812" width="2.875" style="1749" customWidth="1"/>
    <col min="1813" max="1813" width="3" style="1749" customWidth="1"/>
    <col min="1814" max="1814" width="3.75" style="1749" customWidth="1"/>
    <col min="1815" max="1815" width="4" style="1749" customWidth="1"/>
    <col min="1816" max="1817" width="3" style="1749" customWidth="1"/>
    <col min="1818" max="1818" width="2.875" style="1749" customWidth="1"/>
    <col min="1819" max="1822" width="2.625" style="1749" customWidth="1"/>
    <col min="1823" max="2048" width="9" style="1749"/>
    <col min="2049" max="2050" width="3" style="1749" customWidth="1"/>
    <col min="2051" max="2057" width="3.125" style="1749" customWidth="1"/>
    <col min="2058" max="2067" width="3" style="1749" customWidth="1"/>
    <col min="2068" max="2068" width="2.875" style="1749" customWidth="1"/>
    <col min="2069" max="2069" width="3" style="1749" customWidth="1"/>
    <col min="2070" max="2070" width="3.75" style="1749" customWidth="1"/>
    <col min="2071" max="2071" width="4" style="1749" customWidth="1"/>
    <col min="2072" max="2073" width="3" style="1749" customWidth="1"/>
    <col min="2074" max="2074" width="2.875" style="1749" customWidth="1"/>
    <col min="2075" max="2078" width="2.625" style="1749" customWidth="1"/>
    <col min="2079" max="2304" width="9" style="1749"/>
    <col min="2305" max="2306" width="3" style="1749" customWidth="1"/>
    <col min="2307" max="2313" width="3.125" style="1749" customWidth="1"/>
    <col min="2314" max="2323" width="3" style="1749" customWidth="1"/>
    <col min="2324" max="2324" width="2.875" style="1749" customWidth="1"/>
    <col min="2325" max="2325" width="3" style="1749" customWidth="1"/>
    <col min="2326" max="2326" width="3.75" style="1749" customWidth="1"/>
    <col min="2327" max="2327" width="4" style="1749" customWidth="1"/>
    <col min="2328" max="2329" width="3" style="1749" customWidth="1"/>
    <col min="2330" max="2330" width="2.875" style="1749" customWidth="1"/>
    <col min="2331" max="2334" width="2.625" style="1749" customWidth="1"/>
    <col min="2335" max="2560" width="9" style="1749"/>
    <col min="2561" max="2562" width="3" style="1749" customWidth="1"/>
    <col min="2563" max="2569" width="3.125" style="1749" customWidth="1"/>
    <col min="2570" max="2579" width="3" style="1749" customWidth="1"/>
    <col min="2580" max="2580" width="2.875" style="1749" customWidth="1"/>
    <col min="2581" max="2581" width="3" style="1749" customWidth="1"/>
    <col min="2582" max="2582" width="3.75" style="1749" customWidth="1"/>
    <col min="2583" max="2583" width="4" style="1749" customWidth="1"/>
    <col min="2584" max="2585" width="3" style="1749" customWidth="1"/>
    <col min="2586" max="2586" width="2.875" style="1749" customWidth="1"/>
    <col min="2587" max="2590" width="2.625" style="1749" customWidth="1"/>
    <col min="2591" max="2816" width="9" style="1749"/>
    <col min="2817" max="2818" width="3" style="1749" customWidth="1"/>
    <col min="2819" max="2825" width="3.125" style="1749" customWidth="1"/>
    <col min="2826" max="2835" width="3" style="1749" customWidth="1"/>
    <col min="2836" max="2836" width="2.875" style="1749" customWidth="1"/>
    <col min="2837" max="2837" width="3" style="1749" customWidth="1"/>
    <col min="2838" max="2838" width="3.75" style="1749" customWidth="1"/>
    <col min="2839" max="2839" width="4" style="1749" customWidth="1"/>
    <col min="2840" max="2841" width="3" style="1749" customWidth="1"/>
    <col min="2842" max="2842" width="2.875" style="1749" customWidth="1"/>
    <col min="2843" max="2846" width="2.625" style="1749" customWidth="1"/>
    <col min="2847" max="3072" width="9" style="1749"/>
    <col min="3073" max="3074" width="3" style="1749" customWidth="1"/>
    <col min="3075" max="3081" width="3.125" style="1749" customWidth="1"/>
    <col min="3082" max="3091" width="3" style="1749" customWidth="1"/>
    <col min="3092" max="3092" width="2.875" style="1749" customWidth="1"/>
    <col min="3093" max="3093" width="3" style="1749" customWidth="1"/>
    <col min="3094" max="3094" width="3.75" style="1749" customWidth="1"/>
    <col min="3095" max="3095" width="4" style="1749" customWidth="1"/>
    <col min="3096" max="3097" width="3" style="1749" customWidth="1"/>
    <col min="3098" max="3098" width="2.875" style="1749" customWidth="1"/>
    <col min="3099" max="3102" width="2.625" style="1749" customWidth="1"/>
    <col min="3103" max="3328" width="9" style="1749"/>
    <col min="3329" max="3330" width="3" style="1749" customWidth="1"/>
    <col min="3331" max="3337" width="3.125" style="1749" customWidth="1"/>
    <col min="3338" max="3347" width="3" style="1749" customWidth="1"/>
    <col min="3348" max="3348" width="2.875" style="1749" customWidth="1"/>
    <col min="3349" max="3349" width="3" style="1749" customWidth="1"/>
    <col min="3350" max="3350" width="3.75" style="1749" customWidth="1"/>
    <col min="3351" max="3351" width="4" style="1749" customWidth="1"/>
    <col min="3352" max="3353" width="3" style="1749" customWidth="1"/>
    <col min="3354" max="3354" width="2.875" style="1749" customWidth="1"/>
    <col min="3355" max="3358" width="2.625" style="1749" customWidth="1"/>
    <col min="3359" max="3584" width="9" style="1749"/>
    <col min="3585" max="3586" width="3" style="1749" customWidth="1"/>
    <col min="3587" max="3593" width="3.125" style="1749" customWidth="1"/>
    <col min="3594" max="3603" width="3" style="1749" customWidth="1"/>
    <col min="3604" max="3604" width="2.875" style="1749" customWidth="1"/>
    <col min="3605" max="3605" width="3" style="1749" customWidth="1"/>
    <col min="3606" max="3606" width="3.75" style="1749" customWidth="1"/>
    <col min="3607" max="3607" width="4" style="1749" customWidth="1"/>
    <col min="3608" max="3609" width="3" style="1749" customWidth="1"/>
    <col min="3610" max="3610" width="2.875" style="1749" customWidth="1"/>
    <col min="3611" max="3614" width="2.625" style="1749" customWidth="1"/>
    <col min="3615" max="3840" width="9" style="1749"/>
    <col min="3841" max="3842" width="3" style="1749" customWidth="1"/>
    <col min="3843" max="3849" width="3.125" style="1749" customWidth="1"/>
    <col min="3850" max="3859" width="3" style="1749" customWidth="1"/>
    <col min="3860" max="3860" width="2.875" style="1749" customWidth="1"/>
    <col min="3861" max="3861" width="3" style="1749" customWidth="1"/>
    <col min="3862" max="3862" width="3.75" style="1749" customWidth="1"/>
    <col min="3863" max="3863" width="4" style="1749" customWidth="1"/>
    <col min="3864" max="3865" width="3" style="1749" customWidth="1"/>
    <col min="3866" max="3866" width="2.875" style="1749" customWidth="1"/>
    <col min="3867" max="3870" width="2.625" style="1749" customWidth="1"/>
    <col min="3871" max="4096" width="9" style="1749"/>
    <col min="4097" max="4098" width="3" style="1749" customWidth="1"/>
    <col min="4099" max="4105" width="3.125" style="1749" customWidth="1"/>
    <col min="4106" max="4115" width="3" style="1749" customWidth="1"/>
    <col min="4116" max="4116" width="2.875" style="1749" customWidth="1"/>
    <col min="4117" max="4117" width="3" style="1749" customWidth="1"/>
    <col min="4118" max="4118" width="3.75" style="1749" customWidth="1"/>
    <col min="4119" max="4119" width="4" style="1749" customWidth="1"/>
    <col min="4120" max="4121" width="3" style="1749" customWidth="1"/>
    <col min="4122" max="4122" width="2.875" style="1749" customWidth="1"/>
    <col min="4123" max="4126" width="2.625" style="1749" customWidth="1"/>
    <col min="4127" max="4352" width="9" style="1749"/>
    <col min="4353" max="4354" width="3" style="1749" customWidth="1"/>
    <col min="4355" max="4361" width="3.125" style="1749" customWidth="1"/>
    <col min="4362" max="4371" width="3" style="1749" customWidth="1"/>
    <col min="4372" max="4372" width="2.875" style="1749" customWidth="1"/>
    <col min="4373" max="4373" width="3" style="1749" customWidth="1"/>
    <col min="4374" max="4374" width="3.75" style="1749" customWidth="1"/>
    <col min="4375" max="4375" width="4" style="1749" customWidth="1"/>
    <col min="4376" max="4377" width="3" style="1749" customWidth="1"/>
    <col min="4378" max="4378" width="2.875" style="1749" customWidth="1"/>
    <col min="4379" max="4382" width="2.625" style="1749" customWidth="1"/>
    <col min="4383" max="4608" width="9" style="1749"/>
    <col min="4609" max="4610" width="3" style="1749" customWidth="1"/>
    <col min="4611" max="4617" width="3.125" style="1749" customWidth="1"/>
    <col min="4618" max="4627" width="3" style="1749" customWidth="1"/>
    <col min="4628" max="4628" width="2.875" style="1749" customWidth="1"/>
    <col min="4629" max="4629" width="3" style="1749" customWidth="1"/>
    <col min="4630" max="4630" width="3.75" style="1749" customWidth="1"/>
    <col min="4631" max="4631" width="4" style="1749" customWidth="1"/>
    <col min="4632" max="4633" width="3" style="1749" customWidth="1"/>
    <col min="4634" max="4634" width="2.875" style="1749" customWidth="1"/>
    <col min="4635" max="4638" width="2.625" style="1749" customWidth="1"/>
    <col min="4639" max="4864" width="9" style="1749"/>
    <col min="4865" max="4866" width="3" style="1749" customWidth="1"/>
    <col min="4867" max="4873" width="3.125" style="1749" customWidth="1"/>
    <col min="4874" max="4883" width="3" style="1749" customWidth="1"/>
    <col min="4884" max="4884" width="2.875" style="1749" customWidth="1"/>
    <col min="4885" max="4885" width="3" style="1749" customWidth="1"/>
    <col min="4886" max="4886" width="3.75" style="1749" customWidth="1"/>
    <col min="4887" max="4887" width="4" style="1749" customWidth="1"/>
    <col min="4888" max="4889" width="3" style="1749" customWidth="1"/>
    <col min="4890" max="4890" width="2.875" style="1749" customWidth="1"/>
    <col min="4891" max="4894" width="2.625" style="1749" customWidth="1"/>
    <col min="4895" max="5120" width="9" style="1749"/>
    <col min="5121" max="5122" width="3" style="1749" customWidth="1"/>
    <col min="5123" max="5129" width="3.125" style="1749" customWidth="1"/>
    <col min="5130" max="5139" width="3" style="1749" customWidth="1"/>
    <col min="5140" max="5140" width="2.875" style="1749" customWidth="1"/>
    <col min="5141" max="5141" width="3" style="1749" customWidth="1"/>
    <col min="5142" max="5142" width="3.75" style="1749" customWidth="1"/>
    <col min="5143" max="5143" width="4" style="1749" customWidth="1"/>
    <col min="5144" max="5145" width="3" style="1749" customWidth="1"/>
    <col min="5146" max="5146" width="2.875" style="1749" customWidth="1"/>
    <col min="5147" max="5150" width="2.625" style="1749" customWidth="1"/>
    <col min="5151" max="5376" width="9" style="1749"/>
    <col min="5377" max="5378" width="3" style="1749" customWidth="1"/>
    <col min="5379" max="5385" width="3.125" style="1749" customWidth="1"/>
    <col min="5386" max="5395" width="3" style="1749" customWidth="1"/>
    <col min="5396" max="5396" width="2.875" style="1749" customWidth="1"/>
    <col min="5397" max="5397" width="3" style="1749" customWidth="1"/>
    <col min="5398" max="5398" width="3.75" style="1749" customWidth="1"/>
    <col min="5399" max="5399" width="4" style="1749" customWidth="1"/>
    <col min="5400" max="5401" width="3" style="1749" customWidth="1"/>
    <col min="5402" max="5402" width="2.875" style="1749" customWidth="1"/>
    <col min="5403" max="5406" width="2.625" style="1749" customWidth="1"/>
    <col min="5407" max="5632" width="9" style="1749"/>
    <col min="5633" max="5634" width="3" style="1749" customWidth="1"/>
    <col min="5635" max="5641" width="3.125" style="1749" customWidth="1"/>
    <col min="5642" max="5651" width="3" style="1749" customWidth="1"/>
    <col min="5652" max="5652" width="2.875" style="1749" customWidth="1"/>
    <col min="5653" max="5653" width="3" style="1749" customWidth="1"/>
    <col min="5654" max="5654" width="3.75" style="1749" customWidth="1"/>
    <col min="5655" max="5655" width="4" style="1749" customWidth="1"/>
    <col min="5656" max="5657" width="3" style="1749" customWidth="1"/>
    <col min="5658" max="5658" width="2.875" style="1749" customWidth="1"/>
    <col min="5659" max="5662" width="2.625" style="1749" customWidth="1"/>
    <col min="5663" max="5888" width="9" style="1749"/>
    <col min="5889" max="5890" width="3" style="1749" customWidth="1"/>
    <col min="5891" max="5897" width="3.125" style="1749" customWidth="1"/>
    <col min="5898" max="5907" width="3" style="1749" customWidth="1"/>
    <col min="5908" max="5908" width="2.875" style="1749" customWidth="1"/>
    <col min="5909" max="5909" width="3" style="1749" customWidth="1"/>
    <col min="5910" max="5910" width="3.75" style="1749" customWidth="1"/>
    <col min="5911" max="5911" width="4" style="1749" customWidth="1"/>
    <col min="5912" max="5913" width="3" style="1749" customWidth="1"/>
    <col min="5914" max="5914" width="2.875" style="1749" customWidth="1"/>
    <col min="5915" max="5918" width="2.625" style="1749" customWidth="1"/>
    <col min="5919" max="6144" width="9" style="1749"/>
    <col min="6145" max="6146" width="3" style="1749" customWidth="1"/>
    <col min="6147" max="6153" width="3.125" style="1749" customWidth="1"/>
    <col min="6154" max="6163" width="3" style="1749" customWidth="1"/>
    <col min="6164" max="6164" width="2.875" style="1749" customWidth="1"/>
    <col min="6165" max="6165" width="3" style="1749" customWidth="1"/>
    <col min="6166" max="6166" width="3.75" style="1749" customWidth="1"/>
    <col min="6167" max="6167" width="4" style="1749" customWidth="1"/>
    <col min="6168" max="6169" width="3" style="1749" customWidth="1"/>
    <col min="6170" max="6170" width="2.875" style="1749" customWidth="1"/>
    <col min="6171" max="6174" width="2.625" style="1749" customWidth="1"/>
    <col min="6175" max="6400" width="9" style="1749"/>
    <col min="6401" max="6402" width="3" style="1749" customWidth="1"/>
    <col min="6403" max="6409" width="3.125" style="1749" customWidth="1"/>
    <col min="6410" max="6419" width="3" style="1749" customWidth="1"/>
    <col min="6420" max="6420" width="2.875" style="1749" customWidth="1"/>
    <col min="6421" max="6421" width="3" style="1749" customWidth="1"/>
    <col min="6422" max="6422" width="3.75" style="1749" customWidth="1"/>
    <col min="6423" max="6423" width="4" style="1749" customWidth="1"/>
    <col min="6424" max="6425" width="3" style="1749" customWidth="1"/>
    <col min="6426" max="6426" width="2.875" style="1749" customWidth="1"/>
    <col min="6427" max="6430" width="2.625" style="1749" customWidth="1"/>
    <col min="6431" max="6656" width="9" style="1749"/>
    <col min="6657" max="6658" width="3" style="1749" customWidth="1"/>
    <col min="6659" max="6665" width="3.125" style="1749" customWidth="1"/>
    <col min="6666" max="6675" width="3" style="1749" customWidth="1"/>
    <col min="6676" max="6676" width="2.875" style="1749" customWidth="1"/>
    <col min="6677" max="6677" width="3" style="1749" customWidth="1"/>
    <col min="6678" max="6678" width="3.75" style="1749" customWidth="1"/>
    <col min="6679" max="6679" width="4" style="1749" customWidth="1"/>
    <col min="6680" max="6681" width="3" style="1749" customWidth="1"/>
    <col min="6682" max="6682" width="2.875" style="1749" customWidth="1"/>
    <col min="6683" max="6686" width="2.625" style="1749" customWidth="1"/>
    <col min="6687" max="6912" width="9" style="1749"/>
    <col min="6913" max="6914" width="3" style="1749" customWidth="1"/>
    <col min="6915" max="6921" width="3.125" style="1749" customWidth="1"/>
    <col min="6922" max="6931" width="3" style="1749" customWidth="1"/>
    <col min="6932" max="6932" width="2.875" style="1749" customWidth="1"/>
    <col min="6933" max="6933" width="3" style="1749" customWidth="1"/>
    <col min="6934" max="6934" width="3.75" style="1749" customWidth="1"/>
    <col min="6935" max="6935" width="4" style="1749" customWidth="1"/>
    <col min="6936" max="6937" width="3" style="1749" customWidth="1"/>
    <col min="6938" max="6938" width="2.875" style="1749" customWidth="1"/>
    <col min="6939" max="6942" width="2.625" style="1749" customWidth="1"/>
    <col min="6943" max="7168" width="9" style="1749"/>
    <col min="7169" max="7170" width="3" style="1749" customWidth="1"/>
    <col min="7171" max="7177" width="3.125" style="1749" customWidth="1"/>
    <col min="7178" max="7187" width="3" style="1749" customWidth="1"/>
    <col min="7188" max="7188" width="2.875" style="1749" customWidth="1"/>
    <col min="7189" max="7189" width="3" style="1749" customWidth="1"/>
    <col min="7190" max="7190" width="3.75" style="1749" customWidth="1"/>
    <col min="7191" max="7191" width="4" style="1749" customWidth="1"/>
    <col min="7192" max="7193" width="3" style="1749" customWidth="1"/>
    <col min="7194" max="7194" width="2.875" style="1749" customWidth="1"/>
    <col min="7195" max="7198" width="2.625" style="1749" customWidth="1"/>
    <col min="7199" max="7424" width="9" style="1749"/>
    <col min="7425" max="7426" width="3" style="1749" customWidth="1"/>
    <col min="7427" max="7433" width="3.125" style="1749" customWidth="1"/>
    <col min="7434" max="7443" width="3" style="1749" customWidth="1"/>
    <col min="7444" max="7444" width="2.875" style="1749" customWidth="1"/>
    <col min="7445" max="7445" width="3" style="1749" customWidth="1"/>
    <col min="7446" max="7446" width="3.75" style="1749" customWidth="1"/>
    <col min="7447" max="7447" width="4" style="1749" customWidth="1"/>
    <col min="7448" max="7449" width="3" style="1749" customWidth="1"/>
    <col min="7450" max="7450" width="2.875" style="1749" customWidth="1"/>
    <col min="7451" max="7454" width="2.625" style="1749" customWidth="1"/>
    <col min="7455" max="7680" width="9" style="1749"/>
    <col min="7681" max="7682" width="3" style="1749" customWidth="1"/>
    <col min="7683" max="7689" width="3.125" style="1749" customWidth="1"/>
    <col min="7690" max="7699" width="3" style="1749" customWidth="1"/>
    <col min="7700" max="7700" width="2.875" style="1749" customWidth="1"/>
    <col min="7701" max="7701" width="3" style="1749" customWidth="1"/>
    <col min="7702" max="7702" width="3.75" style="1749" customWidth="1"/>
    <col min="7703" max="7703" width="4" style="1749" customWidth="1"/>
    <col min="7704" max="7705" width="3" style="1749" customWidth="1"/>
    <col min="7706" max="7706" width="2.875" style="1749" customWidth="1"/>
    <col min="7707" max="7710" width="2.625" style="1749" customWidth="1"/>
    <col min="7711" max="7936" width="9" style="1749"/>
    <col min="7937" max="7938" width="3" style="1749" customWidth="1"/>
    <col min="7939" max="7945" width="3.125" style="1749" customWidth="1"/>
    <col min="7946" max="7955" width="3" style="1749" customWidth="1"/>
    <col min="7956" max="7956" width="2.875" style="1749" customWidth="1"/>
    <col min="7957" max="7957" width="3" style="1749" customWidth="1"/>
    <col min="7958" max="7958" width="3.75" style="1749" customWidth="1"/>
    <col min="7959" max="7959" width="4" style="1749" customWidth="1"/>
    <col min="7960" max="7961" width="3" style="1749" customWidth="1"/>
    <col min="7962" max="7962" width="2.875" style="1749" customWidth="1"/>
    <col min="7963" max="7966" width="2.625" style="1749" customWidth="1"/>
    <col min="7967" max="8192" width="9" style="1749"/>
    <col min="8193" max="8194" width="3" style="1749" customWidth="1"/>
    <col min="8195" max="8201" width="3.125" style="1749" customWidth="1"/>
    <col min="8202" max="8211" width="3" style="1749" customWidth="1"/>
    <col min="8212" max="8212" width="2.875" style="1749" customWidth="1"/>
    <col min="8213" max="8213" width="3" style="1749" customWidth="1"/>
    <col min="8214" max="8214" width="3.75" style="1749" customWidth="1"/>
    <col min="8215" max="8215" width="4" style="1749" customWidth="1"/>
    <col min="8216" max="8217" width="3" style="1749" customWidth="1"/>
    <col min="8218" max="8218" width="2.875" style="1749" customWidth="1"/>
    <col min="8219" max="8222" width="2.625" style="1749" customWidth="1"/>
    <col min="8223" max="8448" width="9" style="1749"/>
    <col min="8449" max="8450" width="3" style="1749" customWidth="1"/>
    <col min="8451" max="8457" width="3.125" style="1749" customWidth="1"/>
    <col min="8458" max="8467" width="3" style="1749" customWidth="1"/>
    <col min="8468" max="8468" width="2.875" style="1749" customWidth="1"/>
    <col min="8469" max="8469" width="3" style="1749" customWidth="1"/>
    <col min="8470" max="8470" width="3.75" style="1749" customWidth="1"/>
    <col min="8471" max="8471" width="4" style="1749" customWidth="1"/>
    <col min="8472" max="8473" width="3" style="1749" customWidth="1"/>
    <col min="8474" max="8474" width="2.875" style="1749" customWidth="1"/>
    <col min="8475" max="8478" width="2.625" style="1749" customWidth="1"/>
    <col min="8479" max="8704" width="9" style="1749"/>
    <col min="8705" max="8706" width="3" style="1749" customWidth="1"/>
    <col min="8707" max="8713" width="3.125" style="1749" customWidth="1"/>
    <col min="8714" max="8723" width="3" style="1749" customWidth="1"/>
    <col min="8724" max="8724" width="2.875" style="1749" customWidth="1"/>
    <col min="8725" max="8725" width="3" style="1749" customWidth="1"/>
    <col min="8726" max="8726" width="3.75" style="1749" customWidth="1"/>
    <col min="8727" max="8727" width="4" style="1749" customWidth="1"/>
    <col min="8728" max="8729" width="3" style="1749" customWidth="1"/>
    <col min="8730" max="8730" width="2.875" style="1749" customWidth="1"/>
    <col min="8731" max="8734" width="2.625" style="1749" customWidth="1"/>
    <col min="8735" max="8960" width="9" style="1749"/>
    <col min="8961" max="8962" width="3" style="1749" customWidth="1"/>
    <col min="8963" max="8969" width="3.125" style="1749" customWidth="1"/>
    <col min="8970" max="8979" width="3" style="1749" customWidth="1"/>
    <col min="8980" max="8980" width="2.875" style="1749" customWidth="1"/>
    <col min="8981" max="8981" width="3" style="1749" customWidth="1"/>
    <col min="8982" max="8982" width="3.75" style="1749" customWidth="1"/>
    <col min="8983" max="8983" width="4" style="1749" customWidth="1"/>
    <col min="8984" max="8985" width="3" style="1749" customWidth="1"/>
    <col min="8986" max="8986" width="2.875" style="1749" customWidth="1"/>
    <col min="8987" max="8990" width="2.625" style="1749" customWidth="1"/>
    <col min="8991" max="9216" width="9" style="1749"/>
    <col min="9217" max="9218" width="3" style="1749" customWidth="1"/>
    <col min="9219" max="9225" width="3.125" style="1749" customWidth="1"/>
    <col min="9226" max="9235" width="3" style="1749" customWidth="1"/>
    <col min="9236" max="9236" width="2.875" style="1749" customWidth="1"/>
    <col min="9237" max="9237" width="3" style="1749" customWidth="1"/>
    <col min="9238" max="9238" width="3.75" style="1749" customWidth="1"/>
    <col min="9239" max="9239" width="4" style="1749" customWidth="1"/>
    <col min="9240" max="9241" width="3" style="1749" customWidth="1"/>
    <col min="9242" max="9242" width="2.875" style="1749" customWidth="1"/>
    <col min="9243" max="9246" width="2.625" style="1749" customWidth="1"/>
    <col min="9247" max="9472" width="9" style="1749"/>
    <col min="9473" max="9474" width="3" style="1749" customWidth="1"/>
    <col min="9475" max="9481" width="3.125" style="1749" customWidth="1"/>
    <col min="9482" max="9491" width="3" style="1749" customWidth="1"/>
    <col min="9492" max="9492" width="2.875" style="1749" customWidth="1"/>
    <col min="9493" max="9493" width="3" style="1749" customWidth="1"/>
    <col min="9494" max="9494" width="3.75" style="1749" customWidth="1"/>
    <col min="9495" max="9495" width="4" style="1749" customWidth="1"/>
    <col min="9496" max="9497" width="3" style="1749" customWidth="1"/>
    <col min="9498" max="9498" width="2.875" style="1749" customWidth="1"/>
    <col min="9499" max="9502" width="2.625" style="1749" customWidth="1"/>
    <col min="9503" max="9728" width="9" style="1749"/>
    <col min="9729" max="9730" width="3" style="1749" customWidth="1"/>
    <col min="9731" max="9737" width="3.125" style="1749" customWidth="1"/>
    <col min="9738" max="9747" width="3" style="1749" customWidth="1"/>
    <col min="9748" max="9748" width="2.875" style="1749" customWidth="1"/>
    <col min="9749" max="9749" width="3" style="1749" customWidth="1"/>
    <col min="9750" max="9750" width="3.75" style="1749" customWidth="1"/>
    <col min="9751" max="9751" width="4" style="1749" customWidth="1"/>
    <col min="9752" max="9753" width="3" style="1749" customWidth="1"/>
    <col min="9754" max="9754" width="2.875" style="1749" customWidth="1"/>
    <col min="9755" max="9758" width="2.625" style="1749" customWidth="1"/>
    <col min="9759" max="9984" width="9" style="1749"/>
    <col min="9985" max="9986" width="3" style="1749" customWidth="1"/>
    <col min="9987" max="9993" width="3.125" style="1749" customWidth="1"/>
    <col min="9994" max="10003" width="3" style="1749" customWidth="1"/>
    <col min="10004" max="10004" width="2.875" style="1749" customWidth="1"/>
    <col min="10005" max="10005" width="3" style="1749" customWidth="1"/>
    <col min="10006" max="10006" width="3.75" style="1749" customWidth="1"/>
    <col min="10007" max="10007" width="4" style="1749" customWidth="1"/>
    <col min="10008" max="10009" width="3" style="1749" customWidth="1"/>
    <col min="10010" max="10010" width="2.875" style="1749" customWidth="1"/>
    <col min="10011" max="10014" width="2.625" style="1749" customWidth="1"/>
    <col min="10015" max="10240" width="9" style="1749"/>
    <col min="10241" max="10242" width="3" style="1749" customWidth="1"/>
    <col min="10243" max="10249" width="3.125" style="1749" customWidth="1"/>
    <col min="10250" max="10259" width="3" style="1749" customWidth="1"/>
    <col min="10260" max="10260" width="2.875" style="1749" customWidth="1"/>
    <col min="10261" max="10261" width="3" style="1749" customWidth="1"/>
    <col min="10262" max="10262" width="3.75" style="1749" customWidth="1"/>
    <col min="10263" max="10263" width="4" style="1749" customWidth="1"/>
    <col min="10264" max="10265" width="3" style="1749" customWidth="1"/>
    <col min="10266" max="10266" width="2.875" style="1749" customWidth="1"/>
    <col min="10267" max="10270" width="2.625" style="1749" customWidth="1"/>
    <col min="10271" max="10496" width="9" style="1749"/>
    <col min="10497" max="10498" width="3" style="1749" customWidth="1"/>
    <col min="10499" max="10505" width="3.125" style="1749" customWidth="1"/>
    <col min="10506" max="10515" width="3" style="1749" customWidth="1"/>
    <col min="10516" max="10516" width="2.875" style="1749" customWidth="1"/>
    <col min="10517" max="10517" width="3" style="1749" customWidth="1"/>
    <col min="10518" max="10518" width="3.75" style="1749" customWidth="1"/>
    <col min="10519" max="10519" width="4" style="1749" customWidth="1"/>
    <col min="10520" max="10521" width="3" style="1749" customWidth="1"/>
    <col min="10522" max="10522" width="2.875" style="1749" customWidth="1"/>
    <col min="10523" max="10526" width="2.625" style="1749" customWidth="1"/>
    <col min="10527" max="10752" width="9" style="1749"/>
    <col min="10753" max="10754" width="3" style="1749" customWidth="1"/>
    <col min="10755" max="10761" width="3.125" style="1749" customWidth="1"/>
    <col min="10762" max="10771" width="3" style="1749" customWidth="1"/>
    <col min="10772" max="10772" width="2.875" style="1749" customWidth="1"/>
    <col min="10773" max="10773" width="3" style="1749" customWidth="1"/>
    <col min="10774" max="10774" width="3.75" style="1749" customWidth="1"/>
    <col min="10775" max="10775" width="4" style="1749" customWidth="1"/>
    <col min="10776" max="10777" width="3" style="1749" customWidth="1"/>
    <col min="10778" max="10778" width="2.875" style="1749" customWidth="1"/>
    <col min="10779" max="10782" width="2.625" style="1749" customWidth="1"/>
    <col min="10783" max="11008" width="9" style="1749"/>
    <col min="11009" max="11010" width="3" style="1749" customWidth="1"/>
    <col min="11011" max="11017" width="3.125" style="1749" customWidth="1"/>
    <col min="11018" max="11027" width="3" style="1749" customWidth="1"/>
    <col min="11028" max="11028" width="2.875" style="1749" customWidth="1"/>
    <col min="11029" max="11029" width="3" style="1749" customWidth="1"/>
    <col min="11030" max="11030" width="3.75" style="1749" customWidth="1"/>
    <col min="11031" max="11031" width="4" style="1749" customWidth="1"/>
    <col min="11032" max="11033" width="3" style="1749" customWidth="1"/>
    <col min="11034" max="11034" width="2.875" style="1749" customWidth="1"/>
    <col min="11035" max="11038" width="2.625" style="1749" customWidth="1"/>
    <col min="11039" max="11264" width="9" style="1749"/>
    <col min="11265" max="11266" width="3" style="1749" customWidth="1"/>
    <col min="11267" max="11273" width="3.125" style="1749" customWidth="1"/>
    <col min="11274" max="11283" width="3" style="1749" customWidth="1"/>
    <col min="11284" max="11284" width="2.875" style="1749" customWidth="1"/>
    <col min="11285" max="11285" width="3" style="1749" customWidth="1"/>
    <col min="11286" max="11286" width="3.75" style="1749" customWidth="1"/>
    <col min="11287" max="11287" width="4" style="1749" customWidth="1"/>
    <col min="11288" max="11289" width="3" style="1749" customWidth="1"/>
    <col min="11290" max="11290" width="2.875" style="1749" customWidth="1"/>
    <col min="11291" max="11294" width="2.625" style="1749" customWidth="1"/>
    <col min="11295" max="11520" width="9" style="1749"/>
    <col min="11521" max="11522" width="3" style="1749" customWidth="1"/>
    <col min="11523" max="11529" width="3.125" style="1749" customWidth="1"/>
    <col min="11530" max="11539" width="3" style="1749" customWidth="1"/>
    <col min="11540" max="11540" width="2.875" style="1749" customWidth="1"/>
    <col min="11541" max="11541" width="3" style="1749" customWidth="1"/>
    <col min="11542" max="11542" width="3.75" style="1749" customWidth="1"/>
    <col min="11543" max="11543" width="4" style="1749" customWidth="1"/>
    <col min="11544" max="11545" width="3" style="1749" customWidth="1"/>
    <col min="11546" max="11546" width="2.875" style="1749" customWidth="1"/>
    <col min="11547" max="11550" width="2.625" style="1749" customWidth="1"/>
    <col min="11551" max="11776" width="9" style="1749"/>
    <col min="11777" max="11778" width="3" style="1749" customWidth="1"/>
    <col min="11779" max="11785" width="3.125" style="1749" customWidth="1"/>
    <col min="11786" max="11795" width="3" style="1749" customWidth="1"/>
    <col min="11796" max="11796" width="2.875" style="1749" customWidth="1"/>
    <col min="11797" max="11797" width="3" style="1749" customWidth="1"/>
    <col min="11798" max="11798" width="3.75" style="1749" customWidth="1"/>
    <col min="11799" max="11799" width="4" style="1749" customWidth="1"/>
    <col min="11800" max="11801" width="3" style="1749" customWidth="1"/>
    <col min="11802" max="11802" width="2.875" style="1749" customWidth="1"/>
    <col min="11803" max="11806" width="2.625" style="1749" customWidth="1"/>
    <col min="11807" max="12032" width="9" style="1749"/>
    <col min="12033" max="12034" width="3" style="1749" customWidth="1"/>
    <col min="12035" max="12041" width="3.125" style="1749" customWidth="1"/>
    <col min="12042" max="12051" width="3" style="1749" customWidth="1"/>
    <col min="12052" max="12052" width="2.875" style="1749" customWidth="1"/>
    <col min="12053" max="12053" width="3" style="1749" customWidth="1"/>
    <col min="12054" max="12054" width="3.75" style="1749" customWidth="1"/>
    <col min="12055" max="12055" width="4" style="1749" customWidth="1"/>
    <col min="12056" max="12057" width="3" style="1749" customWidth="1"/>
    <col min="12058" max="12058" width="2.875" style="1749" customWidth="1"/>
    <col min="12059" max="12062" width="2.625" style="1749" customWidth="1"/>
    <col min="12063" max="12288" width="9" style="1749"/>
    <col min="12289" max="12290" width="3" style="1749" customWidth="1"/>
    <col min="12291" max="12297" width="3.125" style="1749" customWidth="1"/>
    <col min="12298" max="12307" width="3" style="1749" customWidth="1"/>
    <col min="12308" max="12308" width="2.875" style="1749" customWidth="1"/>
    <col min="12309" max="12309" width="3" style="1749" customWidth="1"/>
    <col min="12310" max="12310" width="3.75" style="1749" customWidth="1"/>
    <col min="12311" max="12311" width="4" style="1749" customWidth="1"/>
    <col min="12312" max="12313" width="3" style="1749" customWidth="1"/>
    <col min="12314" max="12314" width="2.875" style="1749" customWidth="1"/>
    <col min="12315" max="12318" width="2.625" style="1749" customWidth="1"/>
    <col min="12319" max="12544" width="9" style="1749"/>
    <col min="12545" max="12546" width="3" style="1749" customWidth="1"/>
    <col min="12547" max="12553" width="3.125" style="1749" customWidth="1"/>
    <col min="12554" max="12563" width="3" style="1749" customWidth="1"/>
    <col min="12564" max="12564" width="2.875" style="1749" customWidth="1"/>
    <col min="12565" max="12565" width="3" style="1749" customWidth="1"/>
    <col min="12566" max="12566" width="3.75" style="1749" customWidth="1"/>
    <col min="12567" max="12567" width="4" style="1749" customWidth="1"/>
    <col min="12568" max="12569" width="3" style="1749" customWidth="1"/>
    <col min="12570" max="12570" width="2.875" style="1749" customWidth="1"/>
    <col min="12571" max="12574" width="2.625" style="1749" customWidth="1"/>
    <col min="12575" max="12800" width="9" style="1749"/>
    <col min="12801" max="12802" width="3" style="1749" customWidth="1"/>
    <col min="12803" max="12809" width="3.125" style="1749" customWidth="1"/>
    <col min="12810" max="12819" width="3" style="1749" customWidth="1"/>
    <col min="12820" max="12820" width="2.875" style="1749" customWidth="1"/>
    <col min="12821" max="12821" width="3" style="1749" customWidth="1"/>
    <col min="12822" max="12822" width="3.75" style="1749" customWidth="1"/>
    <col min="12823" max="12823" width="4" style="1749" customWidth="1"/>
    <col min="12824" max="12825" width="3" style="1749" customWidth="1"/>
    <col min="12826" max="12826" width="2.875" style="1749" customWidth="1"/>
    <col min="12827" max="12830" width="2.625" style="1749" customWidth="1"/>
    <col min="12831" max="13056" width="9" style="1749"/>
    <col min="13057" max="13058" width="3" style="1749" customWidth="1"/>
    <col min="13059" max="13065" width="3.125" style="1749" customWidth="1"/>
    <col min="13066" max="13075" width="3" style="1749" customWidth="1"/>
    <col min="13076" max="13076" width="2.875" style="1749" customWidth="1"/>
    <col min="13077" max="13077" width="3" style="1749" customWidth="1"/>
    <col min="13078" max="13078" width="3.75" style="1749" customWidth="1"/>
    <col min="13079" max="13079" width="4" style="1749" customWidth="1"/>
    <col min="13080" max="13081" width="3" style="1749" customWidth="1"/>
    <col min="13082" max="13082" width="2.875" style="1749" customWidth="1"/>
    <col min="13083" max="13086" width="2.625" style="1749" customWidth="1"/>
    <col min="13087" max="13312" width="9" style="1749"/>
    <col min="13313" max="13314" width="3" style="1749" customWidth="1"/>
    <col min="13315" max="13321" width="3.125" style="1749" customWidth="1"/>
    <col min="13322" max="13331" width="3" style="1749" customWidth="1"/>
    <col min="13332" max="13332" width="2.875" style="1749" customWidth="1"/>
    <col min="13333" max="13333" width="3" style="1749" customWidth="1"/>
    <col min="13334" max="13334" width="3.75" style="1749" customWidth="1"/>
    <col min="13335" max="13335" width="4" style="1749" customWidth="1"/>
    <col min="13336" max="13337" width="3" style="1749" customWidth="1"/>
    <col min="13338" max="13338" width="2.875" style="1749" customWidth="1"/>
    <col min="13339" max="13342" width="2.625" style="1749" customWidth="1"/>
    <col min="13343" max="13568" width="9" style="1749"/>
    <col min="13569" max="13570" width="3" style="1749" customWidth="1"/>
    <col min="13571" max="13577" width="3.125" style="1749" customWidth="1"/>
    <col min="13578" max="13587" width="3" style="1749" customWidth="1"/>
    <col min="13588" max="13588" width="2.875" style="1749" customWidth="1"/>
    <col min="13589" max="13589" width="3" style="1749" customWidth="1"/>
    <col min="13590" max="13590" width="3.75" style="1749" customWidth="1"/>
    <col min="13591" max="13591" width="4" style="1749" customWidth="1"/>
    <col min="13592" max="13593" width="3" style="1749" customWidth="1"/>
    <col min="13594" max="13594" width="2.875" style="1749" customWidth="1"/>
    <col min="13595" max="13598" width="2.625" style="1749" customWidth="1"/>
    <col min="13599" max="13824" width="9" style="1749"/>
    <col min="13825" max="13826" width="3" style="1749" customWidth="1"/>
    <col min="13827" max="13833" width="3.125" style="1749" customWidth="1"/>
    <col min="13834" max="13843" width="3" style="1749" customWidth="1"/>
    <col min="13844" max="13844" width="2.875" style="1749" customWidth="1"/>
    <col min="13845" max="13845" width="3" style="1749" customWidth="1"/>
    <col min="13846" max="13846" width="3.75" style="1749" customWidth="1"/>
    <col min="13847" max="13847" width="4" style="1749" customWidth="1"/>
    <col min="13848" max="13849" width="3" style="1749" customWidth="1"/>
    <col min="13850" max="13850" width="2.875" style="1749" customWidth="1"/>
    <col min="13851" max="13854" width="2.625" style="1749" customWidth="1"/>
    <col min="13855" max="14080" width="9" style="1749"/>
    <col min="14081" max="14082" width="3" style="1749" customWidth="1"/>
    <col min="14083" max="14089" width="3.125" style="1749" customWidth="1"/>
    <col min="14090" max="14099" width="3" style="1749" customWidth="1"/>
    <col min="14100" max="14100" width="2.875" style="1749" customWidth="1"/>
    <col min="14101" max="14101" width="3" style="1749" customWidth="1"/>
    <col min="14102" max="14102" width="3.75" style="1749" customWidth="1"/>
    <col min="14103" max="14103" width="4" style="1749" customWidth="1"/>
    <col min="14104" max="14105" width="3" style="1749" customWidth="1"/>
    <col min="14106" max="14106" width="2.875" style="1749" customWidth="1"/>
    <col min="14107" max="14110" width="2.625" style="1749" customWidth="1"/>
    <col min="14111" max="14336" width="9" style="1749"/>
    <col min="14337" max="14338" width="3" style="1749" customWidth="1"/>
    <col min="14339" max="14345" width="3.125" style="1749" customWidth="1"/>
    <col min="14346" max="14355" width="3" style="1749" customWidth="1"/>
    <col min="14356" max="14356" width="2.875" style="1749" customWidth="1"/>
    <col min="14357" max="14357" width="3" style="1749" customWidth="1"/>
    <col min="14358" max="14358" width="3.75" style="1749" customWidth="1"/>
    <col min="14359" max="14359" width="4" style="1749" customWidth="1"/>
    <col min="14360" max="14361" width="3" style="1749" customWidth="1"/>
    <col min="14362" max="14362" width="2.875" style="1749" customWidth="1"/>
    <col min="14363" max="14366" width="2.625" style="1749" customWidth="1"/>
    <col min="14367" max="14592" width="9" style="1749"/>
    <col min="14593" max="14594" width="3" style="1749" customWidth="1"/>
    <col min="14595" max="14601" width="3.125" style="1749" customWidth="1"/>
    <col min="14602" max="14611" width="3" style="1749" customWidth="1"/>
    <col min="14612" max="14612" width="2.875" style="1749" customWidth="1"/>
    <col min="14613" max="14613" width="3" style="1749" customWidth="1"/>
    <col min="14614" max="14614" width="3.75" style="1749" customWidth="1"/>
    <col min="14615" max="14615" width="4" style="1749" customWidth="1"/>
    <col min="14616" max="14617" width="3" style="1749" customWidth="1"/>
    <col min="14618" max="14618" width="2.875" style="1749" customWidth="1"/>
    <col min="14619" max="14622" width="2.625" style="1749" customWidth="1"/>
    <col min="14623" max="14848" width="9" style="1749"/>
    <col min="14849" max="14850" width="3" style="1749" customWidth="1"/>
    <col min="14851" max="14857" width="3.125" style="1749" customWidth="1"/>
    <col min="14858" max="14867" width="3" style="1749" customWidth="1"/>
    <col min="14868" max="14868" width="2.875" style="1749" customWidth="1"/>
    <col min="14869" max="14869" width="3" style="1749" customWidth="1"/>
    <col min="14870" max="14870" width="3.75" style="1749" customWidth="1"/>
    <col min="14871" max="14871" width="4" style="1749" customWidth="1"/>
    <col min="14872" max="14873" width="3" style="1749" customWidth="1"/>
    <col min="14874" max="14874" width="2.875" style="1749" customWidth="1"/>
    <col min="14875" max="14878" width="2.625" style="1749" customWidth="1"/>
    <col min="14879" max="15104" width="9" style="1749"/>
    <col min="15105" max="15106" width="3" style="1749" customWidth="1"/>
    <col min="15107" max="15113" width="3.125" style="1749" customWidth="1"/>
    <col min="15114" max="15123" width="3" style="1749" customWidth="1"/>
    <col min="15124" max="15124" width="2.875" style="1749" customWidth="1"/>
    <col min="15125" max="15125" width="3" style="1749" customWidth="1"/>
    <col min="15126" max="15126" width="3.75" style="1749" customWidth="1"/>
    <col min="15127" max="15127" width="4" style="1749" customWidth="1"/>
    <col min="15128" max="15129" width="3" style="1749" customWidth="1"/>
    <col min="15130" max="15130" width="2.875" style="1749" customWidth="1"/>
    <col min="15131" max="15134" width="2.625" style="1749" customWidth="1"/>
    <col min="15135" max="15360" width="9" style="1749"/>
    <col min="15361" max="15362" width="3" style="1749" customWidth="1"/>
    <col min="15363" max="15369" width="3.125" style="1749" customWidth="1"/>
    <col min="15370" max="15379" width="3" style="1749" customWidth="1"/>
    <col min="15380" max="15380" width="2.875" style="1749" customWidth="1"/>
    <col min="15381" max="15381" width="3" style="1749" customWidth="1"/>
    <col min="15382" max="15382" width="3.75" style="1749" customWidth="1"/>
    <col min="15383" max="15383" width="4" style="1749" customWidth="1"/>
    <col min="15384" max="15385" width="3" style="1749" customWidth="1"/>
    <col min="15386" max="15386" width="2.875" style="1749" customWidth="1"/>
    <col min="15387" max="15390" width="2.625" style="1749" customWidth="1"/>
    <col min="15391" max="15616" width="9" style="1749"/>
    <col min="15617" max="15618" width="3" style="1749" customWidth="1"/>
    <col min="15619" max="15625" width="3.125" style="1749" customWidth="1"/>
    <col min="15626" max="15635" width="3" style="1749" customWidth="1"/>
    <col min="15636" max="15636" width="2.875" style="1749" customWidth="1"/>
    <col min="15637" max="15637" width="3" style="1749" customWidth="1"/>
    <col min="15638" max="15638" width="3.75" style="1749" customWidth="1"/>
    <col min="15639" max="15639" width="4" style="1749" customWidth="1"/>
    <col min="15640" max="15641" width="3" style="1749" customWidth="1"/>
    <col min="15642" max="15642" width="2.875" style="1749" customWidth="1"/>
    <col min="15643" max="15646" width="2.625" style="1749" customWidth="1"/>
    <col min="15647" max="15872" width="9" style="1749"/>
    <col min="15873" max="15874" width="3" style="1749" customWidth="1"/>
    <col min="15875" max="15881" width="3.125" style="1749" customWidth="1"/>
    <col min="15882" max="15891" width="3" style="1749" customWidth="1"/>
    <col min="15892" max="15892" width="2.875" style="1749" customWidth="1"/>
    <col min="15893" max="15893" width="3" style="1749" customWidth="1"/>
    <col min="15894" max="15894" width="3.75" style="1749" customWidth="1"/>
    <col min="15895" max="15895" width="4" style="1749" customWidth="1"/>
    <col min="15896" max="15897" width="3" style="1749" customWidth="1"/>
    <col min="15898" max="15898" width="2.875" style="1749" customWidth="1"/>
    <col min="15899" max="15902" width="2.625" style="1749" customWidth="1"/>
    <col min="15903" max="16128" width="9" style="1749"/>
    <col min="16129" max="16130" width="3" style="1749" customWidth="1"/>
    <col min="16131" max="16137" width="3.125" style="1749" customWidth="1"/>
    <col min="16138" max="16147" width="3" style="1749" customWidth="1"/>
    <col min="16148" max="16148" width="2.875" style="1749" customWidth="1"/>
    <col min="16149" max="16149" width="3" style="1749" customWidth="1"/>
    <col min="16150" max="16150" width="3.75" style="1749" customWidth="1"/>
    <col min="16151" max="16151" width="4" style="1749" customWidth="1"/>
    <col min="16152" max="16153" width="3" style="1749" customWidth="1"/>
    <col min="16154" max="16154" width="2.875" style="1749" customWidth="1"/>
    <col min="16155" max="16158" width="2.625" style="1749" customWidth="1"/>
    <col min="16159" max="16384" width="9" style="1749"/>
  </cols>
  <sheetData>
    <row r="1" spans="1:36" s="1718" customFormat="1" ht="12.75" customHeight="1">
      <c r="A1" s="1716"/>
      <c r="B1" s="1717"/>
      <c r="C1" s="1717"/>
      <c r="D1" s="1717"/>
      <c r="E1" s="1717"/>
      <c r="F1" s="1717"/>
      <c r="G1" s="1717"/>
      <c r="H1" s="1717"/>
      <c r="I1" s="1717"/>
      <c r="J1" s="1717"/>
      <c r="K1" s="1717"/>
      <c r="L1" s="1717"/>
      <c r="M1" s="1717"/>
      <c r="N1" s="1717"/>
      <c r="O1" s="1717"/>
      <c r="P1" s="1717"/>
      <c r="Q1" s="1717"/>
      <c r="R1" s="1717"/>
      <c r="S1" s="1717"/>
      <c r="T1" s="1717"/>
      <c r="U1" s="1717"/>
      <c r="V1" s="1717"/>
      <c r="W1" s="2142"/>
      <c r="X1" s="2142"/>
      <c r="Y1" s="2142"/>
      <c r="Z1" s="1717"/>
      <c r="AA1" s="1717"/>
      <c r="AB1" s="1717"/>
      <c r="AC1" s="1717"/>
      <c r="AD1" s="1717"/>
    </row>
    <row r="2" spans="1:36" s="1490" customFormat="1" ht="21.75" customHeight="1">
      <c r="A2" s="1719"/>
      <c r="B2" s="1719"/>
      <c r="C2" s="1719"/>
      <c r="D2" s="1719"/>
      <c r="E2" s="1719"/>
      <c r="F2" s="1719"/>
      <c r="G2" s="1719"/>
      <c r="H2" s="1719"/>
      <c r="I2" s="1719"/>
      <c r="J2" s="1719"/>
      <c r="K2" s="1719"/>
      <c r="L2" s="1719"/>
      <c r="M2" s="1719"/>
      <c r="N2" s="2143" t="s">
        <v>151</v>
      </c>
      <c r="O2" s="2143"/>
      <c r="P2" s="2143"/>
      <c r="Q2" s="1720" t="s">
        <v>1879</v>
      </c>
      <c r="R2" s="2144" t="s">
        <v>151</v>
      </c>
      <c r="S2" s="2144"/>
      <c r="T2" s="2144"/>
      <c r="U2" s="1720" t="s">
        <v>1880</v>
      </c>
      <c r="V2" s="2144" t="s">
        <v>151</v>
      </c>
      <c r="W2" s="2144"/>
      <c r="X2" s="1719" t="s">
        <v>1881</v>
      </c>
      <c r="Y2" s="1491"/>
      <c r="Z2" s="1491"/>
    </row>
    <row r="3" spans="1:36" s="1718" customFormat="1" ht="18.75" customHeight="1">
      <c r="A3" s="2145" t="s">
        <v>2251</v>
      </c>
      <c r="B3" s="2146"/>
      <c r="C3" s="2146"/>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1721"/>
      <c r="AB3" s="1667" t="s">
        <v>2163</v>
      </c>
      <c r="AC3" s="1721"/>
      <c r="AD3" s="1721"/>
    </row>
    <row r="4" spans="1:36" s="1718" customFormat="1" ht="16.5" customHeight="1" thickBot="1">
      <c r="A4" s="2146"/>
      <c r="B4" s="2146"/>
      <c r="C4" s="2146"/>
      <c r="D4" s="2146"/>
      <c r="E4" s="2146"/>
      <c r="F4" s="2146"/>
      <c r="G4" s="2146"/>
      <c r="H4" s="2146"/>
      <c r="I4" s="2146"/>
      <c r="J4" s="2146"/>
      <c r="K4" s="2146"/>
      <c r="L4" s="2146"/>
      <c r="M4" s="2146"/>
      <c r="N4" s="2146"/>
      <c r="O4" s="2146"/>
      <c r="P4" s="2146"/>
      <c r="Q4" s="2146"/>
      <c r="R4" s="2146"/>
      <c r="S4" s="2146"/>
      <c r="T4" s="2146"/>
      <c r="U4" s="2146"/>
      <c r="V4" s="2146"/>
      <c r="W4" s="2146"/>
      <c r="X4" s="2146"/>
      <c r="Y4" s="2146"/>
      <c r="Z4" s="2146"/>
    </row>
    <row r="5" spans="1:36" s="1722" customFormat="1" ht="18" customHeight="1">
      <c r="K5" s="2139" t="s">
        <v>1958</v>
      </c>
      <c r="L5" s="2140"/>
      <c r="M5" s="2140"/>
      <c r="N5" s="2140"/>
      <c r="O5" s="2140"/>
      <c r="P5" s="2141"/>
      <c r="Q5" s="1723" t="s">
        <v>1951</v>
      </c>
      <c r="R5" s="1724" t="s">
        <v>1959</v>
      </c>
      <c r="S5" s="1724" t="s">
        <v>2065</v>
      </c>
      <c r="T5" s="1724" t="s">
        <v>1951</v>
      </c>
      <c r="U5" s="1724" t="s">
        <v>1952</v>
      </c>
      <c r="V5" s="1725"/>
      <c r="W5" s="1725"/>
      <c r="X5" s="1725"/>
      <c r="Y5" s="1725"/>
      <c r="Z5" s="1726"/>
      <c r="AA5" s="1727"/>
      <c r="AB5" s="1728"/>
      <c r="AC5" s="1728"/>
      <c r="AD5" s="1728"/>
      <c r="AE5" s="1728"/>
      <c r="AF5" s="1728"/>
      <c r="AG5" s="1728"/>
      <c r="AH5" s="1728"/>
      <c r="AI5" s="1728"/>
      <c r="AJ5" s="1728"/>
    </row>
    <row r="6" spans="1:36" s="1722" customFormat="1" ht="24" customHeight="1">
      <c r="I6" s="1729"/>
      <c r="J6" s="1730"/>
      <c r="K6" s="2124" t="s">
        <v>2252</v>
      </c>
      <c r="L6" s="2125"/>
      <c r="M6" s="2125"/>
      <c r="N6" s="2125"/>
      <c r="O6" s="2125"/>
      <c r="P6" s="2126"/>
      <c r="Q6" s="2127"/>
      <c r="R6" s="2128"/>
      <c r="S6" s="2128"/>
      <c r="T6" s="2128"/>
      <c r="U6" s="2128"/>
      <c r="V6" s="2128"/>
      <c r="W6" s="2128"/>
      <c r="X6" s="2128"/>
      <c r="Y6" s="2128"/>
      <c r="Z6" s="2129"/>
      <c r="AA6" s="1731"/>
      <c r="AB6" s="1732"/>
      <c r="AC6" s="1732"/>
      <c r="AD6" s="1732"/>
      <c r="AE6" s="1732"/>
      <c r="AF6" s="1732"/>
      <c r="AG6" s="1732"/>
      <c r="AH6" s="1732"/>
      <c r="AI6" s="1732"/>
      <c r="AJ6" s="1732"/>
    </row>
    <row r="7" spans="1:36" s="1722" customFormat="1" ht="24" customHeight="1">
      <c r="I7" s="1729"/>
      <c r="J7" s="1729"/>
      <c r="K7" s="2124" t="s">
        <v>1961</v>
      </c>
      <c r="L7" s="2125"/>
      <c r="M7" s="2125"/>
      <c r="N7" s="2125"/>
      <c r="O7" s="2125"/>
      <c r="P7" s="2126"/>
      <c r="Q7" s="2130"/>
      <c r="R7" s="2131"/>
      <c r="S7" s="2131"/>
      <c r="T7" s="2131"/>
      <c r="U7" s="2131"/>
      <c r="V7" s="2131"/>
      <c r="W7" s="2131"/>
      <c r="X7" s="2131"/>
      <c r="Y7" s="2131"/>
      <c r="Z7" s="2132"/>
      <c r="AA7" s="1732"/>
      <c r="AB7" s="1732"/>
      <c r="AC7" s="1732"/>
      <c r="AD7" s="1732"/>
      <c r="AE7" s="1732"/>
      <c r="AF7" s="1732"/>
      <c r="AG7" s="1732"/>
      <c r="AH7" s="1732"/>
      <c r="AI7" s="1732"/>
      <c r="AJ7" s="1732"/>
    </row>
    <row r="8" spans="1:36" s="1722" customFormat="1" ht="24" customHeight="1" thickBot="1">
      <c r="I8" s="1729"/>
      <c r="J8" s="1729"/>
      <c r="K8" s="2133" t="s">
        <v>2253</v>
      </c>
      <c r="L8" s="2134"/>
      <c r="M8" s="2134"/>
      <c r="N8" s="2134"/>
      <c r="O8" s="2134"/>
      <c r="P8" s="2135"/>
      <c r="Q8" s="2136"/>
      <c r="R8" s="2137"/>
      <c r="S8" s="2137"/>
      <c r="T8" s="2137"/>
      <c r="U8" s="2137"/>
      <c r="V8" s="2137"/>
      <c r="W8" s="2137"/>
      <c r="X8" s="2137"/>
      <c r="Y8" s="2137"/>
      <c r="Z8" s="2138"/>
      <c r="AA8" s="1732"/>
      <c r="AB8" s="1732"/>
      <c r="AC8" s="1732"/>
      <c r="AD8" s="1732"/>
      <c r="AE8" s="1732"/>
      <c r="AF8" s="1732"/>
      <c r="AG8" s="1732"/>
      <c r="AH8" s="1732"/>
      <c r="AI8" s="1732"/>
      <c r="AJ8" s="1732"/>
    </row>
    <row r="9" spans="1:36" s="1490" customFormat="1" ht="13.5" customHeight="1" thickBot="1">
      <c r="A9" s="1733"/>
      <c r="B9" s="1733"/>
      <c r="C9" s="1733"/>
      <c r="D9" s="1733"/>
      <c r="E9" s="1733"/>
      <c r="F9" s="2093"/>
      <c r="G9" s="2093"/>
      <c r="H9" s="2093"/>
      <c r="I9" s="2093"/>
      <c r="J9" s="2093"/>
      <c r="K9" s="2093"/>
      <c r="L9" s="2093"/>
      <c r="M9" s="2093"/>
      <c r="N9" s="2093"/>
      <c r="O9" s="2093"/>
      <c r="P9" s="2093"/>
      <c r="Q9" s="2093"/>
      <c r="R9" s="2093"/>
      <c r="S9" s="2093"/>
      <c r="T9" s="2093"/>
      <c r="U9" s="2093"/>
      <c r="V9" s="2093"/>
      <c r="W9" s="2093"/>
      <c r="X9" s="2093"/>
      <c r="Y9" s="2093"/>
      <c r="Z9" s="2093"/>
    </row>
    <row r="10" spans="1:36" s="1490" customFormat="1" ht="11.25" customHeight="1">
      <c r="A10" s="1734"/>
      <c r="B10" s="2094" t="s">
        <v>2254</v>
      </c>
      <c r="C10" s="2094"/>
      <c r="D10" s="2094"/>
      <c r="E10" s="2094"/>
      <c r="F10" s="2094"/>
      <c r="G10" s="2094"/>
      <c r="H10" s="2094"/>
      <c r="I10" s="2094"/>
      <c r="J10" s="2094"/>
      <c r="K10" s="2094"/>
      <c r="L10" s="2094"/>
      <c r="M10" s="2094"/>
      <c r="N10" s="2094"/>
      <c r="O10" s="2094"/>
      <c r="P10" s="2094"/>
      <c r="Q10" s="2094"/>
      <c r="R10" s="2094"/>
      <c r="S10" s="2097" t="s">
        <v>2066</v>
      </c>
      <c r="T10" s="2097"/>
      <c r="U10" s="2100"/>
      <c r="V10" s="2100"/>
      <c r="W10" s="2100"/>
      <c r="X10" s="2102" t="s">
        <v>1897</v>
      </c>
      <c r="Y10" s="1735"/>
      <c r="Z10" s="1736"/>
    </row>
    <row r="11" spans="1:36" s="1490" customFormat="1" ht="11.25" customHeight="1">
      <c r="A11" s="1737"/>
      <c r="B11" s="2095"/>
      <c r="C11" s="2095"/>
      <c r="D11" s="2095"/>
      <c r="E11" s="2095"/>
      <c r="F11" s="2095"/>
      <c r="G11" s="2095"/>
      <c r="H11" s="2095"/>
      <c r="I11" s="2095"/>
      <c r="J11" s="2095"/>
      <c r="K11" s="2095"/>
      <c r="L11" s="2095"/>
      <c r="M11" s="2095"/>
      <c r="N11" s="2095"/>
      <c r="O11" s="2095"/>
      <c r="P11" s="2095"/>
      <c r="Q11" s="2095"/>
      <c r="R11" s="2095"/>
      <c r="S11" s="2098"/>
      <c r="T11" s="2098"/>
      <c r="U11" s="2085"/>
      <c r="V11" s="2085"/>
      <c r="W11" s="2085"/>
      <c r="X11" s="2103"/>
      <c r="Y11" s="1738"/>
      <c r="Z11" s="1739"/>
    </row>
    <row r="12" spans="1:36" s="1490" customFormat="1" ht="12" customHeight="1">
      <c r="A12" s="1737"/>
      <c r="B12" s="2096"/>
      <c r="C12" s="2096"/>
      <c r="D12" s="2096"/>
      <c r="E12" s="2096"/>
      <c r="F12" s="2096"/>
      <c r="G12" s="2096"/>
      <c r="H12" s="2096"/>
      <c r="I12" s="2096"/>
      <c r="J12" s="2096"/>
      <c r="K12" s="2096"/>
      <c r="L12" s="2096"/>
      <c r="M12" s="2096"/>
      <c r="N12" s="2096"/>
      <c r="O12" s="2096"/>
      <c r="P12" s="2096"/>
      <c r="Q12" s="2096"/>
      <c r="R12" s="2096"/>
      <c r="S12" s="2099"/>
      <c r="T12" s="2099"/>
      <c r="U12" s="2101"/>
      <c r="V12" s="2101"/>
      <c r="W12" s="2101"/>
      <c r="X12" s="2104"/>
      <c r="Y12" s="1740"/>
      <c r="Z12" s="1741"/>
    </row>
    <row r="13" spans="1:36" s="1490" customFormat="1" ht="18" customHeight="1">
      <c r="A13" s="1742"/>
      <c r="B13" s="2105" t="s">
        <v>2255</v>
      </c>
      <c r="C13" s="2106"/>
      <c r="D13" s="2106"/>
      <c r="E13" s="2106"/>
      <c r="F13" s="2106"/>
      <c r="G13" s="2106"/>
      <c r="H13" s="2106"/>
      <c r="I13" s="2106"/>
      <c r="J13" s="2106"/>
      <c r="K13" s="2106"/>
      <c r="L13" s="2106"/>
      <c r="M13" s="2106"/>
      <c r="N13" s="2106"/>
      <c r="O13" s="2106"/>
      <c r="P13" s="2106"/>
      <c r="Q13" s="2106"/>
      <c r="R13" s="2106"/>
      <c r="S13" s="2109" t="s">
        <v>2067</v>
      </c>
      <c r="T13" s="2109"/>
      <c r="U13" s="2110"/>
      <c r="V13" s="2110"/>
      <c r="W13" s="2110"/>
      <c r="X13" s="2111" t="s">
        <v>1897</v>
      </c>
      <c r="Y13" s="1743"/>
      <c r="Z13" s="1744"/>
    </row>
    <row r="14" spans="1:36" s="1490" customFormat="1" ht="18" customHeight="1">
      <c r="A14" s="1742"/>
      <c r="B14" s="2107"/>
      <c r="C14" s="2095"/>
      <c r="D14" s="2095"/>
      <c r="E14" s="2095"/>
      <c r="F14" s="2095"/>
      <c r="G14" s="2095"/>
      <c r="H14" s="2095"/>
      <c r="I14" s="2095"/>
      <c r="J14" s="2095"/>
      <c r="K14" s="2095"/>
      <c r="L14" s="2095"/>
      <c r="M14" s="2095"/>
      <c r="N14" s="2095"/>
      <c r="O14" s="2095"/>
      <c r="P14" s="2095"/>
      <c r="Q14" s="2095"/>
      <c r="R14" s="2095"/>
      <c r="S14" s="2098"/>
      <c r="T14" s="2098"/>
      <c r="U14" s="2085"/>
      <c r="V14" s="2085"/>
      <c r="W14" s="2085"/>
      <c r="X14" s="2103"/>
      <c r="Y14" s="1738"/>
      <c r="Z14" s="1739"/>
    </row>
    <row r="15" spans="1:36" s="1490" customFormat="1" ht="18" customHeight="1">
      <c r="A15" s="1742"/>
      <c r="B15" s="2108"/>
      <c r="C15" s="2096"/>
      <c r="D15" s="2096"/>
      <c r="E15" s="2096"/>
      <c r="F15" s="2096"/>
      <c r="G15" s="2096"/>
      <c r="H15" s="2096"/>
      <c r="I15" s="2096"/>
      <c r="J15" s="2096"/>
      <c r="K15" s="2096"/>
      <c r="L15" s="2096"/>
      <c r="M15" s="2096"/>
      <c r="N15" s="2096"/>
      <c r="O15" s="2096"/>
      <c r="P15" s="2096"/>
      <c r="Q15" s="2096"/>
      <c r="R15" s="2096"/>
      <c r="S15" s="2099"/>
      <c r="T15" s="2099"/>
      <c r="U15" s="2101"/>
      <c r="V15" s="2101"/>
      <c r="W15" s="2101"/>
      <c r="X15" s="2104"/>
      <c r="Y15" s="1740"/>
      <c r="Z15" s="1741"/>
    </row>
    <row r="16" spans="1:36" s="1490" customFormat="1" ht="9.75" customHeight="1">
      <c r="A16" s="1742"/>
      <c r="B16" s="2105" t="s">
        <v>2256</v>
      </c>
      <c r="C16" s="2106"/>
      <c r="D16" s="2106"/>
      <c r="E16" s="2106"/>
      <c r="F16" s="2106"/>
      <c r="G16" s="2106"/>
      <c r="H16" s="2106"/>
      <c r="I16" s="2106"/>
      <c r="J16" s="2106"/>
      <c r="K16" s="2106"/>
      <c r="L16" s="2106"/>
      <c r="M16" s="2106"/>
      <c r="N16" s="2106"/>
      <c r="O16" s="2106"/>
      <c r="P16" s="2106"/>
      <c r="Q16" s="2106"/>
      <c r="R16" s="2106"/>
      <c r="S16" s="2109" t="s">
        <v>2069</v>
      </c>
      <c r="T16" s="2109"/>
      <c r="U16" s="2112"/>
      <c r="V16" s="2112"/>
      <c r="W16" s="2112"/>
      <c r="X16" s="2111" t="s">
        <v>1905</v>
      </c>
      <c r="Y16" s="1743"/>
      <c r="Z16" s="1744"/>
    </row>
    <row r="17" spans="1:26" s="1490" customFormat="1" ht="9.75" customHeight="1">
      <c r="A17" s="1742"/>
      <c r="B17" s="2107"/>
      <c r="C17" s="2095"/>
      <c r="D17" s="2095"/>
      <c r="E17" s="2095"/>
      <c r="F17" s="2095"/>
      <c r="G17" s="2095"/>
      <c r="H17" s="2095"/>
      <c r="I17" s="2095"/>
      <c r="J17" s="2095"/>
      <c r="K17" s="2095"/>
      <c r="L17" s="2095"/>
      <c r="M17" s="2095"/>
      <c r="N17" s="2095"/>
      <c r="O17" s="2095"/>
      <c r="P17" s="2095"/>
      <c r="Q17" s="2095"/>
      <c r="R17" s="2095"/>
      <c r="S17" s="2098"/>
      <c r="T17" s="2098"/>
      <c r="U17" s="2113"/>
      <c r="V17" s="2113"/>
      <c r="W17" s="2113"/>
      <c r="X17" s="2103"/>
      <c r="Y17" s="1738"/>
      <c r="Z17" s="1739"/>
    </row>
    <row r="18" spans="1:26" s="1490" customFormat="1" ht="6" customHeight="1">
      <c r="A18" s="1742"/>
      <c r="B18" s="2108"/>
      <c r="C18" s="2096"/>
      <c r="D18" s="2096"/>
      <c r="E18" s="2096"/>
      <c r="F18" s="2096"/>
      <c r="G18" s="2096"/>
      <c r="H18" s="2096"/>
      <c r="I18" s="2096"/>
      <c r="J18" s="2096"/>
      <c r="K18" s="2096"/>
      <c r="L18" s="2096"/>
      <c r="M18" s="2096"/>
      <c r="N18" s="2096"/>
      <c r="O18" s="2096"/>
      <c r="P18" s="2096"/>
      <c r="Q18" s="2096"/>
      <c r="R18" s="2096"/>
      <c r="S18" s="2099"/>
      <c r="T18" s="2099"/>
      <c r="U18" s="2114"/>
      <c r="V18" s="2114"/>
      <c r="W18" s="2114"/>
      <c r="X18" s="2104"/>
      <c r="Y18" s="1740"/>
      <c r="Z18" s="1741"/>
    </row>
    <row r="19" spans="1:26" s="1490" customFormat="1" ht="15" customHeight="1">
      <c r="A19" s="2115" t="s">
        <v>2007</v>
      </c>
      <c r="B19" s="2116"/>
      <c r="C19" s="2116"/>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7"/>
    </row>
    <row r="20" spans="1:26" s="1490" customFormat="1" ht="15" customHeight="1">
      <c r="A20" s="2118"/>
      <c r="B20" s="2119"/>
      <c r="C20" s="2119"/>
      <c r="D20" s="2119"/>
      <c r="E20" s="2119"/>
      <c r="F20" s="2119"/>
      <c r="G20" s="2119"/>
      <c r="H20" s="2119"/>
      <c r="I20" s="2119"/>
      <c r="J20" s="2119"/>
      <c r="K20" s="2119"/>
      <c r="L20" s="2119"/>
      <c r="M20" s="2119"/>
      <c r="N20" s="2119"/>
      <c r="O20" s="2119"/>
      <c r="P20" s="2119"/>
      <c r="Q20" s="2119"/>
      <c r="R20" s="2119"/>
      <c r="S20" s="2119"/>
      <c r="T20" s="2119"/>
      <c r="U20" s="2119"/>
      <c r="V20" s="2119"/>
      <c r="W20" s="2119"/>
      <c r="X20" s="2119"/>
      <c r="Y20" s="2119"/>
      <c r="Z20" s="2120"/>
    </row>
    <row r="21" spans="1:26" s="1490" customFormat="1" ht="6" customHeight="1" thickBot="1">
      <c r="A21" s="2121"/>
      <c r="B21" s="2122"/>
      <c r="C21" s="2122"/>
      <c r="D21" s="2122"/>
      <c r="E21" s="2122"/>
      <c r="F21" s="2122"/>
      <c r="G21" s="2122"/>
      <c r="H21" s="2122"/>
      <c r="I21" s="2122"/>
      <c r="J21" s="2122"/>
      <c r="K21" s="2122"/>
      <c r="L21" s="2122"/>
      <c r="M21" s="2122"/>
      <c r="N21" s="2122"/>
      <c r="O21" s="2122"/>
      <c r="P21" s="2122"/>
      <c r="Q21" s="2122"/>
      <c r="R21" s="2122"/>
      <c r="S21" s="2122"/>
      <c r="T21" s="2122"/>
      <c r="U21" s="2122"/>
      <c r="V21" s="2122"/>
      <c r="W21" s="2122"/>
      <c r="X21" s="2122"/>
      <c r="Y21" s="2122"/>
      <c r="Z21" s="2123"/>
    </row>
    <row r="22" spans="1:26" s="1490" customFormat="1" ht="15" customHeight="1" thickTop="1">
      <c r="A22" s="2075">
        <v>1</v>
      </c>
      <c r="B22" s="2076"/>
      <c r="C22" s="2090" t="s">
        <v>2241</v>
      </c>
      <c r="D22" s="2091"/>
      <c r="E22" s="2091"/>
      <c r="F22" s="2091"/>
      <c r="G22" s="2091"/>
      <c r="H22" s="2091"/>
      <c r="I22" s="2091"/>
      <c r="J22" s="2091"/>
      <c r="K22" s="2091"/>
      <c r="L22" s="2091"/>
      <c r="M22" s="2091"/>
      <c r="N22" s="2091"/>
      <c r="O22" s="2091"/>
      <c r="P22" s="2091"/>
      <c r="Q22" s="2091"/>
      <c r="R22" s="2091"/>
      <c r="S22" s="2091"/>
      <c r="T22" s="2091"/>
      <c r="U22" s="2091"/>
      <c r="V22" s="2091"/>
      <c r="W22" s="2091"/>
      <c r="X22" s="2091"/>
      <c r="Y22" s="2091"/>
      <c r="Z22" s="2092"/>
    </row>
    <row r="23" spans="1:26" s="1490" customFormat="1" ht="15" customHeight="1">
      <c r="A23" s="2075"/>
      <c r="B23" s="2076"/>
      <c r="C23" s="2084"/>
      <c r="D23" s="2085"/>
      <c r="E23" s="2085"/>
      <c r="F23" s="2085"/>
      <c r="G23" s="2085"/>
      <c r="H23" s="2085"/>
      <c r="I23" s="2085"/>
      <c r="J23" s="2085"/>
      <c r="K23" s="2085"/>
      <c r="L23" s="2085"/>
      <c r="M23" s="2085"/>
      <c r="N23" s="2085"/>
      <c r="O23" s="2085"/>
      <c r="P23" s="2085"/>
      <c r="Q23" s="2085"/>
      <c r="R23" s="2085"/>
      <c r="S23" s="2085"/>
      <c r="T23" s="2085"/>
      <c r="U23" s="2085"/>
      <c r="V23" s="2085"/>
      <c r="W23" s="2085"/>
      <c r="X23" s="2085"/>
      <c r="Y23" s="2085"/>
      <c r="Z23" s="2086"/>
    </row>
    <row r="24" spans="1:26" s="1490" customFormat="1" ht="6" customHeight="1">
      <c r="A24" s="2077"/>
      <c r="B24" s="2078"/>
      <c r="C24" s="2084"/>
      <c r="D24" s="2085"/>
      <c r="E24" s="2085"/>
      <c r="F24" s="2085"/>
      <c r="G24" s="2085"/>
      <c r="H24" s="2085"/>
      <c r="I24" s="2085"/>
      <c r="J24" s="2085"/>
      <c r="K24" s="2085"/>
      <c r="L24" s="2085"/>
      <c r="M24" s="2085"/>
      <c r="N24" s="2085"/>
      <c r="O24" s="2085"/>
      <c r="P24" s="2085"/>
      <c r="Q24" s="2085"/>
      <c r="R24" s="2085"/>
      <c r="S24" s="2085"/>
      <c r="T24" s="2085"/>
      <c r="U24" s="2085"/>
      <c r="V24" s="2085"/>
      <c r="W24" s="2085"/>
      <c r="X24" s="2085"/>
      <c r="Y24" s="2085"/>
      <c r="Z24" s="2086"/>
    </row>
    <row r="25" spans="1:26" s="1490" customFormat="1" ht="15" customHeight="1">
      <c r="A25" s="2073">
        <v>2</v>
      </c>
      <c r="B25" s="2074"/>
      <c r="C25" s="2079" t="s">
        <v>2241</v>
      </c>
      <c r="D25" s="2080"/>
      <c r="E25" s="2080"/>
      <c r="F25" s="2080"/>
      <c r="G25" s="2080"/>
      <c r="H25" s="2080"/>
      <c r="I25" s="2080"/>
      <c r="J25" s="2080"/>
      <c r="K25" s="2080"/>
      <c r="L25" s="2080"/>
      <c r="M25" s="2080"/>
      <c r="N25" s="2080"/>
      <c r="O25" s="2080"/>
      <c r="P25" s="2080"/>
      <c r="Q25" s="2080"/>
      <c r="R25" s="2080"/>
      <c r="S25" s="2080"/>
      <c r="T25" s="2080"/>
      <c r="U25" s="2080"/>
      <c r="V25" s="2080"/>
      <c r="W25" s="2080"/>
      <c r="X25" s="2080"/>
      <c r="Y25" s="2080"/>
      <c r="Z25" s="2081"/>
    </row>
    <row r="26" spans="1:26" s="1490" customFormat="1" ht="15" customHeight="1">
      <c r="A26" s="2075"/>
      <c r="B26" s="2076"/>
      <c r="C26" s="2079"/>
      <c r="D26" s="2080"/>
      <c r="E26" s="2080"/>
      <c r="F26" s="2080"/>
      <c r="G26" s="2080"/>
      <c r="H26" s="2080"/>
      <c r="I26" s="2080"/>
      <c r="J26" s="2080"/>
      <c r="K26" s="2080"/>
      <c r="L26" s="2080"/>
      <c r="M26" s="2080"/>
      <c r="N26" s="2080"/>
      <c r="O26" s="2080"/>
      <c r="P26" s="2080"/>
      <c r="Q26" s="2080"/>
      <c r="R26" s="2080"/>
      <c r="S26" s="2080"/>
      <c r="T26" s="2080"/>
      <c r="U26" s="2080"/>
      <c r="V26" s="2080"/>
      <c r="W26" s="2080"/>
      <c r="X26" s="2080"/>
      <c r="Y26" s="2080"/>
      <c r="Z26" s="2081"/>
    </row>
    <row r="27" spans="1:26" s="1490" customFormat="1" ht="6" customHeight="1">
      <c r="A27" s="2077"/>
      <c r="B27" s="2078"/>
      <c r="C27" s="2079"/>
      <c r="D27" s="2080"/>
      <c r="E27" s="2080"/>
      <c r="F27" s="2080"/>
      <c r="G27" s="2080"/>
      <c r="H27" s="2080"/>
      <c r="I27" s="2080"/>
      <c r="J27" s="2080"/>
      <c r="K27" s="2080"/>
      <c r="L27" s="2080"/>
      <c r="M27" s="2080"/>
      <c r="N27" s="2080"/>
      <c r="O27" s="2080"/>
      <c r="P27" s="2080"/>
      <c r="Q27" s="2080"/>
      <c r="R27" s="2080"/>
      <c r="S27" s="2080"/>
      <c r="T27" s="2080"/>
      <c r="U27" s="2080"/>
      <c r="V27" s="2080"/>
      <c r="W27" s="2080"/>
      <c r="X27" s="2080"/>
      <c r="Y27" s="2080"/>
      <c r="Z27" s="2081"/>
    </row>
    <row r="28" spans="1:26" s="1490" customFormat="1" ht="15" customHeight="1">
      <c r="A28" s="2073">
        <v>3</v>
      </c>
      <c r="B28" s="2074"/>
      <c r="C28" s="2079" t="s">
        <v>2241</v>
      </c>
      <c r="D28" s="2080"/>
      <c r="E28" s="2080"/>
      <c r="F28" s="2080"/>
      <c r="G28" s="2080"/>
      <c r="H28" s="2080"/>
      <c r="I28" s="2080"/>
      <c r="J28" s="2080"/>
      <c r="K28" s="2080"/>
      <c r="L28" s="2080"/>
      <c r="M28" s="2080"/>
      <c r="N28" s="2080"/>
      <c r="O28" s="2080"/>
      <c r="P28" s="2080"/>
      <c r="Q28" s="2080"/>
      <c r="R28" s="2080"/>
      <c r="S28" s="2080"/>
      <c r="T28" s="2080"/>
      <c r="U28" s="2080"/>
      <c r="V28" s="2080"/>
      <c r="W28" s="2080"/>
      <c r="X28" s="2080"/>
      <c r="Y28" s="2080"/>
      <c r="Z28" s="2081"/>
    </row>
    <row r="29" spans="1:26" s="1490" customFormat="1" ht="15" customHeight="1">
      <c r="A29" s="2075"/>
      <c r="B29" s="2076"/>
      <c r="C29" s="2079"/>
      <c r="D29" s="2080"/>
      <c r="E29" s="2080"/>
      <c r="F29" s="2080"/>
      <c r="G29" s="2080"/>
      <c r="H29" s="2080"/>
      <c r="I29" s="2080"/>
      <c r="J29" s="2080"/>
      <c r="K29" s="2080"/>
      <c r="L29" s="2080"/>
      <c r="M29" s="2080"/>
      <c r="N29" s="2080"/>
      <c r="O29" s="2080"/>
      <c r="P29" s="2080"/>
      <c r="Q29" s="2080"/>
      <c r="R29" s="2080"/>
      <c r="S29" s="2080"/>
      <c r="T29" s="2080"/>
      <c r="U29" s="2080"/>
      <c r="V29" s="2080"/>
      <c r="W29" s="2080"/>
      <c r="X29" s="2080"/>
      <c r="Y29" s="2080"/>
      <c r="Z29" s="2081"/>
    </row>
    <row r="30" spans="1:26" s="1490" customFormat="1" ht="6" customHeight="1">
      <c r="A30" s="2077"/>
      <c r="B30" s="2078"/>
      <c r="C30" s="2079"/>
      <c r="D30" s="2080"/>
      <c r="E30" s="2080"/>
      <c r="F30" s="2080"/>
      <c r="G30" s="2080"/>
      <c r="H30" s="2080"/>
      <c r="I30" s="2080"/>
      <c r="J30" s="2080"/>
      <c r="K30" s="2080"/>
      <c r="L30" s="2080"/>
      <c r="M30" s="2080"/>
      <c r="N30" s="2080"/>
      <c r="O30" s="2080"/>
      <c r="P30" s="2080"/>
      <c r="Q30" s="2080"/>
      <c r="R30" s="2080"/>
      <c r="S30" s="2080"/>
      <c r="T30" s="2080"/>
      <c r="U30" s="2080"/>
      <c r="V30" s="2080"/>
      <c r="W30" s="2080"/>
      <c r="X30" s="2080"/>
      <c r="Y30" s="2080"/>
      <c r="Z30" s="2081"/>
    </row>
    <row r="31" spans="1:26" s="1490" customFormat="1" ht="15" customHeight="1">
      <c r="A31" s="2073">
        <v>4</v>
      </c>
      <c r="B31" s="2074"/>
      <c r="C31" s="2079" t="s">
        <v>2241</v>
      </c>
      <c r="D31" s="2080"/>
      <c r="E31" s="2080"/>
      <c r="F31" s="2080"/>
      <c r="G31" s="2080"/>
      <c r="H31" s="2080"/>
      <c r="I31" s="2080"/>
      <c r="J31" s="2080"/>
      <c r="K31" s="2080"/>
      <c r="L31" s="2080"/>
      <c r="M31" s="2080"/>
      <c r="N31" s="2080"/>
      <c r="O31" s="2080"/>
      <c r="P31" s="2080"/>
      <c r="Q31" s="2080"/>
      <c r="R31" s="2080"/>
      <c r="S31" s="2080"/>
      <c r="T31" s="2080"/>
      <c r="U31" s="2080"/>
      <c r="V31" s="2080"/>
      <c r="W31" s="2080"/>
      <c r="X31" s="2080"/>
      <c r="Y31" s="2080"/>
      <c r="Z31" s="2081"/>
    </row>
    <row r="32" spans="1:26" s="1490" customFormat="1" ht="15" customHeight="1">
      <c r="A32" s="2075"/>
      <c r="B32" s="2076"/>
      <c r="C32" s="2079"/>
      <c r="D32" s="2080"/>
      <c r="E32" s="2080"/>
      <c r="F32" s="2080"/>
      <c r="G32" s="2080"/>
      <c r="H32" s="2080"/>
      <c r="I32" s="2080"/>
      <c r="J32" s="2080"/>
      <c r="K32" s="2080"/>
      <c r="L32" s="2080"/>
      <c r="M32" s="2080"/>
      <c r="N32" s="2080"/>
      <c r="O32" s="2080"/>
      <c r="P32" s="2080"/>
      <c r="Q32" s="2080"/>
      <c r="R32" s="2080"/>
      <c r="S32" s="2080"/>
      <c r="T32" s="2080"/>
      <c r="U32" s="2080"/>
      <c r="V32" s="2080"/>
      <c r="W32" s="2080"/>
      <c r="X32" s="2080"/>
      <c r="Y32" s="2080"/>
      <c r="Z32" s="2081"/>
    </row>
    <row r="33" spans="1:26" s="1490" customFormat="1" ht="6" customHeight="1">
      <c r="A33" s="2077"/>
      <c r="B33" s="2078"/>
      <c r="C33" s="2079"/>
      <c r="D33" s="2080"/>
      <c r="E33" s="2080"/>
      <c r="F33" s="2080"/>
      <c r="G33" s="2080"/>
      <c r="H33" s="2080"/>
      <c r="I33" s="2080"/>
      <c r="J33" s="2080"/>
      <c r="K33" s="2080"/>
      <c r="L33" s="2080"/>
      <c r="M33" s="2080"/>
      <c r="N33" s="2080"/>
      <c r="O33" s="2080"/>
      <c r="P33" s="2080"/>
      <c r="Q33" s="2080"/>
      <c r="R33" s="2080"/>
      <c r="S33" s="2080"/>
      <c r="T33" s="2080"/>
      <c r="U33" s="2080"/>
      <c r="V33" s="2080"/>
      <c r="W33" s="2080"/>
      <c r="X33" s="2080"/>
      <c r="Y33" s="2080"/>
      <c r="Z33" s="2081"/>
    </row>
    <row r="34" spans="1:26" s="1490" customFormat="1" ht="15" customHeight="1">
      <c r="A34" s="2073">
        <v>5</v>
      </c>
      <c r="B34" s="2074"/>
      <c r="C34" s="2079" t="s">
        <v>2241</v>
      </c>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1"/>
    </row>
    <row r="35" spans="1:26" s="1490" customFormat="1" ht="15" customHeight="1">
      <c r="A35" s="2075"/>
      <c r="B35" s="2076"/>
      <c r="C35" s="2079"/>
      <c r="D35" s="2080"/>
      <c r="E35" s="2080"/>
      <c r="F35" s="2080"/>
      <c r="G35" s="2080"/>
      <c r="H35" s="2080"/>
      <c r="I35" s="2080"/>
      <c r="J35" s="2080"/>
      <c r="K35" s="2080"/>
      <c r="L35" s="2080"/>
      <c r="M35" s="2080"/>
      <c r="N35" s="2080"/>
      <c r="O35" s="2080"/>
      <c r="P35" s="2080"/>
      <c r="Q35" s="2080"/>
      <c r="R35" s="2080"/>
      <c r="S35" s="2080"/>
      <c r="T35" s="2080"/>
      <c r="U35" s="2080"/>
      <c r="V35" s="2080"/>
      <c r="W35" s="2080"/>
      <c r="X35" s="2080"/>
      <c r="Y35" s="2080"/>
      <c r="Z35" s="2081"/>
    </row>
    <row r="36" spans="1:26" s="1490" customFormat="1" ht="6" customHeight="1">
      <c r="A36" s="2077"/>
      <c r="B36" s="2078"/>
      <c r="C36" s="2079"/>
      <c r="D36" s="2080"/>
      <c r="E36" s="2080"/>
      <c r="F36" s="2080"/>
      <c r="G36" s="2080"/>
      <c r="H36" s="2080"/>
      <c r="I36" s="2080"/>
      <c r="J36" s="2080"/>
      <c r="K36" s="2080"/>
      <c r="L36" s="2080"/>
      <c r="M36" s="2080"/>
      <c r="N36" s="2080"/>
      <c r="O36" s="2080"/>
      <c r="P36" s="2080"/>
      <c r="Q36" s="2080"/>
      <c r="R36" s="2080"/>
      <c r="S36" s="2080"/>
      <c r="T36" s="2080"/>
      <c r="U36" s="2080"/>
      <c r="V36" s="2080"/>
      <c r="W36" s="2080"/>
      <c r="X36" s="2080"/>
      <c r="Y36" s="2080"/>
      <c r="Z36" s="2081"/>
    </row>
    <row r="37" spans="1:26" s="1490" customFormat="1" ht="15" customHeight="1">
      <c r="A37" s="2073">
        <v>6</v>
      </c>
      <c r="B37" s="2074"/>
      <c r="C37" s="2079" t="s">
        <v>2241</v>
      </c>
      <c r="D37" s="2080"/>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1"/>
    </row>
    <row r="38" spans="1:26" s="1490" customFormat="1" ht="15" customHeight="1">
      <c r="A38" s="2075"/>
      <c r="B38" s="2076"/>
      <c r="C38" s="2079"/>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1"/>
    </row>
    <row r="39" spans="1:26" s="1490" customFormat="1" ht="6" customHeight="1">
      <c r="A39" s="2077"/>
      <c r="B39" s="2078"/>
      <c r="C39" s="2079"/>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1"/>
    </row>
    <row r="40" spans="1:26" s="1490" customFormat="1" ht="15" customHeight="1">
      <c r="A40" s="2073">
        <v>7</v>
      </c>
      <c r="B40" s="2074"/>
      <c r="C40" s="2079" t="s">
        <v>2241</v>
      </c>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1"/>
    </row>
    <row r="41" spans="1:26" s="1490" customFormat="1" ht="15" customHeight="1">
      <c r="A41" s="2075"/>
      <c r="B41" s="2076"/>
      <c r="C41" s="2079"/>
      <c r="D41" s="2080"/>
      <c r="E41" s="2080"/>
      <c r="F41" s="2080"/>
      <c r="G41" s="2080"/>
      <c r="H41" s="2080"/>
      <c r="I41" s="2080"/>
      <c r="J41" s="2080"/>
      <c r="K41" s="2080"/>
      <c r="L41" s="2080"/>
      <c r="M41" s="2080"/>
      <c r="N41" s="2080"/>
      <c r="O41" s="2080"/>
      <c r="P41" s="2080"/>
      <c r="Q41" s="2080"/>
      <c r="R41" s="2080"/>
      <c r="S41" s="2080"/>
      <c r="T41" s="2080"/>
      <c r="U41" s="2080"/>
      <c r="V41" s="2080"/>
      <c r="W41" s="2080"/>
      <c r="X41" s="2080"/>
      <c r="Y41" s="2080"/>
      <c r="Z41" s="2081"/>
    </row>
    <row r="42" spans="1:26" s="1490" customFormat="1" ht="6" customHeight="1">
      <c r="A42" s="2077"/>
      <c r="B42" s="2078"/>
      <c r="C42" s="2079"/>
      <c r="D42" s="2080"/>
      <c r="E42" s="2080"/>
      <c r="F42" s="2080"/>
      <c r="G42" s="2080"/>
      <c r="H42" s="2080"/>
      <c r="I42" s="2080"/>
      <c r="J42" s="2080"/>
      <c r="K42" s="2080"/>
      <c r="L42" s="2080"/>
      <c r="M42" s="2080"/>
      <c r="N42" s="2080"/>
      <c r="O42" s="2080"/>
      <c r="P42" s="2080"/>
      <c r="Q42" s="2080"/>
      <c r="R42" s="2080"/>
      <c r="S42" s="2080"/>
      <c r="T42" s="2080"/>
      <c r="U42" s="2080"/>
      <c r="V42" s="2080"/>
      <c r="W42" s="2080"/>
      <c r="X42" s="2080"/>
      <c r="Y42" s="2080"/>
      <c r="Z42" s="2081"/>
    </row>
    <row r="43" spans="1:26" s="1490" customFormat="1" ht="15" customHeight="1">
      <c r="A43" s="2073">
        <v>8</v>
      </c>
      <c r="B43" s="2074"/>
      <c r="C43" s="2079" t="s">
        <v>2241</v>
      </c>
      <c r="D43" s="2080"/>
      <c r="E43" s="2080"/>
      <c r="F43" s="2080"/>
      <c r="G43" s="2080"/>
      <c r="H43" s="2080"/>
      <c r="I43" s="2080"/>
      <c r="J43" s="2080"/>
      <c r="K43" s="2080"/>
      <c r="L43" s="2080"/>
      <c r="M43" s="2080"/>
      <c r="N43" s="2080"/>
      <c r="O43" s="2080"/>
      <c r="P43" s="2080"/>
      <c r="Q43" s="2080"/>
      <c r="R43" s="2080"/>
      <c r="S43" s="2080"/>
      <c r="T43" s="2080"/>
      <c r="U43" s="2080"/>
      <c r="V43" s="2080"/>
      <c r="W43" s="2080"/>
      <c r="X43" s="2080"/>
      <c r="Y43" s="2080"/>
      <c r="Z43" s="2081"/>
    </row>
    <row r="44" spans="1:26" s="1490" customFormat="1" ht="15" customHeight="1">
      <c r="A44" s="2075"/>
      <c r="B44" s="2076"/>
      <c r="C44" s="2079"/>
      <c r="D44" s="2080"/>
      <c r="E44" s="2080"/>
      <c r="F44" s="2080"/>
      <c r="G44" s="2080"/>
      <c r="H44" s="2080"/>
      <c r="I44" s="2080"/>
      <c r="J44" s="2080"/>
      <c r="K44" s="2080"/>
      <c r="L44" s="2080"/>
      <c r="M44" s="2080"/>
      <c r="N44" s="2080"/>
      <c r="O44" s="2080"/>
      <c r="P44" s="2080"/>
      <c r="Q44" s="2080"/>
      <c r="R44" s="2080"/>
      <c r="S44" s="2080"/>
      <c r="T44" s="2080"/>
      <c r="U44" s="2080"/>
      <c r="V44" s="2080"/>
      <c r="W44" s="2080"/>
      <c r="X44" s="2080"/>
      <c r="Y44" s="2080"/>
      <c r="Z44" s="2081"/>
    </row>
    <row r="45" spans="1:26" s="1490" customFormat="1" ht="6" customHeight="1">
      <c r="A45" s="2077"/>
      <c r="B45" s="2078"/>
      <c r="C45" s="2079"/>
      <c r="D45" s="2080"/>
      <c r="E45" s="2080"/>
      <c r="F45" s="2080"/>
      <c r="G45" s="2080"/>
      <c r="H45" s="2080"/>
      <c r="I45" s="2080"/>
      <c r="J45" s="2080"/>
      <c r="K45" s="2080"/>
      <c r="L45" s="2080"/>
      <c r="M45" s="2080"/>
      <c r="N45" s="2080"/>
      <c r="O45" s="2080"/>
      <c r="P45" s="2080"/>
      <c r="Q45" s="2080"/>
      <c r="R45" s="2080"/>
      <c r="S45" s="2080"/>
      <c r="T45" s="2080"/>
      <c r="U45" s="2080"/>
      <c r="V45" s="2080"/>
      <c r="W45" s="2080"/>
      <c r="X45" s="2080"/>
      <c r="Y45" s="2080"/>
      <c r="Z45" s="2081"/>
    </row>
    <row r="46" spans="1:26" s="1490" customFormat="1" ht="15" customHeight="1">
      <c r="A46" s="2073">
        <v>9</v>
      </c>
      <c r="B46" s="2074"/>
      <c r="C46" s="2079" t="s">
        <v>2241</v>
      </c>
      <c r="D46" s="2080"/>
      <c r="E46" s="2080"/>
      <c r="F46" s="2080"/>
      <c r="G46" s="2080"/>
      <c r="H46" s="2080"/>
      <c r="I46" s="2080"/>
      <c r="J46" s="2080"/>
      <c r="K46" s="2080"/>
      <c r="L46" s="2080"/>
      <c r="M46" s="2080"/>
      <c r="N46" s="2080"/>
      <c r="O46" s="2080"/>
      <c r="P46" s="2080"/>
      <c r="Q46" s="2080"/>
      <c r="R46" s="2080"/>
      <c r="S46" s="2080"/>
      <c r="T46" s="2080"/>
      <c r="U46" s="2080"/>
      <c r="V46" s="2080"/>
      <c r="W46" s="2080"/>
      <c r="X46" s="2080"/>
      <c r="Y46" s="2080"/>
      <c r="Z46" s="2081"/>
    </row>
    <row r="47" spans="1:26" s="1490" customFormat="1" ht="15" customHeight="1">
      <c r="A47" s="2075"/>
      <c r="B47" s="2076"/>
      <c r="C47" s="2079"/>
      <c r="D47" s="2080"/>
      <c r="E47" s="2080"/>
      <c r="F47" s="2080"/>
      <c r="G47" s="2080"/>
      <c r="H47" s="2080"/>
      <c r="I47" s="2080"/>
      <c r="J47" s="2080"/>
      <c r="K47" s="2080"/>
      <c r="L47" s="2080"/>
      <c r="M47" s="2080"/>
      <c r="N47" s="2080"/>
      <c r="O47" s="2080"/>
      <c r="P47" s="2080"/>
      <c r="Q47" s="2080"/>
      <c r="R47" s="2080"/>
      <c r="S47" s="2080"/>
      <c r="T47" s="2080"/>
      <c r="U47" s="2080"/>
      <c r="V47" s="2080"/>
      <c r="W47" s="2080"/>
      <c r="X47" s="2080"/>
      <c r="Y47" s="2080"/>
      <c r="Z47" s="2081"/>
    </row>
    <row r="48" spans="1:26" s="1490" customFormat="1" ht="6" customHeight="1">
      <c r="A48" s="2077"/>
      <c r="B48" s="2078"/>
      <c r="C48" s="2079"/>
      <c r="D48" s="2080"/>
      <c r="E48" s="2080"/>
      <c r="F48" s="2080"/>
      <c r="G48" s="2080"/>
      <c r="H48" s="2080"/>
      <c r="I48" s="2080"/>
      <c r="J48" s="2080"/>
      <c r="K48" s="2080"/>
      <c r="L48" s="2080"/>
      <c r="M48" s="2080"/>
      <c r="N48" s="2080"/>
      <c r="O48" s="2080"/>
      <c r="P48" s="2080"/>
      <c r="Q48" s="2080"/>
      <c r="R48" s="2080"/>
      <c r="S48" s="2080"/>
      <c r="T48" s="2080"/>
      <c r="U48" s="2080"/>
      <c r="V48" s="2080"/>
      <c r="W48" s="2080"/>
      <c r="X48" s="2080"/>
      <c r="Y48" s="2080"/>
      <c r="Z48" s="2081"/>
    </row>
    <row r="49" spans="1:26" s="1490" customFormat="1" ht="15" customHeight="1">
      <c r="A49" s="2073">
        <v>10</v>
      </c>
      <c r="B49" s="2074"/>
      <c r="C49" s="2084" t="s">
        <v>2241</v>
      </c>
      <c r="D49" s="2085"/>
      <c r="E49" s="2085"/>
      <c r="F49" s="2085"/>
      <c r="G49" s="2085"/>
      <c r="H49" s="2085"/>
      <c r="I49" s="2085"/>
      <c r="J49" s="2085"/>
      <c r="K49" s="2085"/>
      <c r="L49" s="2085"/>
      <c r="M49" s="2085"/>
      <c r="N49" s="2085"/>
      <c r="O49" s="2085"/>
      <c r="P49" s="2085"/>
      <c r="Q49" s="2085"/>
      <c r="R49" s="2085"/>
      <c r="S49" s="2085"/>
      <c r="T49" s="2085"/>
      <c r="U49" s="2085"/>
      <c r="V49" s="2085"/>
      <c r="W49" s="2085"/>
      <c r="X49" s="2085"/>
      <c r="Y49" s="2085"/>
      <c r="Z49" s="2086"/>
    </row>
    <row r="50" spans="1:26" s="1490" customFormat="1" ht="15" customHeight="1">
      <c r="A50" s="2075"/>
      <c r="B50" s="2076"/>
      <c r="C50" s="2084"/>
      <c r="D50" s="2085"/>
      <c r="E50" s="2085"/>
      <c r="F50" s="2085"/>
      <c r="G50" s="2085"/>
      <c r="H50" s="2085"/>
      <c r="I50" s="2085"/>
      <c r="J50" s="2085"/>
      <c r="K50" s="2085"/>
      <c r="L50" s="2085"/>
      <c r="M50" s="2085"/>
      <c r="N50" s="2085"/>
      <c r="O50" s="2085"/>
      <c r="P50" s="2085"/>
      <c r="Q50" s="2085"/>
      <c r="R50" s="2085"/>
      <c r="S50" s="2085"/>
      <c r="T50" s="2085"/>
      <c r="U50" s="2085"/>
      <c r="V50" s="2085"/>
      <c r="W50" s="2085"/>
      <c r="X50" s="2085"/>
      <c r="Y50" s="2085"/>
      <c r="Z50" s="2086"/>
    </row>
    <row r="51" spans="1:26" s="1490" customFormat="1" ht="6" customHeight="1" thickBot="1">
      <c r="A51" s="2082"/>
      <c r="B51" s="2083"/>
      <c r="C51" s="2087"/>
      <c r="D51" s="2088"/>
      <c r="E51" s="2088"/>
      <c r="F51" s="2088"/>
      <c r="G51" s="2088"/>
      <c r="H51" s="2088"/>
      <c r="I51" s="2088"/>
      <c r="J51" s="2088"/>
      <c r="K51" s="2088"/>
      <c r="L51" s="2088"/>
      <c r="M51" s="2088"/>
      <c r="N51" s="2088"/>
      <c r="O51" s="2088"/>
      <c r="P51" s="2088"/>
      <c r="Q51" s="2088"/>
      <c r="R51" s="2088"/>
      <c r="S51" s="2088"/>
      <c r="T51" s="2088"/>
      <c r="U51" s="2088"/>
      <c r="V51" s="2088"/>
      <c r="W51" s="2088"/>
      <c r="X51" s="2088"/>
      <c r="Y51" s="2088"/>
      <c r="Z51" s="2089"/>
    </row>
    <row r="52" spans="1:26" s="1490" customFormat="1" ht="6" customHeight="1">
      <c r="A52" s="1745"/>
      <c r="B52" s="1745"/>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row>
    <row r="53" spans="1:26" s="1747" customFormat="1" ht="36" customHeight="1">
      <c r="B53" s="2071" t="s">
        <v>2257</v>
      </c>
      <c r="C53" s="2071"/>
      <c r="D53" s="2071" t="s">
        <v>2258</v>
      </c>
      <c r="E53" s="2071"/>
      <c r="F53" s="2071"/>
      <c r="G53" s="2071"/>
      <c r="H53" s="2071"/>
      <c r="I53" s="2071"/>
      <c r="J53" s="2071"/>
      <c r="K53" s="2071"/>
      <c r="L53" s="2071"/>
      <c r="M53" s="2071"/>
      <c r="N53" s="2071"/>
      <c r="O53" s="2071"/>
      <c r="P53" s="2071"/>
      <c r="Q53" s="2071"/>
      <c r="R53" s="2071"/>
      <c r="S53" s="2071"/>
      <c r="T53" s="2071"/>
      <c r="U53" s="2071"/>
      <c r="V53" s="2071"/>
      <c r="W53" s="2071"/>
      <c r="X53" s="2071"/>
      <c r="Y53" s="2071"/>
    </row>
    <row r="54" spans="1:26" s="1747" customFormat="1" ht="36" customHeight="1">
      <c r="B54" s="2072" t="s">
        <v>2259</v>
      </c>
      <c r="C54" s="2072"/>
      <c r="D54" s="2071" t="s">
        <v>2260</v>
      </c>
      <c r="E54" s="2071"/>
      <c r="F54" s="2071"/>
      <c r="G54" s="2071"/>
      <c r="H54" s="2071"/>
      <c r="I54" s="2071"/>
      <c r="J54" s="2071"/>
      <c r="K54" s="2071"/>
      <c r="L54" s="2071"/>
      <c r="M54" s="2071"/>
      <c r="N54" s="2071"/>
      <c r="O54" s="2071"/>
      <c r="P54" s="2071"/>
      <c r="Q54" s="2071"/>
      <c r="R54" s="2071"/>
      <c r="S54" s="2071"/>
      <c r="T54" s="2071"/>
      <c r="U54" s="2071"/>
      <c r="V54" s="2071"/>
      <c r="W54" s="2071"/>
      <c r="X54" s="2071"/>
      <c r="Y54" s="2071"/>
    </row>
    <row r="55" spans="1:26" s="1747" customFormat="1" ht="36" customHeight="1">
      <c r="B55" s="2071" t="s">
        <v>2261</v>
      </c>
      <c r="C55" s="2071"/>
      <c r="D55" s="2071" t="s">
        <v>2262</v>
      </c>
      <c r="E55" s="2071"/>
      <c r="F55" s="2071"/>
      <c r="G55" s="2071"/>
      <c r="H55" s="2071"/>
      <c r="I55" s="2071"/>
      <c r="J55" s="2071"/>
      <c r="K55" s="2071"/>
      <c r="L55" s="2071"/>
      <c r="M55" s="2071"/>
      <c r="N55" s="2071"/>
      <c r="O55" s="2071"/>
      <c r="P55" s="2071"/>
      <c r="Q55" s="2071"/>
      <c r="R55" s="2071"/>
      <c r="S55" s="2071"/>
      <c r="T55" s="2071"/>
      <c r="U55" s="2071"/>
      <c r="V55" s="2071"/>
      <c r="W55" s="2071"/>
      <c r="X55" s="2071"/>
      <c r="Y55" s="2071"/>
      <c r="Z55" s="1748"/>
    </row>
  </sheetData>
  <mergeCells count="52">
    <mergeCell ref="K5:P5"/>
    <mergeCell ref="W1:Y1"/>
    <mergeCell ref="N2:P2"/>
    <mergeCell ref="R2:T2"/>
    <mergeCell ref="V2:W2"/>
    <mergeCell ref="A3:Z4"/>
    <mergeCell ref="K6:P6"/>
    <mergeCell ref="Q6:Z6"/>
    <mergeCell ref="K7:P7"/>
    <mergeCell ref="Q7:Z7"/>
    <mergeCell ref="K8:P8"/>
    <mergeCell ref="Q8:Z8"/>
    <mergeCell ref="A22:B24"/>
    <mergeCell ref="C22:Z24"/>
    <mergeCell ref="F9:Z9"/>
    <mergeCell ref="B10:R12"/>
    <mergeCell ref="S10:T12"/>
    <mergeCell ref="U10:W12"/>
    <mergeCell ref="X10:X12"/>
    <mergeCell ref="B13:R15"/>
    <mergeCell ref="S13:T15"/>
    <mergeCell ref="U13:W15"/>
    <mergeCell ref="X13:X15"/>
    <mergeCell ref="B16:R18"/>
    <mergeCell ref="S16:T18"/>
    <mergeCell ref="U16:W18"/>
    <mergeCell ref="X16:X18"/>
    <mergeCell ref="A19:Z21"/>
    <mergeCell ref="A25:B27"/>
    <mergeCell ref="C25:Z27"/>
    <mergeCell ref="A28:B30"/>
    <mergeCell ref="C28:Z30"/>
    <mergeCell ref="A31:B33"/>
    <mergeCell ref="C31:Z33"/>
    <mergeCell ref="A34:B36"/>
    <mergeCell ref="C34:Z36"/>
    <mergeCell ref="A37:B39"/>
    <mergeCell ref="C37:Z39"/>
    <mergeCell ref="A40:B42"/>
    <mergeCell ref="C40:Z42"/>
    <mergeCell ref="A43:B45"/>
    <mergeCell ref="C43:Z45"/>
    <mergeCell ref="A46:B48"/>
    <mergeCell ref="C46:Z48"/>
    <mergeCell ref="A49:B51"/>
    <mergeCell ref="C49:Z51"/>
    <mergeCell ref="B53:C53"/>
    <mergeCell ref="D53:Y53"/>
    <mergeCell ref="B54:C54"/>
    <mergeCell ref="D54:Y54"/>
    <mergeCell ref="B55:C55"/>
    <mergeCell ref="D55:Y55"/>
  </mergeCells>
  <phoneticPr fontId="2"/>
  <dataValidations count="4">
    <dataValidation type="list" allowBlank="1" showInputMessage="1" showErrorMessage="1" sqref="Q8:Z8 JM8:JV8 TI8:TR8 ADE8:ADN8 ANA8:ANJ8 AWW8:AXF8 BGS8:BHB8 BQO8:BQX8 CAK8:CAT8 CKG8:CKP8 CUC8:CUL8 DDY8:DEH8 DNU8:DOD8 DXQ8:DXZ8 EHM8:EHV8 ERI8:ERR8 FBE8:FBN8 FLA8:FLJ8 FUW8:FVF8 GES8:GFB8 GOO8:GOX8 GYK8:GYT8 HIG8:HIP8 HSC8:HSL8 IBY8:ICH8 ILU8:IMD8 IVQ8:IVZ8 JFM8:JFV8 JPI8:JPR8 JZE8:JZN8 KJA8:KJJ8 KSW8:KTF8 LCS8:LDB8 LMO8:LMX8 LWK8:LWT8 MGG8:MGP8 MQC8:MQL8 MZY8:NAH8 NJU8:NKD8 NTQ8:NTZ8 ODM8:ODV8 ONI8:ONR8 OXE8:OXN8 PHA8:PHJ8 PQW8:PRF8 QAS8:QBB8 QKO8:QKX8 QUK8:QUT8 REG8:REP8 ROC8:ROL8 RXY8:RYH8 SHU8:SID8 SRQ8:SRZ8 TBM8:TBV8 TLI8:TLR8 TVE8:TVN8 UFA8:UFJ8 UOW8:UPF8 UYS8:UZB8 VIO8:VIX8 VSK8:VST8 WCG8:WCP8 WMC8:WML8 WVY8:WWH8 Q65544:Z65544 JM65544:JV65544 TI65544:TR65544 ADE65544:ADN65544 ANA65544:ANJ65544 AWW65544:AXF65544 BGS65544:BHB65544 BQO65544:BQX65544 CAK65544:CAT65544 CKG65544:CKP65544 CUC65544:CUL65544 DDY65544:DEH65544 DNU65544:DOD65544 DXQ65544:DXZ65544 EHM65544:EHV65544 ERI65544:ERR65544 FBE65544:FBN65544 FLA65544:FLJ65544 FUW65544:FVF65544 GES65544:GFB65544 GOO65544:GOX65544 GYK65544:GYT65544 HIG65544:HIP65544 HSC65544:HSL65544 IBY65544:ICH65544 ILU65544:IMD65544 IVQ65544:IVZ65544 JFM65544:JFV65544 JPI65544:JPR65544 JZE65544:JZN65544 KJA65544:KJJ65544 KSW65544:KTF65544 LCS65544:LDB65544 LMO65544:LMX65544 LWK65544:LWT65544 MGG65544:MGP65544 MQC65544:MQL65544 MZY65544:NAH65544 NJU65544:NKD65544 NTQ65544:NTZ65544 ODM65544:ODV65544 ONI65544:ONR65544 OXE65544:OXN65544 PHA65544:PHJ65544 PQW65544:PRF65544 QAS65544:QBB65544 QKO65544:QKX65544 QUK65544:QUT65544 REG65544:REP65544 ROC65544:ROL65544 RXY65544:RYH65544 SHU65544:SID65544 SRQ65544:SRZ65544 TBM65544:TBV65544 TLI65544:TLR65544 TVE65544:TVN65544 UFA65544:UFJ65544 UOW65544:UPF65544 UYS65544:UZB65544 VIO65544:VIX65544 VSK65544:VST65544 WCG65544:WCP65544 WMC65544:WML65544 WVY65544:WWH65544 Q131080:Z131080 JM131080:JV131080 TI131080:TR131080 ADE131080:ADN131080 ANA131080:ANJ131080 AWW131080:AXF131080 BGS131080:BHB131080 BQO131080:BQX131080 CAK131080:CAT131080 CKG131080:CKP131080 CUC131080:CUL131080 DDY131080:DEH131080 DNU131080:DOD131080 DXQ131080:DXZ131080 EHM131080:EHV131080 ERI131080:ERR131080 FBE131080:FBN131080 FLA131080:FLJ131080 FUW131080:FVF131080 GES131080:GFB131080 GOO131080:GOX131080 GYK131080:GYT131080 HIG131080:HIP131080 HSC131080:HSL131080 IBY131080:ICH131080 ILU131080:IMD131080 IVQ131080:IVZ131080 JFM131080:JFV131080 JPI131080:JPR131080 JZE131080:JZN131080 KJA131080:KJJ131080 KSW131080:KTF131080 LCS131080:LDB131080 LMO131080:LMX131080 LWK131080:LWT131080 MGG131080:MGP131080 MQC131080:MQL131080 MZY131080:NAH131080 NJU131080:NKD131080 NTQ131080:NTZ131080 ODM131080:ODV131080 ONI131080:ONR131080 OXE131080:OXN131080 PHA131080:PHJ131080 PQW131080:PRF131080 QAS131080:QBB131080 QKO131080:QKX131080 QUK131080:QUT131080 REG131080:REP131080 ROC131080:ROL131080 RXY131080:RYH131080 SHU131080:SID131080 SRQ131080:SRZ131080 TBM131080:TBV131080 TLI131080:TLR131080 TVE131080:TVN131080 UFA131080:UFJ131080 UOW131080:UPF131080 UYS131080:UZB131080 VIO131080:VIX131080 VSK131080:VST131080 WCG131080:WCP131080 WMC131080:WML131080 WVY131080:WWH131080 Q196616:Z196616 JM196616:JV196616 TI196616:TR196616 ADE196616:ADN196616 ANA196616:ANJ196616 AWW196616:AXF196616 BGS196616:BHB196616 BQO196616:BQX196616 CAK196616:CAT196616 CKG196616:CKP196616 CUC196616:CUL196616 DDY196616:DEH196616 DNU196616:DOD196616 DXQ196616:DXZ196616 EHM196616:EHV196616 ERI196616:ERR196616 FBE196616:FBN196616 FLA196616:FLJ196616 FUW196616:FVF196616 GES196616:GFB196616 GOO196616:GOX196616 GYK196616:GYT196616 HIG196616:HIP196616 HSC196616:HSL196616 IBY196616:ICH196616 ILU196616:IMD196616 IVQ196616:IVZ196616 JFM196616:JFV196616 JPI196616:JPR196616 JZE196616:JZN196616 KJA196616:KJJ196616 KSW196616:KTF196616 LCS196616:LDB196616 LMO196616:LMX196616 LWK196616:LWT196616 MGG196616:MGP196616 MQC196616:MQL196616 MZY196616:NAH196616 NJU196616:NKD196616 NTQ196616:NTZ196616 ODM196616:ODV196616 ONI196616:ONR196616 OXE196616:OXN196616 PHA196616:PHJ196616 PQW196616:PRF196616 QAS196616:QBB196616 QKO196616:QKX196616 QUK196616:QUT196616 REG196616:REP196616 ROC196616:ROL196616 RXY196616:RYH196616 SHU196616:SID196616 SRQ196616:SRZ196616 TBM196616:TBV196616 TLI196616:TLR196616 TVE196616:TVN196616 UFA196616:UFJ196616 UOW196616:UPF196616 UYS196616:UZB196616 VIO196616:VIX196616 VSK196616:VST196616 WCG196616:WCP196616 WMC196616:WML196616 WVY196616:WWH196616 Q262152:Z262152 JM262152:JV262152 TI262152:TR262152 ADE262152:ADN262152 ANA262152:ANJ262152 AWW262152:AXF262152 BGS262152:BHB262152 BQO262152:BQX262152 CAK262152:CAT262152 CKG262152:CKP262152 CUC262152:CUL262152 DDY262152:DEH262152 DNU262152:DOD262152 DXQ262152:DXZ262152 EHM262152:EHV262152 ERI262152:ERR262152 FBE262152:FBN262152 FLA262152:FLJ262152 FUW262152:FVF262152 GES262152:GFB262152 GOO262152:GOX262152 GYK262152:GYT262152 HIG262152:HIP262152 HSC262152:HSL262152 IBY262152:ICH262152 ILU262152:IMD262152 IVQ262152:IVZ262152 JFM262152:JFV262152 JPI262152:JPR262152 JZE262152:JZN262152 KJA262152:KJJ262152 KSW262152:KTF262152 LCS262152:LDB262152 LMO262152:LMX262152 LWK262152:LWT262152 MGG262152:MGP262152 MQC262152:MQL262152 MZY262152:NAH262152 NJU262152:NKD262152 NTQ262152:NTZ262152 ODM262152:ODV262152 ONI262152:ONR262152 OXE262152:OXN262152 PHA262152:PHJ262152 PQW262152:PRF262152 QAS262152:QBB262152 QKO262152:QKX262152 QUK262152:QUT262152 REG262152:REP262152 ROC262152:ROL262152 RXY262152:RYH262152 SHU262152:SID262152 SRQ262152:SRZ262152 TBM262152:TBV262152 TLI262152:TLR262152 TVE262152:TVN262152 UFA262152:UFJ262152 UOW262152:UPF262152 UYS262152:UZB262152 VIO262152:VIX262152 VSK262152:VST262152 WCG262152:WCP262152 WMC262152:WML262152 WVY262152:WWH262152 Q327688:Z327688 JM327688:JV327688 TI327688:TR327688 ADE327688:ADN327688 ANA327688:ANJ327688 AWW327688:AXF327688 BGS327688:BHB327688 BQO327688:BQX327688 CAK327688:CAT327688 CKG327688:CKP327688 CUC327688:CUL327688 DDY327688:DEH327688 DNU327688:DOD327688 DXQ327688:DXZ327688 EHM327688:EHV327688 ERI327688:ERR327688 FBE327688:FBN327688 FLA327688:FLJ327688 FUW327688:FVF327688 GES327688:GFB327688 GOO327688:GOX327688 GYK327688:GYT327688 HIG327688:HIP327688 HSC327688:HSL327688 IBY327688:ICH327688 ILU327688:IMD327688 IVQ327688:IVZ327688 JFM327688:JFV327688 JPI327688:JPR327688 JZE327688:JZN327688 KJA327688:KJJ327688 KSW327688:KTF327688 LCS327688:LDB327688 LMO327688:LMX327688 LWK327688:LWT327688 MGG327688:MGP327688 MQC327688:MQL327688 MZY327688:NAH327688 NJU327688:NKD327688 NTQ327688:NTZ327688 ODM327688:ODV327688 ONI327688:ONR327688 OXE327688:OXN327688 PHA327688:PHJ327688 PQW327688:PRF327688 QAS327688:QBB327688 QKO327688:QKX327688 QUK327688:QUT327688 REG327688:REP327688 ROC327688:ROL327688 RXY327688:RYH327688 SHU327688:SID327688 SRQ327688:SRZ327688 TBM327688:TBV327688 TLI327688:TLR327688 TVE327688:TVN327688 UFA327688:UFJ327688 UOW327688:UPF327688 UYS327688:UZB327688 VIO327688:VIX327688 VSK327688:VST327688 WCG327688:WCP327688 WMC327688:WML327688 WVY327688:WWH327688 Q393224:Z393224 JM393224:JV393224 TI393224:TR393224 ADE393224:ADN393224 ANA393224:ANJ393224 AWW393224:AXF393224 BGS393224:BHB393224 BQO393224:BQX393224 CAK393224:CAT393224 CKG393224:CKP393224 CUC393224:CUL393224 DDY393224:DEH393224 DNU393224:DOD393224 DXQ393224:DXZ393224 EHM393224:EHV393224 ERI393224:ERR393224 FBE393224:FBN393224 FLA393224:FLJ393224 FUW393224:FVF393224 GES393224:GFB393224 GOO393224:GOX393224 GYK393224:GYT393224 HIG393224:HIP393224 HSC393224:HSL393224 IBY393224:ICH393224 ILU393224:IMD393224 IVQ393224:IVZ393224 JFM393224:JFV393224 JPI393224:JPR393224 JZE393224:JZN393224 KJA393224:KJJ393224 KSW393224:KTF393224 LCS393224:LDB393224 LMO393224:LMX393224 LWK393224:LWT393224 MGG393224:MGP393224 MQC393224:MQL393224 MZY393224:NAH393224 NJU393224:NKD393224 NTQ393224:NTZ393224 ODM393224:ODV393224 ONI393224:ONR393224 OXE393224:OXN393224 PHA393224:PHJ393224 PQW393224:PRF393224 QAS393224:QBB393224 QKO393224:QKX393224 QUK393224:QUT393224 REG393224:REP393224 ROC393224:ROL393224 RXY393224:RYH393224 SHU393224:SID393224 SRQ393224:SRZ393224 TBM393224:TBV393224 TLI393224:TLR393224 TVE393224:TVN393224 UFA393224:UFJ393224 UOW393224:UPF393224 UYS393224:UZB393224 VIO393224:VIX393224 VSK393224:VST393224 WCG393224:WCP393224 WMC393224:WML393224 WVY393224:WWH393224 Q458760:Z458760 JM458760:JV458760 TI458760:TR458760 ADE458760:ADN458760 ANA458760:ANJ458760 AWW458760:AXF458760 BGS458760:BHB458760 BQO458760:BQX458760 CAK458760:CAT458760 CKG458760:CKP458760 CUC458760:CUL458760 DDY458760:DEH458760 DNU458760:DOD458760 DXQ458760:DXZ458760 EHM458760:EHV458760 ERI458760:ERR458760 FBE458760:FBN458760 FLA458760:FLJ458760 FUW458760:FVF458760 GES458760:GFB458760 GOO458760:GOX458760 GYK458760:GYT458760 HIG458760:HIP458760 HSC458760:HSL458760 IBY458760:ICH458760 ILU458760:IMD458760 IVQ458760:IVZ458760 JFM458760:JFV458760 JPI458760:JPR458760 JZE458760:JZN458760 KJA458760:KJJ458760 KSW458760:KTF458760 LCS458760:LDB458760 LMO458760:LMX458760 LWK458760:LWT458760 MGG458760:MGP458760 MQC458760:MQL458760 MZY458760:NAH458760 NJU458760:NKD458760 NTQ458760:NTZ458760 ODM458760:ODV458760 ONI458760:ONR458760 OXE458760:OXN458760 PHA458760:PHJ458760 PQW458760:PRF458760 QAS458760:QBB458760 QKO458760:QKX458760 QUK458760:QUT458760 REG458760:REP458760 ROC458760:ROL458760 RXY458760:RYH458760 SHU458760:SID458760 SRQ458760:SRZ458760 TBM458760:TBV458760 TLI458760:TLR458760 TVE458760:TVN458760 UFA458760:UFJ458760 UOW458760:UPF458760 UYS458760:UZB458760 VIO458760:VIX458760 VSK458760:VST458760 WCG458760:WCP458760 WMC458760:WML458760 WVY458760:WWH458760 Q524296:Z524296 JM524296:JV524296 TI524296:TR524296 ADE524296:ADN524296 ANA524296:ANJ524296 AWW524296:AXF524296 BGS524296:BHB524296 BQO524296:BQX524296 CAK524296:CAT524296 CKG524296:CKP524296 CUC524296:CUL524296 DDY524296:DEH524296 DNU524296:DOD524296 DXQ524296:DXZ524296 EHM524296:EHV524296 ERI524296:ERR524296 FBE524296:FBN524296 FLA524296:FLJ524296 FUW524296:FVF524296 GES524296:GFB524296 GOO524296:GOX524296 GYK524296:GYT524296 HIG524296:HIP524296 HSC524296:HSL524296 IBY524296:ICH524296 ILU524296:IMD524296 IVQ524296:IVZ524296 JFM524296:JFV524296 JPI524296:JPR524296 JZE524296:JZN524296 KJA524296:KJJ524296 KSW524296:KTF524296 LCS524296:LDB524296 LMO524296:LMX524296 LWK524296:LWT524296 MGG524296:MGP524296 MQC524296:MQL524296 MZY524296:NAH524296 NJU524296:NKD524296 NTQ524296:NTZ524296 ODM524296:ODV524296 ONI524296:ONR524296 OXE524296:OXN524296 PHA524296:PHJ524296 PQW524296:PRF524296 QAS524296:QBB524296 QKO524296:QKX524296 QUK524296:QUT524296 REG524296:REP524296 ROC524296:ROL524296 RXY524296:RYH524296 SHU524296:SID524296 SRQ524296:SRZ524296 TBM524296:TBV524296 TLI524296:TLR524296 TVE524296:TVN524296 UFA524296:UFJ524296 UOW524296:UPF524296 UYS524296:UZB524296 VIO524296:VIX524296 VSK524296:VST524296 WCG524296:WCP524296 WMC524296:WML524296 WVY524296:WWH524296 Q589832:Z589832 JM589832:JV589832 TI589832:TR589832 ADE589832:ADN589832 ANA589832:ANJ589832 AWW589832:AXF589832 BGS589832:BHB589832 BQO589832:BQX589832 CAK589832:CAT589832 CKG589832:CKP589832 CUC589832:CUL589832 DDY589832:DEH589832 DNU589832:DOD589832 DXQ589832:DXZ589832 EHM589832:EHV589832 ERI589832:ERR589832 FBE589832:FBN589832 FLA589832:FLJ589832 FUW589832:FVF589832 GES589832:GFB589832 GOO589832:GOX589832 GYK589832:GYT589832 HIG589832:HIP589832 HSC589832:HSL589832 IBY589832:ICH589832 ILU589832:IMD589832 IVQ589832:IVZ589832 JFM589832:JFV589832 JPI589832:JPR589832 JZE589832:JZN589832 KJA589832:KJJ589832 KSW589832:KTF589832 LCS589832:LDB589832 LMO589832:LMX589832 LWK589832:LWT589832 MGG589832:MGP589832 MQC589832:MQL589832 MZY589832:NAH589832 NJU589832:NKD589832 NTQ589832:NTZ589832 ODM589832:ODV589832 ONI589832:ONR589832 OXE589832:OXN589832 PHA589832:PHJ589832 PQW589832:PRF589832 QAS589832:QBB589832 QKO589832:QKX589832 QUK589832:QUT589832 REG589832:REP589832 ROC589832:ROL589832 RXY589832:RYH589832 SHU589832:SID589832 SRQ589832:SRZ589832 TBM589832:TBV589832 TLI589832:TLR589832 TVE589832:TVN589832 UFA589832:UFJ589832 UOW589832:UPF589832 UYS589832:UZB589832 VIO589832:VIX589832 VSK589832:VST589832 WCG589832:WCP589832 WMC589832:WML589832 WVY589832:WWH589832 Q655368:Z655368 JM655368:JV655368 TI655368:TR655368 ADE655368:ADN655368 ANA655368:ANJ655368 AWW655368:AXF655368 BGS655368:BHB655368 BQO655368:BQX655368 CAK655368:CAT655368 CKG655368:CKP655368 CUC655368:CUL655368 DDY655368:DEH655368 DNU655368:DOD655368 DXQ655368:DXZ655368 EHM655368:EHV655368 ERI655368:ERR655368 FBE655368:FBN655368 FLA655368:FLJ655368 FUW655368:FVF655368 GES655368:GFB655368 GOO655368:GOX655368 GYK655368:GYT655368 HIG655368:HIP655368 HSC655368:HSL655368 IBY655368:ICH655368 ILU655368:IMD655368 IVQ655368:IVZ655368 JFM655368:JFV655368 JPI655368:JPR655368 JZE655368:JZN655368 KJA655368:KJJ655368 KSW655368:KTF655368 LCS655368:LDB655368 LMO655368:LMX655368 LWK655368:LWT655368 MGG655368:MGP655368 MQC655368:MQL655368 MZY655368:NAH655368 NJU655368:NKD655368 NTQ655368:NTZ655368 ODM655368:ODV655368 ONI655368:ONR655368 OXE655368:OXN655368 PHA655368:PHJ655368 PQW655368:PRF655368 QAS655368:QBB655368 QKO655368:QKX655368 QUK655368:QUT655368 REG655368:REP655368 ROC655368:ROL655368 RXY655368:RYH655368 SHU655368:SID655368 SRQ655368:SRZ655368 TBM655368:TBV655368 TLI655368:TLR655368 TVE655368:TVN655368 UFA655368:UFJ655368 UOW655368:UPF655368 UYS655368:UZB655368 VIO655368:VIX655368 VSK655368:VST655368 WCG655368:WCP655368 WMC655368:WML655368 WVY655368:WWH655368 Q720904:Z720904 JM720904:JV720904 TI720904:TR720904 ADE720904:ADN720904 ANA720904:ANJ720904 AWW720904:AXF720904 BGS720904:BHB720904 BQO720904:BQX720904 CAK720904:CAT720904 CKG720904:CKP720904 CUC720904:CUL720904 DDY720904:DEH720904 DNU720904:DOD720904 DXQ720904:DXZ720904 EHM720904:EHV720904 ERI720904:ERR720904 FBE720904:FBN720904 FLA720904:FLJ720904 FUW720904:FVF720904 GES720904:GFB720904 GOO720904:GOX720904 GYK720904:GYT720904 HIG720904:HIP720904 HSC720904:HSL720904 IBY720904:ICH720904 ILU720904:IMD720904 IVQ720904:IVZ720904 JFM720904:JFV720904 JPI720904:JPR720904 JZE720904:JZN720904 KJA720904:KJJ720904 KSW720904:KTF720904 LCS720904:LDB720904 LMO720904:LMX720904 LWK720904:LWT720904 MGG720904:MGP720904 MQC720904:MQL720904 MZY720904:NAH720904 NJU720904:NKD720904 NTQ720904:NTZ720904 ODM720904:ODV720904 ONI720904:ONR720904 OXE720904:OXN720904 PHA720904:PHJ720904 PQW720904:PRF720904 QAS720904:QBB720904 QKO720904:QKX720904 QUK720904:QUT720904 REG720904:REP720904 ROC720904:ROL720904 RXY720904:RYH720904 SHU720904:SID720904 SRQ720904:SRZ720904 TBM720904:TBV720904 TLI720904:TLR720904 TVE720904:TVN720904 UFA720904:UFJ720904 UOW720904:UPF720904 UYS720904:UZB720904 VIO720904:VIX720904 VSK720904:VST720904 WCG720904:WCP720904 WMC720904:WML720904 WVY720904:WWH720904 Q786440:Z786440 JM786440:JV786440 TI786440:TR786440 ADE786440:ADN786440 ANA786440:ANJ786440 AWW786440:AXF786440 BGS786440:BHB786440 BQO786440:BQX786440 CAK786440:CAT786440 CKG786440:CKP786440 CUC786440:CUL786440 DDY786440:DEH786440 DNU786440:DOD786440 DXQ786440:DXZ786440 EHM786440:EHV786440 ERI786440:ERR786440 FBE786440:FBN786440 FLA786440:FLJ786440 FUW786440:FVF786440 GES786440:GFB786440 GOO786440:GOX786440 GYK786440:GYT786440 HIG786440:HIP786440 HSC786440:HSL786440 IBY786440:ICH786440 ILU786440:IMD786440 IVQ786440:IVZ786440 JFM786440:JFV786440 JPI786440:JPR786440 JZE786440:JZN786440 KJA786440:KJJ786440 KSW786440:KTF786440 LCS786440:LDB786440 LMO786440:LMX786440 LWK786440:LWT786440 MGG786440:MGP786440 MQC786440:MQL786440 MZY786440:NAH786440 NJU786440:NKD786440 NTQ786440:NTZ786440 ODM786440:ODV786440 ONI786440:ONR786440 OXE786440:OXN786440 PHA786440:PHJ786440 PQW786440:PRF786440 QAS786440:QBB786440 QKO786440:QKX786440 QUK786440:QUT786440 REG786440:REP786440 ROC786440:ROL786440 RXY786440:RYH786440 SHU786440:SID786440 SRQ786440:SRZ786440 TBM786440:TBV786440 TLI786440:TLR786440 TVE786440:TVN786440 UFA786440:UFJ786440 UOW786440:UPF786440 UYS786440:UZB786440 VIO786440:VIX786440 VSK786440:VST786440 WCG786440:WCP786440 WMC786440:WML786440 WVY786440:WWH786440 Q851976:Z851976 JM851976:JV851976 TI851976:TR851976 ADE851976:ADN851976 ANA851976:ANJ851976 AWW851976:AXF851976 BGS851976:BHB851976 BQO851976:BQX851976 CAK851976:CAT851976 CKG851976:CKP851976 CUC851976:CUL851976 DDY851976:DEH851976 DNU851976:DOD851976 DXQ851976:DXZ851976 EHM851976:EHV851976 ERI851976:ERR851976 FBE851976:FBN851976 FLA851976:FLJ851976 FUW851976:FVF851976 GES851976:GFB851976 GOO851976:GOX851976 GYK851976:GYT851976 HIG851976:HIP851976 HSC851976:HSL851976 IBY851976:ICH851976 ILU851976:IMD851976 IVQ851976:IVZ851976 JFM851976:JFV851976 JPI851976:JPR851976 JZE851976:JZN851976 KJA851976:KJJ851976 KSW851976:KTF851976 LCS851976:LDB851976 LMO851976:LMX851976 LWK851976:LWT851976 MGG851976:MGP851976 MQC851976:MQL851976 MZY851976:NAH851976 NJU851976:NKD851976 NTQ851976:NTZ851976 ODM851976:ODV851976 ONI851976:ONR851976 OXE851976:OXN851976 PHA851976:PHJ851976 PQW851976:PRF851976 QAS851976:QBB851976 QKO851976:QKX851976 QUK851976:QUT851976 REG851976:REP851976 ROC851976:ROL851976 RXY851976:RYH851976 SHU851976:SID851976 SRQ851976:SRZ851976 TBM851976:TBV851976 TLI851976:TLR851976 TVE851976:TVN851976 UFA851976:UFJ851976 UOW851976:UPF851976 UYS851976:UZB851976 VIO851976:VIX851976 VSK851976:VST851976 WCG851976:WCP851976 WMC851976:WML851976 WVY851976:WWH851976 Q917512:Z917512 JM917512:JV917512 TI917512:TR917512 ADE917512:ADN917512 ANA917512:ANJ917512 AWW917512:AXF917512 BGS917512:BHB917512 BQO917512:BQX917512 CAK917512:CAT917512 CKG917512:CKP917512 CUC917512:CUL917512 DDY917512:DEH917512 DNU917512:DOD917512 DXQ917512:DXZ917512 EHM917512:EHV917512 ERI917512:ERR917512 FBE917512:FBN917512 FLA917512:FLJ917512 FUW917512:FVF917512 GES917512:GFB917512 GOO917512:GOX917512 GYK917512:GYT917512 HIG917512:HIP917512 HSC917512:HSL917512 IBY917512:ICH917512 ILU917512:IMD917512 IVQ917512:IVZ917512 JFM917512:JFV917512 JPI917512:JPR917512 JZE917512:JZN917512 KJA917512:KJJ917512 KSW917512:KTF917512 LCS917512:LDB917512 LMO917512:LMX917512 LWK917512:LWT917512 MGG917512:MGP917512 MQC917512:MQL917512 MZY917512:NAH917512 NJU917512:NKD917512 NTQ917512:NTZ917512 ODM917512:ODV917512 ONI917512:ONR917512 OXE917512:OXN917512 PHA917512:PHJ917512 PQW917512:PRF917512 QAS917512:QBB917512 QKO917512:QKX917512 QUK917512:QUT917512 REG917512:REP917512 ROC917512:ROL917512 RXY917512:RYH917512 SHU917512:SID917512 SRQ917512:SRZ917512 TBM917512:TBV917512 TLI917512:TLR917512 TVE917512:TVN917512 UFA917512:UFJ917512 UOW917512:UPF917512 UYS917512:UZB917512 VIO917512:VIX917512 VSK917512:VST917512 WCG917512:WCP917512 WMC917512:WML917512 WVY917512:WWH917512 Q983048:Z983048 JM983048:JV983048 TI983048:TR983048 ADE983048:ADN983048 ANA983048:ANJ983048 AWW983048:AXF983048 BGS983048:BHB983048 BQO983048:BQX983048 CAK983048:CAT983048 CKG983048:CKP983048 CUC983048:CUL983048 DDY983048:DEH983048 DNU983048:DOD983048 DXQ983048:DXZ983048 EHM983048:EHV983048 ERI983048:ERR983048 FBE983048:FBN983048 FLA983048:FLJ983048 FUW983048:FVF983048 GES983048:GFB983048 GOO983048:GOX983048 GYK983048:GYT983048 HIG983048:HIP983048 HSC983048:HSL983048 IBY983048:ICH983048 ILU983048:IMD983048 IVQ983048:IVZ983048 JFM983048:JFV983048 JPI983048:JPR983048 JZE983048:JZN983048 KJA983048:KJJ983048 KSW983048:KTF983048 LCS983048:LDB983048 LMO983048:LMX983048 LWK983048:LWT983048 MGG983048:MGP983048 MQC983048:MQL983048 MZY983048:NAH983048 NJU983048:NKD983048 NTQ983048:NTZ983048 ODM983048:ODV983048 ONI983048:ONR983048 OXE983048:OXN983048 PHA983048:PHJ983048 PQW983048:PRF983048 QAS983048:QBB983048 QKO983048:QKX983048 QUK983048:QUT983048 REG983048:REP983048 ROC983048:ROL983048 RXY983048:RYH983048 SHU983048:SID983048 SRQ983048:SRZ983048 TBM983048:TBV983048 TLI983048:TLR983048 TVE983048:TVN983048 UFA983048:UFJ983048 UOW983048:UPF983048 UYS983048:UZB983048 VIO983048:VIX983048 VSK983048:VST983048 WCG983048:WCP983048 WMC983048:WML983048 WVY983048:WWH983048">
      <formula1>"特定事業所加算（Ⅰ）,特定事業所加算（Ⅲ）,特定事業所加算（Ⅳ）"</formula1>
    </dataValidation>
    <dataValidation type="list" allowBlank="1" showInputMessage="1" showErrorMessage="1" sqref="Q7:Z7 JM7:JV7 TI7:TR7 ADE7:ADN7 ANA7:ANJ7 AWW7:AXF7 BGS7:BHB7 BQO7:BQX7 CAK7:CAT7 CKG7:CKP7 CUC7:CUL7 DDY7:DEH7 DNU7:DOD7 DXQ7:DXZ7 EHM7:EHV7 ERI7:ERR7 FBE7:FBN7 FLA7:FLJ7 FUW7:FVF7 GES7:GFB7 GOO7:GOX7 GYK7:GYT7 HIG7:HIP7 HSC7:HSL7 IBY7:ICH7 ILU7:IMD7 IVQ7:IVZ7 JFM7:JFV7 JPI7:JPR7 JZE7:JZN7 KJA7:KJJ7 KSW7:KTF7 LCS7:LDB7 LMO7:LMX7 LWK7:LWT7 MGG7:MGP7 MQC7:MQL7 MZY7:NAH7 NJU7:NKD7 NTQ7:NTZ7 ODM7:ODV7 ONI7:ONR7 OXE7:OXN7 PHA7:PHJ7 PQW7:PRF7 QAS7:QBB7 QKO7:QKX7 QUK7:QUT7 REG7:REP7 ROC7:ROL7 RXY7:RYH7 SHU7:SID7 SRQ7:SRZ7 TBM7:TBV7 TLI7:TLR7 TVE7:TVN7 UFA7:UFJ7 UOW7:UPF7 UYS7:UZB7 VIO7:VIX7 VSK7:VST7 WCG7:WCP7 WMC7:WML7 WVY7:WWH7 Q65543:Z65543 JM65543:JV65543 TI65543:TR65543 ADE65543:ADN65543 ANA65543:ANJ65543 AWW65543:AXF65543 BGS65543:BHB65543 BQO65543:BQX65543 CAK65543:CAT65543 CKG65543:CKP65543 CUC65543:CUL65543 DDY65543:DEH65543 DNU65543:DOD65543 DXQ65543:DXZ65543 EHM65543:EHV65543 ERI65543:ERR65543 FBE65543:FBN65543 FLA65543:FLJ65543 FUW65543:FVF65543 GES65543:GFB65543 GOO65543:GOX65543 GYK65543:GYT65543 HIG65543:HIP65543 HSC65543:HSL65543 IBY65543:ICH65543 ILU65543:IMD65543 IVQ65543:IVZ65543 JFM65543:JFV65543 JPI65543:JPR65543 JZE65543:JZN65543 KJA65543:KJJ65543 KSW65543:KTF65543 LCS65543:LDB65543 LMO65543:LMX65543 LWK65543:LWT65543 MGG65543:MGP65543 MQC65543:MQL65543 MZY65543:NAH65543 NJU65543:NKD65543 NTQ65543:NTZ65543 ODM65543:ODV65543 ONI65543:ONR65543 OXE65543:OXN65543 PHA65543:PHJ65543 PQW65543:PRF65543 QAS65543:QBB65543 QKO65543:QKX65543 QUK65543:QUT65543 REG65543:REP65543 ROC65543:ROL65543 RXY65543:RYH65543 SHU65543:SID65543 SRQ65543:SRZ65543 TBM65543:TBV65543 TLI65543:TLR65543 TVE65543:TVN65543 UFA65543:UFJ65543 UOW65543:UPF65543 UYS65543:UZB65543 VIO65543:VIX65543 VSK65543:VST65543 WCG65543:WCP65543 WMC65543:WML65543 WVY65543:WWH65543 Q131079:Z131079 JM131079:JV131079 TI131079:TR131079 ADE131079:ADN131079 ANA131079:ANJ131079 AWW131079:AXF131079 BGS131079:BHB131079 BQO131079:BQX131079 CAK131079:CAT131079 CKG131079:CKP131079 CUC131079:CUL131079 DDY131079:DEH131079 DNU131079:DOD131079 DXQ131079:DXZ131079 EHM131079:EHV131079 ERI131079:ERR131079 FBE131079:FBN131079 FLA131079:FLJ131079 FUW131079:FVF131079 GES131079:GFB131079 GOO131079:GOX131079 GYK131079:GYT131079 HIG131079:HIP131079 HSC131079:HSL131079 IBY131079:ICH131079 ILU131079:IMD131079 IVQ131079:IVZ131079 JFM131079:JFV131079 JPI131079:JPR131079 JZE131079:JZN131079 KJA131079:KJJ131079 KSW131079:KTF131079 LCS131079:LDB131079 LMO131079:LMX131079 LWK131079:LWT131079 MGG131079:MGP131079 MQC131079:MQL131079 MZY131079:NAH131079 NJU131079:NKD131079 NTQ131079:NTZ131079 ODM131079:ODV131079 ONI131079:ONR131079 OXE131079:OXN131079 PHA131079:PHJ131079 PQW131079:PRF131079 QAS131079:QBB131079 QKO131079:QKX131079 QUK131079:QUT131079 REG131079:REP131079 ROC131079:ROL131079 RXY131079:RYH131079 SHU131079:SID131079 SRQ131079:SRZ131079 TBM131079:TBV131079 TLI131079:TLR131079 TVE131079:TVN131079 UFA131079:UFJ131079 UOW131079:UPF131079 UYS131079:UZB131079 VIO131079:VIX131079 VSK131079:VST131079 WCG131079:WCP131079 WMC131079:WML131079 WVY131079:WWH131079 Q196615:Z196615 JM196615:JV196615 TI196615:TR196615 ADE196615:ADN196615 ANA196615:ANJ196615 AWW196615:AXF196615 BGS196615:BHB196615 BQO196615:BQX196615 CAK196615:CAT196615 CKG196615:CKP196615 CUC196615:CUL196615 DDY196615:DEH196615 DNU196615:DOD196615 DXQ196615:DXZ196615 EHM196615:EHV196615 ERI196615:ERR196615 FBE196615:FBN196615 FLA196615:FLJ196615 FUW196615:FVF196615 GES196615:GFB196615 GOO196615:GOX196615 GYK196615:GYT196615 HIG196615:HIP196615 HSC196615:HSL196615 IBY196615:ICH196615 ILU196615:IMD196615 IVQ196615:IVZ196615 JFM196615:JFV196615 JPI196615:JPR196615 JZE196615:JZN196615 KJA196615:KJJ196615 KSW196615:KTF196615 LCS196615:LDB196615 LMO196615:LMX196615 LWK196615:LWT196615 MGG196615:MGP196615 MQC196615:MQL196615 MZY196615:NAH196615 NJU196615:NKD196615 NTQ196615:NTZ196615 ODM196615:ODV196615 ONI196615:ONR196615 OXE196615:OXN196615 PHA196615:PHJ196615 PQW196615:PRF196615 QAS196615:QBB196615 QKO196615:QKX196615 QUK196615:QUT196615 REG196615:REP196615 ROC196615:ROL196615 RXY196615:RYH196615 SHU196615:SID196615 SRQ196615:SRZ196615 TBM196615:TBV196615 TLI196615:TLR196615 TVE196615:TVN196615 UFA196615:UFJ196615 UOW196615:UPF196615 UYS196615:UZB196615 VIO196615:VIX196615 VSK196615:VST196615 WCG196615:WCP196615 WMC196615:WML196615 WVY196615:WWH196615 Q262151:Z262151 JM262151:JV262151 TI262151:TR262151 ADE262151:ADN262151 ANA262151:ANJ262151 AWW262151:AXF262151 BGS262151:BHB262151 BQO262151:BQX262151 CAK262151:CAT262151 CKG262151:CKP262151 CUC262151:CUL262151 DDY262151:DEH262151 DNU262151:DOD262151 DXQ262151:DXZ262151 EHM262151:EHV262151 ERI262151:ERR262151 FBE262151:FBN262151 FLA262151:FLJ262151 FUW262151:FVF262151 GES262151:GFB262151 GOO262151:GOX262151 GYK262151:GYT262151 HIG262151:HIP262151 HSC262151:HSL262151 IBY262151:ICH262151 ILU262151:IMD262151 IVQ262151:IVZ262151 JFM262151:JFV262151 JPI262151:JPR262151 JZE262151:JZN262151 KJA262151:KJJ262151 KSW262151:KTF262151 LCS262151:LDB262151 LMO262151:LMX262151 LWK262151:LWT262151 MGG262151:MGP262151 MQC262151:MQL262151 MZY262151:NAH262151 NJU262151:NKD262151 NTQ262151:NTZ262151 ODM262151:ODV262151 ONI262151:ONR262151 OXE262151:OXN262151 PHA262151:PHJ262151 PQW262151:PRF262151 QAS262151:QBB262151 QKO262151:QKX262151 QUK262151:QUT262151 REG262151:REP262151 ROC262151:ROL262151 RXY262151:RYH262151 SHU262151:SID262151 SRQ262151:SRZ262151 TBM262151:TBV262151 TLI262151:TLR262151 TVE262151:TVN262151 UFA262151:UFJ262151 UOW262151:UPF262151 UYS262151:UZB262151 VIO262151:VIX262151 VSK262151:VST262151 WCG262151:WCP262151 WMC262151:WML262151 WVY262151:WWH262151 Q327687:Z327687 JM327687:JV327687 TI327687:TR327687 ADE327687:ADN327687 ANA327687:ANJ327687 AWW327687:AXF327687 BGS327687:BHB327687 BQO327687:BQX327687 CAK327687:CAT327687 CKG327687:CKP327687 CUC327687:CUL327687 DDY327687:DEH327687 DNU327687:DOD327687 DXQ327687:DXZ327687 EHM327687:EHV327687 ERI327687:ERR327687 FBE327687:FBN327687 FLA327687:FLJ327687 FUW327687:FVF327687 GES327687:GFB327687 GOO327687:GOX327687 GYK327687:GYT327687 HIG327687:HIP327687 HSC327687:HSL327687 IBY327687:ICH327687 ILU327687:IMD327687 IVQ327687:IVZ327687 JFM327687:JFV327687 JPI327687:JPR327687 JZE327687:JZN327687 KJA327687:KJJ327687 KSW327687:KTF327687 LCS327687:LDB327687 LMO327687:LMX327687 LWK327687:LWT327687 MGG327687:MGP327687 MQC327687:MQL327687 MZY327687:NAH327687 NJU327687:NKD327687 NTQ327687:NTZ327687 ODM327687:ODV327687 ONI327687:ONR327687 OXE327687:OXN327687 PHA327687:PHJ327687 PQW327687:PRF327687 QAS327687:QBB327687 QKO327687:QKX327687 QUK327687:QUT327687 REG327687:REP327687 ROC327687:ROL327687 RXY327687:RYH327687 SHU327687:SID327687 SRQ327687:SRZ327687 TBM327687:TBV327687 TLI327687:TLR327687 TVE327687:TVN327687 UFA327687:UFJ327687 UOW327687:UPF327687 UYS327687:UZB327687 VIO327687:VIX327687 VSK327687:VST327687 WCG327687:WCP327687 WMC327687:WML327687 WVY327687:WWH327687 Q393223:Z393223 JM393223:JV393223 TI393223:TR393223 ADE393223:ADN393223 ANA393223:ANJ393223 AWW393223:AXF393223 BGS393223:BHB393223 BQO393223:BQX393223 CAK393223:CAT393223 CKG393223:CKP393223 CUC393223:CUL393223 DDY393223:DEH393223 DNU393223:DOD393223 DXQ393223:DXZ393223 EHM393223:EHV393223 ERI393223:ERR393223 FBE393223:FBN393223 FLA393223:FLJ393223 FUW393223:FVF393223 GES393223:GFB393223 GOO393223:GOX393223 GYK393223:GYT393223 HIG393223:HIP393223 HSC393223:HSL393223 IBY393223:ICH393223 ILU393223:IMD393223 IVQ393223:IVZ393223 JFM393223:JFV393223 JPI393223:JPR393223 JZE393223:JZN393223 KJA393223:KJJ393223 KSW393223:KTF393223 LCS393223:LDB393223 LMO393223:LMX393223 LWK393223:LWT393223 MGG393223:MGP393223 MQC393223:MQL393223 MZY393223:NAH393223 NJU393223:NKD393223 NTQ393223:NTZ393223 ODM393223:ODV393223 ONI393223:ONR393223 OXE393223:OXN393223 PHA393223:PHJ393223 PQW393223:PRF393223 QAS393223:QBB393223 QKO393223:QKX393223 QUK393223:QUT393223 REG393223:REP393223 ROC393223:ROL393223 RXY393223:RYH393223 SHU393223:SID393223 SRQ393223:SRZ393223 TBM393223:TBV393223 TLI393223:TLR393223 TVE393223:TVN393223 UFA393223:UFJ393223 UOW393223:UPF393223 UYS393223:UZB393223 VIO393223:VIX393223 VSK393223:VST393223 WCG393223:WCP393223 WMC393223:WML393223 WVY393223:WWH393223 Q458759:Z458759 JM458759:JV458759 TI458759:TR458759 ADE458759:ADN458759 ANA458759:ANJ458759 AWW458759:AXF458759 BGS458759:BHB458759 BQO458759:BQX458759 CAK458759:CAT458759 CKG458759:CKP458759 CUC458759:CUL458759 DDY458759:DEH458759 DNU458759:DOD458759 DXQ458759:DXZ458759 EHM458759:EHV458759 ERI458759:ERR458759 FBE458759:FBN458759 FLA458759:FLJ458759 FUW458759:FVF458759 GES458759:GFB458759 GOO458759:GOX458759 GYK458759:GYT458759 HIG458759:HIP458759 HSC458759:HSL458759 IBY458759:ICH458759 ILU458759:IMD458759 IVQ458759:IVZ458759 JFM458759:JFV458759 JPI458759:JPR458759 JZE458759:JZN458759 KJA458759:KJJ458759 KSW458759:KTF458759 LCS458759:LDB458759 LMO458759:LMX458759 LWK458759:LWT458759 MGG458759:MGP458759 MQC458759:MQL458759 MZY458759:NAH458759 NJU458759:NKD458759 NTQ458759:NTZ458759 ODM458759:ODV458759 ONI458759:ONR458759 OXE458759:OXN458759 PHA458759:PHJ458759 PQW458759:PRF458759 QAS458759:QBB458759 QKO458759:QKX458759 QUK458759:QUT458759 REG458759:REP458759 ROC458759:ROL458759 RXY458759:RYH458759 SHU458759:SID458759 SRQ458759:SRZ458759 TBM458759:TBV458759 TLI458759:TLR458759 TVE458759:TVN458759 UFA458759:UFJ458759 UOW458759:UPF458759 UYS458759:UZB458759 VIO458759:VIX458759 VSK458759:VST458759 WCG458759:WCP458759 WMC458759:WML458759 WVY458759:WWH458759 Q524295:Z524295 JM524295:JV524295 TI524295:TR524295 ADE524295:ADN524295 ANA524295:ANJ524295 AWW524295:AXF524295 BGS524295:BHB524295 BQO524295:BQX524295 CAK524295:CAT524295 CKG524295:CKP524295 CUC524295:CUL524295 DDY524295:DEH524295 DNU524295:DOD524295 DXQ524295:DXZ524295 EHM524295:EHV524295 ERI524295:ERR524295 FBE524295:FBN524295 FLA524295:FLJ524295 FUW524295:FVF524295 GES524295:GFB524295 GOO524295:GOX524295 GYK524295:GYT524295 HIG524295:HIP524295 HSC524295:HSL524295 IBY524295:ICH524295 ILU524295:IMD524295 IVQ524295:IVZ524295 JFM524295:JFV524295 JPI524295:JPR524295 JZE524295:JZN524295 KJA524295:KJJ524295 KSW524295:KTF524295 LCS524295:LDB524295 LMO524295:LMX524295 LWK524295:LWT524295 MGG524295:MGP524295 MQC524295:MQL524295 MZY524295:NAH524295 NJU524295:NKD524295 NTQ524295:NTZ524295 ODM524295:ODV524295 ONI524295:ONR524295 OXE524295:OXN524295 PHA524295:PHJ524295 PQW524295:PRF524295 QAS524295:QBB524295 QKO524295:QKX524295 QUK524295:QUT524295 REG524295:REP524295 ROC524295:ROL524295 RXY524295:RYH524295 SHU524295:SID524295 SRQ524295:SRZ524295 TBM524295:TBV524295 TLI524295:TLR524295 TVE524295:TVN524295 UFA524295:UFJ524295 UOW524295:UPF524295 UYS524295:UZB524295 VIO524295:VIX524295 VSK524295:VST524295 WCG524295:WCP524295 WMC524295:WML524295 WVY524295:WWH524295 Q589831:Z589831 JM589831:JV589831 TI589831:TR589831 ADE589831:ADN589831 ANA589831:ANJ589831 AWW589831:AXF589831 BGS589831:BHB589831 BQO589831:BQX589831 CAK589831:CAT589831 CKG589831:CKP589831 CUC589831:CUL589831 DDY589831:DEH589831 DNU589831:DOD589831 DXQ589831:DXZ589831 EHM589831:EHV589831 ERI589831:ERR589831 FBE589831:FBN589831 FLA589831:FLJ589831 FUW589831:FVF589831 GES589831:GFB589831 GOO589831:GOX589831 GYK589831:GYT589831 HIG589831:HIP589831 HSC589831:HSL589831 IBY589831:ICH589831 ILU589831:IMD589831 IVQ589831:IVZ589831 JFM589831:JFV589831 JPI589831:JPR589831 JZE589831:JZN589831 KJA589831:KJJ589831 KSW589831:KTF589831 LCS589831:LDB589831 LMO589831:LMX589831 LWK589831:LWT589831 MGG589831:MGP589831 MQC589831:MQL589831 MZY589831:NAH589831 NJU589831:NKD589831 NTQ589831:NTZ589831 ODM589831:ODV589831 ONI589831:ONR589831 OXE589831:OXN589831 PHA589831:PHJ589831 PQW589831:PRF589831 QAS589831:QBB589831 QKO589831:QKX589831 QUK589831:QUT589831 REG589831:REP589831 ROC589831:ROL589831 RXY589831:RYH589831 SHU589831:SID589831 SRQ589831:SRZ589831 TBM589831:TBV589831 TLI589831:TLR589831 TVE589831:TVN589831 UFA589831:UFJ589831 UOW589831:UPF589831 UYS589831:UZB589831 VIO589831:VIX589831 VSK589831:VST589831 WCG589831:WCP589831 WMC589831:WML589831 WVY589831:WWH589831 Q655367:Z655367 JM655367:JV655367 TI655367:TR655367 ADE655367:ADN655367 ANA655367:ANJ655367 AWW655367:AXF655367 BGS655367:BHB655367 BQO655367:BQX655367 CAK655367:CAT655367 CKG655367:CKP655367 CUC655367:CUL655367 DDY655367:DEH655367 DNU655367:DOD655367 DXQ655367:DXZ655367 EHM655367:EHV655367 ERI655367:ERR655367 FBE655367:FBN655367 FLA655367:FLJ655367 FUW655367:FVF655367 GES655367:GFB655367 GOO655367:GOX655367 GYK655367:GYT655367 HIG655367:HIP655367 HSC655367:HSL655367 IBY655367:ICH655367 ILU655367:IMD655367 IVQ655367:IVZ655367 JFM655367:JFV655367 JPI655367:JPR655367 JZE655367:JZN655367 KJA655367:KJJ655367 KSW655367:KTF655367 LCS655367:LDB655367 LMO655367:LMX655367 LWK655367:LWT655367 MGG655367:MGP655367 MQC655367:MQL655367 MZY655367:NAH655367 NJU655367:NKD655367 NTQ655367:NTZ655367 ODM655367:ODV655367 ONI655367:ONR655367 OXE655367:OXN655367 PHA655367:PHJ655367 PQW655367:PRF655367 QAS655367:QBB655367 QKO655367:QKX655367 QUK655367:QUT655367 REG655367:REP655367 ROC655367:ROL655367 RXY655367:RYH655367 SHU655367:SID655367 SRQ655367:SRZ655367 TBM655367:TBV655367 TLI655367:TLR655367 TVE655367:TVN655367 UFA655367:UFJ655367 UOW655367:UPF655367 UYS655367:UZB655367 VIO655367:VIX655367 VSK655367:VST655367 WCG655367:WCP655367 WMC655367:WML655367 WVY655367:WWH655367 Q720903:Z720903 JM720903:JV720903 TI720903:TR720903 ADE720903:ADN720903 ANA720903:ANJ720903 AWW720903:AXF720903 BGS720903:BHB720903 BQO720903:BQX720903 CAK720903:CAT720903 CKG720903:CKP720903 CUC720903:CUL720903 DDY720903:DEH720903 DNU720903:DOD720903 DXQ720903:DXZ720903 EHM720903:EHV720903 ERI720903:ERR720903 FBE720903:FBN720903 FLA720903:FLJ720903 FUW720903:FVF720903 GES720903:GFB720903 GOO720903:GOX720903 GYK720903:GYT720903 HIG720903:HIP720903 HSC720903:HSL720903 IBY720903:ICH720903 ILU720903:IMD720903 IVQ720903:IVZ720903 JFM720903:JFV720903 JPI720903:JPR720903 JZE720903:JZN720903 KJA720903:KJJ720903 KSW720903:KTF720903 LCS720903:LDB720903 LMO720903:LMX720903 LWK720903:LWT720903 MGG720903:MGP720903 MQC720903:MQL720903 MZY720903:NAH720903 NJU720903:NKD720903 NTQ720903:NTZ720903 ODM720903:ODV720903 ONI720903:ONR720903 OXE720903:OXN720903 PHA720903:PHJ720903 PQW720903:PRF720903 QAS720903:QBB720903 QKO720903:QKX720903 QUK720903:QUT720903 REG720903:REP720903 ROC720903:ROL720903 RXY720903:RYH720903 SHU720903:SID720903 SRQ720903:SRZ720903 TBM720903:TBV720903 TLI720903:TLR720903 TVE720903:TVN720903 UFA720903:UFJ720903 UOW720903:UPF720903 UYS720903:UZB720903 VIO720903:VIX720903 VSK720903:VST720903 WCG720903:WCP720903 WMC720903:WML720903 WVY720903:WWH720903 Q786439:Z786439 JM786439:JV786439 TI786439:TR786439 ADE786439:ADN786439 ANA786439:ANJ786439 AWW786439:AXF786439 BGS786439:BHB786439 BQO786439:BQX786439 CAK786439:CAT786439 CKG786439:CKP786439 CUC786439:CUL786439 DDY786439:DEH786439 DNU786439:DOD786439 DXQ786439:DXZ786439 EHM786439:EHV786439 ERI786439:ERR786439 FBE786439:FBN786439 FLA786439:FLJ786439 FUW786439:FVF786439 GES786439:GFB786439 GOO786439:GOX786439 GYK786439:GYT786439 HIG786439:HIP786439 HSC786439:HSL786439 IBY786439:ICH786439 ILU786439:IMD786439 IVQ786439:IVZ786439 JFM786439:JFV786439 JPI786439:JPR786439 JZE786439:JZN786439 KJA786439:KJJ786439 KSW786439:KTF786439 LCS786439:LDB786439 LMO786439:LMX786439 LWK786439:LWT786439 MGG786439:MGP786439 MQC786439:MQL786439 MZY786439:NAH786439 NJU786439:NKD786439 NTQ786439:NTZ786439 ODM786439:ODV786439 ONI786439:ONR786439 OXE786439:OXN786439 PHA786439:PHJ786439 PQW786439:PRF786439 QAS786439:QBB786439 QKO786439:QKX786439 QUK786439:QUT786439 REG786439:REP786439 ROC786439:ROL786439 RXY786439:RYH786439 SHU786439:SID786439 SRQ786439:SRZ786439 TBM786439:TBV786439 TLI786439:TLR786439 TVE786439:TVN786439 UFA786439:UFJ786439 UOW786439:UPF786439 UYS786439:UZB786439 VIO786439:VIX786439 VSK786439:VST786439 WCG786439:WCP786439 WMC786439:WML786439 WVY786439:WWH786439 Q851975:Z851975 JM851975:JV851975 TI851975:TR851975 ADE851975:ADN851975 ANA851975:ANJ851975 AWW851975:AXF851975 BGS851975:BHB851975 BQO851975:BQX851975 CAK851975:CAT851975 CKG851975:CKP851975 CUC851975:CUL851975 DDY851975:DEH851975 DNU851975:DOD851975 DXQ851975:DXZ851975 EHM851975:EHV851975 ERI851975:ERR851975 FBE851975:FBN851975 FLA851975:FLJ851975 FUW851975:FVF851975 GES851975:GFB851975 GOO851975:GOX851975 GYK851975:GYT851975 HIG851975:HIP851975 HSC851975:HSL851975 IBY851975:ICH851975 ILU851975:IMD851975 IVQ851975:IVZ851975 JFM851975:JFV851975 JPI851975:JPR851975 JZE851975:JZN851975 KJA851975:KJJ851975 KSW851975:KTF851975 LCS851975:LDB851975 LMO851975:LMX851975 LWK851975:LWT851975 MGG851975:MGP851975 MQC851975:MQL851975 MZY851975:NAH851975 NJU851975:NKD851975 NTQ851975:NTZ851975 ODM851975:ODV851975 ONI851975:ONR851975 OXE851975:OXN851975 PHA851975:PHJ851975 PQW851975:PRF851975 QAS851975:QBB851975 QKO851975:QKX851975 QUK851975:QUT851975 REG851975:REP851975 ROC851975:ROL851975 RXY851975:RYH851975 SHU851975:SID851975 SRQ851975:SRZ851975 TBM851975:TBV851975 TLI851975:TLR851975 TVE851975:TVN851975 UFA851975:UFJ851975 UOW851975:UPF851975 UYS851975:UZB851975 VIO851975:VIX851975 VSK851975:VST851975 WCG851975:WCP851975 WMC851975:WML851975 WVY851975:WWH851975 Q917511:Z917511 JM917511:JV917511 TI917511:TR917511 ADE917511:ADN917511 ANA917511:ANJ917511 AWW917511:AXF917511 BGS917511:BHB917511 BQO917511:BQX917511 CAK917511:CAT917511 CKG917511:CKP917511 CUC917511:CUL917511 DDY917511:DEH917511 DNU917511:DOD917511 DXQ917511:DXZ917511 EHM917511:EHV917511 ERI917511:ERR917511 FBE917511:FBN917511 FLA917511:FLJ917511 FUW917511:FVF917511 GES917511:GFB917511 GOO917511:GOX917511 GYK917511:GYT917511 HIG917511:HIP917511 HSC917511:HSL917511 IBY917511:ICH917511 ILU917511:IMD917511 IVQ917511:IVZ917511 JFM917511:JFV917511 JPI917511:JPR917511 JZE917511:JZN917511 KJA917511:KJJ917511 KSW917511:KTF917511 LCS917511:LDB917511 LMO917511:LMX917511 LWK917511:LWT917511 MGG917511:MGP917511 MQC917511:MQL917511 MZY917511:NAH917511 NJU917511:NKD917511 NTQ917511:NTZ917511 ODM917511:ODV917511 ONI917511:ONR917511 OXE917511:OXN917511 PHA917511:PHJ917511 PQW917511:PRF917511 QAS917511:QBB917511 QKO917511:QKX917511 QUK917511:QUT917511 REG917511:REP917511 ROC917511:ROL917511 RXY917511:RYH917511 SHU917511:SID917511 SRQ917511:SRZ917511 TBM917511:TBV917511 TLI917511:TLR917511 TVE917511:TVN917511 UFA917511:UFJ917511 UOW917511:UPF917511 UYS917511:UZB917511 VIO917511:VIX917511 VSK917511:VST917511 WCG917511:WCP917511 WMC917511:WML917511 WVY917511:WWH917511 Q983047:Z983047 JM983047:JV983047 TI983047:TR983047 ADE983047:ADN983047 ANA983047:ANJ983047 AWW983047:AXF983047 BGS983047:BHB983047 BQO983047:BQX983047 CAK983047:CAT983047 CKG983047:CKP983047 CUC983047:CUL983047 DDY983047:DEH983047 DNU983047:DOD983047 DXQ983047:DXZ983047 EHM983047:EHV983047 ERI983047:ERR983047 FBE983047:FBN983047 FLA983047:FLJ983047 FUW983047:FVF983047 GES983047:GFB983047 GOO983047:GOX983047 GYK983047:GYT983047 HIG983047:HIP983047 HSC983047:HSL983047 IBY983047:ICH983047 ILU983047:IMD983047 IVQ983047:IVZ983047 JFM983047:JFV983047 JPI983047:JPR983047 JZE983047:JZN983047 KJA983047:KJJ983047 KSW983047:KTF983047 LCS983047:LDB983047 LMO983047:LMX983047 LWK983047:LWT983047 MGG983047:MGP983047 MQC983047:MQL983047 MZY983047:NAH983047 NJU983047:NKD983047 NTQ983047:NTZ983047 ODM983047:ODV983047 ONI983047:ONR983047 OXE983047:OXN983047 PHA983047:PHJ983047 PQW983047:PRF983047 QAS983047:QBB983047 QKO983047:QKX983047 QUK983047:QUT983047 REG983047:REP983047 ROC983047:ROL983047 RXY983047:RYH983047 SHU983047:SID983047 SRQ983047:SRZ983047 TBM983047:TBV983047 TLI983047:TLR983047 TVE983047:TVN983047 UFA983047:UFJ983047 UOW983047:UPF983047 UYS983047:UZB983047 VIO983047:VIX983047 VSK983047:VST983047 WCG983047:WCP983047 WMC983047:WML983047 WVY983047:WWH983047">
      <formula1>"居宅介護,重度訪問介護,同行援護,行動援護"</formula1>
    </dataValidation>
    <dataValidation type="list" errorStyle="information"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,１,２,３,４,５,６,７,８,９,１０,１１,１２,１３,１４,１５,１６,１７,１８,１９,２０,２１,２２,２３,２４,２５,２６,２７,２８,２９,３０,３１"</formula1>
    </dataValidation>
    <dataValidation type="list"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s>
  <hyperlinks>
    <hyperlink ref="AB3" location="加算等について体制の届出が必要なサービス一覧!A1" display="一覧へ戻る"/>
  </hyperlinks>
  <printOptions horizontalCentered="1" verticalCentered="1"/>
  <pageMargins left="0.78740157480314965" right="0.59055118110236227" top="0.39370078740157483" bottom="0.35433070866141736" header="0.31496062992125984" footer="0.27559055118110237"/>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allowBlank="1" showInputMessage="1" showErrorMessage="1">
          <xm:sqref>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9"/>
  <sheetViews>
    <sheetView view="pageBreakPreview" zoomScaleNormal="100" zoomScaleSheetLayoutView="100" workbookViewId="0">
      <selection activeCell="A4" sqref="A4:AM5"/>
    </sheetView>
  </sheetViews>
  <sheetFormatPr defaultColWidth="2.25" defaultRowHeight="18.75"/>
  <cols>
    <col min="1" max="1" width="2.25" style="1615"/>
    <col min="2" max="2" width="2.25" style="1616"/>
    <col min="3" max="16384" width="2.25" style="1615"/>
  </cols>
  <sheetData>
    <row r="1" spans="1:41" ht="24" customHeight="1">
      <c r="B1" s="130" t="s">
        <v>1039</v>
      </c>
    </row>
    <row r="2" spans="1:41">
      <c r="AF2" s="4569" t="s">
        <v>2077</v>
      </c>
      <c r="AG2" s="4569"/>
      <c r="AH2" s="4569"/>
      <c r="AI2" s="4569"/>
      <c r="AJ2" s="4569"/>
      <c r="AK2" s="4569"/>
      <c r="AL2" s="4569"/>
      <c r="AO2" s="1667" t="s">
        <v>2163</v>
      </c>
    </row>
    <row r="4" spans="1:41" ht="17.25" customHeight="1">
      <c r="A4" s="4570" t="s">
        <v>2078</v>
      </c>
      <c r="B4" s="4570"/>
      <c r="C4" s="4570"/>
      <c r="D4" s="4570"/>
      <c r="E4" s="4570"/>
      <c r="F4" s="4570"/>
      <c r="G4" s="4570"/>
      <c r="H4" s="4570"/>
      <c r="I4" s="4570"/>
      <c r="J4" s="4570"/>
      <c r="K4" s="4570"/>
      <c r="L4" s="4570"/>
      <c r="M4" s="4570"/>
      <c r="N4" s="4570"/>
      <c r="O4" s="4570"/>
      <c r="P4" s="4570"/>
      <c r="Q4" s="4570"/>
      <c r="R4" s="4570"/>
      <c r="S4" s="4570"/>
      <c r="T4" s="4570"/>
      <c r="U4" s="4570"/>
      <c r="V4" s="4570"/>
      <c r="W4" s="4570"/>
      <c r="X4" s="4570"/>
      <c r="Y4" s="4570"/>
      <c r="Z4" s="4570"/>
      <c r="AA4" s="4570"/>
      <c r="AB4" s="4570"/>
      <c r="AC4" s="4570"/>
      <c r="AD4" s="4570"/>
      <c r="AE4" s="4570"/>
      <c r="AF4" s="4570"/>
      <c r="AG4" s="4570"/>
      <c r="AH4" s="4570"/>
      <c r="AI4" s="4570"/>
      <c r="AJ4" s="4570"/>
      <c r="AK4" s="4570"/>
      <c r="AL4" s="4570"/>
      <c r="AM4" s="4570"/>
    </row>
    <row r="5" spans="1:41" ht="17.25" customHeight="1">
      <c r="A5" s="4570"/>
      <c r="B5" s="4570"/>
      <c r="C5" s="4570"/>
      <c r="D5" s="4570"/>
      <c r="E5" s="4570"/>
      <c r="F5" s="4570"/>
      <c r="G5" s="4570"/>
      <c r="H5" s="4570"/>
      <c r="I5" s="4570"/>
      <c r="J5" s="4570"/>
      <c r="K5" s="4570"/>
      <c r="L5" s="4570"/>
      <c r="M5" s="4570"/>
      <c r="N5" s="4570"/>
      <c r="O5" s="4570"/>
      <c r="P5" s="4570"/>
      <c r="Q5" s="4570"/>
      <c r="R5" s="4570"/>
      <c r="S5" s="4570"/>
      <c r="T5" s="4570"/>
      <c r="U5" s="4570"/>
      <c r="V5" s="4570"/>
      <c r="W5" s="4570"/>
      <c r="X5" s="4570"/>
      <c r="Y5" s="4570"/>
      <c r="Z5" s="4570"/>
      <c r="AA5" s="4570"/>
      <c r="AB5" s="4570"/>
      <c r="AC5" s="4570"/>
      <c r="AD5" s="4570"/>
      <c r="AE5" s="4570"/>
      <c r="AF5" s="4570"/>
      <c r="AG5" s="4570"/>
      <c r="AH5" s="4570"/>
      <c r="AI5" s="4570"/>
      <c r="AJ5" s="4570"/>
      <c r="AK5" s="4570"/>
      <c r="AL5" s="4570"/>
      <c r="AM5" s="4570"/>
    </row>
    <row r="7" spans="1:41" ht="45.75" customHeight="1">
      <c r="B7" s="4581" t="s">
        <v>2079</v>
      </c>
      <c r="C7" s="4582"/>
      <c r="D7" s="4582"/>
      <c r="E7" s="4582"/>
      <c r="F7" s="4582"/>
      <c r="G7" s="4582"/>
      <c r="H7" s="4582"/>
      <c r="I7" s="4582"/>
      <c r="J7" s="4582"/>
      <c r="K7" s="4583"/>
      <c r="L7" s="4575"/>
      <c r="M7" s="4576"/>
      <c r="N7" s="4576"/>
      <c r="O7" s="4576"/>
      <c r="P7" s="4576"/>
      <c r="Q7" s="4576"/>
      <c r="R7" s="4576"/>
      <c r="S7" s="4576"/>
      <c r="T7" s="4576"/>
      <c r="U7" s="4576"/>
      <c r="V7" s="4576"/>
      <c r="W7" s="4576"/>
      <c r="X7" s="4576"/>
      <c r="Y7" s="4576"/>
      <c r="Z7" s="4576"/>
      <c r="AA7" s="4576"/>
      <c r="AB7" s="4576"/>
      <c r="AC7" s="4576"/>
      <c r="AD7" s="4576"/>
      <c r="AE7" s="4576"/>
      <c r="AF7" s="4576"/>
      <c r="AG7" s="4576"/>
      <c r="AH7" s="4576"/>
      <c r="AI7" s="4576"/>
      <c r="AJ7" s="4576"/>
      <c r="AK7" s="4576"/>
      <c r="AL7" s="4577"/>
    </row>
    <row r="8" spans="1:41" s="1617" customFormat="1" ht="45.75" customHeight="1">
      <c r="B8" s="4571" t="s">
        <v>2080</v>
      </c>
      <c r="C8" s="4571"/>
      <c r="D8" s="4571"/>
      <c r="E8" s="4571"/>
      <c r="F8" s="4571"/>
      <c r="G8" s="4571"/>
      <c r="H8" s="4571"/>
      <c r="I8" s="4571"/>
      <c r="J8" s="4571"/>
      <c r="K8" s="4571"/>
      <c r="L8" s="4578" t="s">
        <v>2081</v>
      </c>
      <c r="M8" s="4578"/>
      <c r="N8" s="4578"/>
      <c r="O8" s="4578"/>
      <c r="P8" s="4578"/>
      <c r="Q8" s="4578"/>
      <c r="R8" s="4578"/>
      <c r="S8" s="4578"/>
      <c r="T8" s="4578"/>
      <c r="U8" s="4578"/>
      <c r="V8" s="4578"/>
      <c r="W8" s="4578"/>
      <c r="X8" s="4578"/>
      <c r="Y8" s="4578"/>
      <c r="Z8" s="4578"/>
      <c r="AA8" s="4578"/>
      <c r="AB8" s="4578"/>
      <c r="AC8" s="4578"/>
      <c r="AD8" s="4578"/>
      <c r="AE8" s="4578"/>
      <c r="AF8" s="4578"/>
      <c r="AG8" s="4578"/>
      <c r="AH8" s="4578"/>
      <c r="AI8" s="4578"/>
      <c r="AJ8" s="4578"/>
      <c r="AK8" s="4578"/>
      <c r="AL8" s="4578"/>
    </row>
    <row r="9" spans="1:41" ht="56.25" customHeight="1">
      <c r="B9" s="4572" t="s">
        <v>2082</v>
      </c>
      <c r="C9" s="4573"/>
      <c r="D9" s="4573"/>
      <c r="E9" s="4573"/>
      <c r="F9" s="4573"/>
      <c r="G9" s="4573"/>
      <c r="H9" s="4573"/>
      <c r="I9" s="4573"/>
      <c r="J9" s="4573"/>
      <c r="K9" s="4573"/>
      <c r="L9" s="4572" t="s">
        <v>2083</v>
      </c>
      <c r="M9" s="4573"/>
      <c r="N9" s="4573"/>
      <c r="O9" s="4573"/>
      <c r="P9" s="4573"/>
      <c r="Q9" s="4573"/>
      <c r="R9" s="4573"/>
      <c r="S9" s="4573"/>
      <c r="T9" s="4573"/>
      <c r="U9" s="4573"/>
      <c r="V9" s="4573"/>
      <c r="W9" s="4573"/>
      <c r="X9" s="4573"/>
      <c r="Y9" s="4573"/>
      <c r="Z9" s="4573"/>
      <c r="AA9" s="4573"/>
      <c r="AB9" s="4573"/>
      <c r="AC9" s="4573"/>
      <c r="AD9" s="4573"/>
      <c r="AE9" s="4573"/>
      <c r="AF9" s="4574"/>
      <c r="AG9" s="4584" t="s">
        <v>2084</v>
      </c>
      <c r="AH9" s="4585"/>
      <c r="AI9" s="4585"/>
      <c r="AJ9" s="4585"/>
      <c r="AK9" s="4585"/>
      <c r="AL9" s="4586"/>
    </row>
    <row r="10" spans="1:41" ht="30" customHeight="1">
      <c r="B10" s="4579"/>
      <c r="C10" s="4580"/>
      <c r="D10" s="4580"/>
      <c r="E10" s="4580"/>
      <c r="F10" s="4580"/>
      <c r="G10" s="4580"/>
      <c r="H10" s="4580"/>
      <c r="I10" s="4580"/>
      <c r="J10" s="4580"/>
      <c r="K10" s="4580"/>
      <c r="L10" s="1618"/>
      <c r="M10" s="4592" t="s">
        <v>2085</v>
      </c>
      <c r="N10" s="4593"/>
      <c r="O10" s="4593"/>
      <c r="P10" s="4593"/>
      <c r="Q10" s="4593"/>
      <c r="R10" s="4593"/>
      <c r="S10" s="4593"/>
      <c r="T10" s="4593"/>
      <c r="U10" s="4593"/>
      <c r="V10" s="4593"/>
      <c r="W10" s="4593"/>
      <c r="X10" s="4593"/>
      <c r="Y10" s="4594"/>
      <c r="Z10" s="4595"/>
      <c r="AA10" s="4596"/>
      <c r="AB10" s="4596"/>
      <c r="AC10" s="4596"/>
      <c r="AD10" s="4596"/>
      <c r="AE10" s="1619" t="s">
        <v>1980</v>
      </c>
      <c r="AF10" s="1620"/>
      <c r="AG10" s="4587"/>
      <c r="AH10" s="4569"/>
      <c r="AI10" s="4569"/>
      <c r="AJ10" s="4569"/>
      <c r="AK10" s="4569"/>
      <c r="AL10" s="4588"/>
    </row>
    <row r="11" spans="1:41" ht="8.25" customHeight="1">
      <c r="B11" s="4579"/>
      <c r="C11" s="4580"/>
      <c r="D11" s="4580"/>
      <c r="E11" s="4580"/>
      <c r="F11" s="4580"/>
      <c r="G11" s="4580"/>
      <c r="H11" s="4580"/>
      <c r="I11" s="4580"/>
      <c r="J11" s="4580"/>
      <c r="K11" s="4580"/>
      <c r="L11" s="1618"/>
      <c r="M11" s="1621"/>
      <c r="N11" s="1621"/>
      <c r="O11" s="1621"/>
      <c r="P11" s="1621"/>
      <c r="Q11" s="1621"/>
      <c r="R11" s="1621"/>
      <c r="S11" s="1621"/>
      <c r="T11" s="1622"/>
      <c r="U11" s="1622"/>
      <c r="V11" s="1622"/>
      <c r="W11" s="1622"/>
      <c r="X11" s="1622"/>
      <c r="Y11" s="1622"/>
      <c r="Z11" s="1622"/>
      <c r="AA11" s="1622"/>
      <c r="AB11" s="1622"/>
      <c r="AC11" s="1622"/>
      <c r="AD11" s="1622"/>
      <c r="AE11" s="1622"/>
      <c r="AF11" s="1620"/>
      <c r="AG11" s="4587"/>
      <c r="AH11" s="4569"/>
      <c r="AI11" s="4569"/>
      <c r="AJ11" s="4569"/>
      <c r="AK11" s="4569"/>
      <c r="AL11" s="4588"/>
    </row>
    <row r="12" spans="1:41" ht="27" customHeight="1">
      <c r="B12" s="4579"/>
      <c r="C12" s="4580"/>
      <c r="D12" s="4580"/>
      <c r="E12" s="4580"/>
      <c r="F12" s="4580"/>
      <c r="G12" s="4580"/>
      <c r="H12" s="4580"/>
      <c r="I12" s="4580"/>
      <c r="J12" s="4580"/>
      <c r="K12" s="4580"/>
      <c r="L12" s="1618"/>
      <c r="M12" s="4554"/>
      <c r="N12" s="4554"/>
      <c r="O12" s="4554"/>
      <c r="P12" s="4554"/>
      <c r="Q12" s="4554"/>
      <c r="R12" s="4554"/>
      <c r="S12" s="4554"/>
      <c r="T12" s="4553" t="s">
        <v>2086</v>
      </c>
      <c r="U12" s="4554"/>
      <c r="V12" s="4554"/>
      <c r="W12" s="4554"/>
      <c r="X12" s="4554"/>
      <c r="Y12" s="4554"/>
      <c r="Z12" s="4553" t="s">
        <v>2087</v>
      </c>
      <c r="AA12" s="4554"/>
      <c r="AB12" s="4554"/>
      <c r="AC12" s="4554"/>
      <c r="AD12" s="4554"/>
      <c r="AE12" s="4554"/>
      <c r="AF12" s="1620"/>
      <c r="AG12" s="4587"/>
      <c r="AH12" s="4569"/>
      <c r="AI12" s="4569"/>
      <c r="AJ12" s="4569"/>
      <c r="AK12" s="4569"/>
      <c r="AL12" s="4588"/>
    </row>
    <row r="13" spans="1:41" ht="34.5" customHeight="1">
      <c r="B13" s="4579"/>
      <c r="C13" s="4580"/>
      <c r="D13" s="4580"/>
      <c r="E13" s="4580"/>
      <c r="F13" s="4580"/>
      <c r="G13" s="4580"/>
      <c r="H13" s="4580"/>
      <c r="I13" s="4580"/>
      <c r="J13" s="4580"/>
      <c r="K13" s="4580"/>
      <c r="L13" s="1618"/>
      <c r="M13" s="4553" t="s">
        <v>2088</v>
      </c>
      <c r="N13" s="4554"/>
      <c r="O13" s="4554"/>
      <c r="P13" s="4554"/>
      <c r="Q13" s="4554"/>
      <c r="R13" s="4554"/>
      <c r="S13" s="4554"/>
      <c r="T13" s="4552"/>
      <c r="U13" s="4552"/>
      <c r="V13" s="4552"/>
      <c r="W13" s="4552"/>
      <c r="X13" s="4552"/>
      <c r="Y13" s="4552"/>
      <c r="Z13" s="4552"/>
      <c r="AA13" s="4552"/>
      <c r="AB13" s="4552"/>
      <c r="AC13" s="4552"/>
      <c r="AD13" s="4552"/>
      <c r="AE13" s="4552"/>
      <c r="AF13" s="1620"/>
      <c r="AG13" s="4587"/>
      <c r="AH13" s="4569"/>
      <c r="AI13" s="4569"/>
      <c r="AJ13" s="4569"/>
      <c r="AK13" s="4569"/>
      <c r="AL13" s="4588"/>
    </row>
    <row r="14" spans="1:41" ht="34.5" customHeight="1">
      <c r="B14" s="4579"/>
      <c r="C14" s="4580"/>
      <c r="D14" s="4580"/>
      <c r="E14" s="4580"/>
      <c r="F14" s="4580"/>
      <c r="G14" s="4580"/>
      <c r="H14" s="4580"/>
      <c r="I14" s="4580"/>
      <c r="J14" s="4580"/>
      <c r="K14" s="4580"/>
      <c r="L14" s="1618"/>
      <c r="M14" s="4553" t="s">
        <v>2089</v>
      </c>
      <c r="N14" s="4554"/>
      <c r="O14" s="4554"/>
      <c r="P14" s="4554"/>
      <c r="Q14" s="4554"/>
      <c r="R14" s="4554"/>
      <c r="S14" s="4554"/>
      <c r="T14" s="4552"/>
      <c r="U14" s="4552"/>
      <c r="V14" s="4552"/>
      <c r="W14" s="4552"/>
      <c r="X14" s="4552"/>
      <c r="Y14" s="4552"/>
      <c r="Z14" s="4552">
        <v>1</v>
      </c>
      <c r="AA14" s="4552"/>
      <c r="AB14" s="4552"/>
      <c r="AC14" s="4552"/>
      <c r="AD14" s="4552"/>
      <c r="AE14" s="4552"/>
      <c r="AF14" s="1620"/>
      <c r="AG14" s="4587"/>
      <c r="AH14" s="4569"/>
      <c r="AI14" s="4569"/>
      <c r="AJ14" s="4569"/>
      <c r="AK14" s="4569"/>
      <c r="AL14" s="4588"/>
    </row>
    <row r="15" spans="1:41">
      <c r="B15" s="4559"/>
      <c r="C15" s="4560"/>
      <c r="D15" s="4560"/>
      <c r="E15" s="4560"/>
      <c r="F15" s="4560"/>
      <c r="G15" s="4560"/>
      <c r="H15" s="4560"/>
      <c r="I15" s="4560"/>
      <c r="J15" s="4560"/>
      <c r="K15" s="4560"/>
      <c r="L15" s="1623"/>
      <c r="M15" s="1624"/>
      <c r="N15" s="1624"/>
      <c r="O15" s="1624"/>
      <c r="P15" s="1624"/>
      <c r="Q15" s="1624"/>
      <c r="R15" s="1624"/>
      <c r="S15" s="1624"/>
      <c r="T15" s="1625"/>
      <c r="U15" s="1625"/>
      <c r="V15" s="1625"/>
      <c r="W15" s="1625"/>
      <c r="X15" s="1625"/>
      <c r="Y15" s="1625"/>
      <c r="Z15" s="1625"/>
      <c r="AA15" s="1625"/>
      <c r="AB15" s="1625"/>
      <c r="AC15" s="1625"/>
      <c r="AD15" s="1625"/>
      <c r="AE15" s="1625"/>
      <c r="AF15" s="1626"/>
      <c r="AG15" s="4589"/>
      <c r="AH15" s="4590"/>
      <c r="AI15" s="4590"/>
      <c r="AJ15" s="4590"/>
      <c r="AK15" s="4590"/>
      <c r="AL15" s="4591"/>
    </row>
    <row r="16" spans="1:41" ht="71.25" customHeight="1">
      <c r="B16" s="4556" t="s">
        <v>2090</v>
      </c>
      <c r="C16" s="4557"/>
      <c r="D16" s="4557"/>
      <c r="E16" s="4557"/>
      <c r="F16" s="4557"/>
      <c r="G16" s="4557"/>
      <c r="H16" s="4557"/>
      <c r="I16" s="4557"/>
      <c r="J16" s="4557"/>
      <c r="K16" s="4558"/>
      <c r="L16" s="4559" t="s">
        <v>2091</v>
      </c>
      <c r="M16" s="4560"/>
      <c r="N16" s="4560"/>
      <c r="O16" s="4560"/>
      <c r="P16" s="4560"/>
      <c r="Q16" s="4560"/>
      <c r="R16" s="4560"/>
      <c r="S16" s="4560"/>
      <c r="T16" s="4560"/>
      <c r="U16" s="4560"/>
      <c r="V16" s="4560"/>
      <c r="W16" s="4560"/>
      <c r="X16" s="4560"/>
      <c r="Y16" s="4560"/>
      <c r="Z16" s="4560"/>
      <c r="AA16" s="4560"/>
      <c r="AB16" s="4560"/>
      <c r="AC16" s="4560"/>
      <c r="AD16" s="4560"/>
      <c r="AE16" s="4560"/>
      <c r="AF16" s="4561"/>
      <c r="AG16" s="4562" t="s">
        <v>2084</v>
      </c>
      <c r="AH16" s="4563"/>
      <c r="AI16" s="4563"/>
      <c r="AJ16" s="4563"/>
      <c r="AK16" s="4563"/>
      <c r="AL16" s="4564"/>
    </row>
    <row r="17" spans="2:38" ht="71.25" customHeight="1">
      <c r="B17" s="4565" t="s">
        <v>2092</v>
      </c>
      <c r="C17" s="4565"/>
      <c r="D17" s="4565"/>
      <c r="E17" s="4565"/>
      <c r="F17" s="4565"/>
      <c r="G17" s="4565"/>
      <c r="H17" s="4565"/>
      <c r="I17" s="4565"/>
      <c r="J17" s="4565"/>
      <c r="K17" s="4565"/>
      <c r="L17" s="4556" t="s">
        <v>2093</v>
      </c>
      <c r="M17" s="4557"/>
      <c r="N17" s="4557"/>
      <c r="O17" s="4557"/>
      <c r="P17" s="4557"/>
      <c r="Q17" s="4557"/>
      <c r="R17" s="4557"/>
      <c r="S17" s="4557"/>
      <c r="T17" s="4557"/>
      <c r="U17" s="4557"/>
      <c r="V17" s="4557"/>
      <c r="W17" s="4557"/>
      <c r="X17" s="4557"/>
      <c r="Y17" s="4557"/>
      <c r="Z17" s="4557"/>
      <c r="AA17" s="4557"/>
      <c r="AB17" s="4557"/>
      <c r="AC17" s="4557"/>
      <c r="AD17" s="4557"/>
      <c r="AE17" s="4557"/>
      <c r="AF17" s="4558"/>
      <c r="AG17" s="4562" t="s">
        <v>2084</v>
      </c>
      <c r="AH17" s="4563"/>
      <c r="AI17" s="4563"/>
      <c r="AJ17" s="4563"/>
      <c r="AK17" s="4563"/>
      <c r="AL17" s="4564"/>
    </row>
    <row r="18" spans="2:38" ht="71.25" customHeight="1">
      <c r="B18" s="4565" t="s">
        <v>2215</v>
      </c>
      <c r="C18" s="4565"/>
      <c r="D18" s="4565"/>
      <c r="E18" s="4565"/>
      <c r="F18" s="4565"/>
      <c r="G18" s="4565"/>
      <c r="H18" s="4565"/>
      <c r="I18" s="4565"/>
      <c r="J18" s="4565"/>
      <c r="K18" s="4565"/>
      <c r="L18" s="4566" t="s">
        <v>2216</v>
      </c>
      <c r="M18" s="4567"/>
      <c r="N18" s="4567"/>
      <c r="O18" s="4567"/>
      <c r="P18" s="4567"/>
      <c r="Q18" s="4567"/>
      <c r="R18" s="4567"/>
      <c r="S18" s="4567"/>
      <c r="T18" s="4567"/>
      <c r="U18" s="4567"/>
      <c r="V18" s="4567"/>
      <c r="W18" s="4567"/>
      <c r="X18" s="4567"/>
      <c r="Y18" s="4567"/>
      <c r="Z18" s="4567"/>
      <c r="AA18" s="4567"/>
      <c r="AB18" s="4567"/>
      <c r="AC18" s="4567"/>
      <c r="AD18" s="4567"/>
      <c r="AE18" s="4567"/>
      <c r="AF18" s="4568"/>
      <c r="AG18" s="4562" t="s">
        <v>2084</v>
      </c>
      <c r="AH18" s="4563"/>
      <c r="AI18" s="4563"/>
      <c r="AJ18" s="4563"/>
      <c r="AK18" s="4563"/>
      <c r="AL18" s="4564"/>
    </row>
    <row r="19" spans="2:38" ht="50.25" customHeight="1">
      <c r="B19" s="4555" t="s">
        <v>2094</v>
      </c>
      <c r="C19" s="4555"/>
      <c r="D19" s="4555"/>
      <c r="E19" s="4555"/>
      <c r="F19" s="4555"/>
      <c r="G19" s="4555"/>
      <c r="H19" s="4555"/>
      <c r="I19" s="4555"/>
      <c r="J19" s="4555"/>
      <c r="K19" s="4555"/>
      <c r="L19" s="4555"/>
      <c r="M19" s="4555"/>
      <c r="N19" s="4555"/>
      <c r="O19" s="4555"/>
      <c r="P19" s="4555"/>
      <c r="Q19" s="4555"/>
      <c r="R19" s="4555"/>
      <c r="S19" s="4555"/>
      <c r="T19" s="4555"/>
      <c r="U19" s="4555"/>
      <c r="V19" s="4555"/>
      <c r="W19" s="4555"/>
      <c r="X19" s="4555"/>
      <c r="Y19" s="4555"/>
      <c r="Z19" s="4555"/>
      <c r="AA19" s="4555"/>
      <c r="AB19" s="4555"/>
      <c r="AC19" s="4555"/>
      <c r="AD19" s="4555"/>
      <c r="AE19" s="4555"/>
      <c r="AF19" s="4555"/>
      <c r="AG19" s="4555"/>
      <c r="AH19" s="4555"/>
      <c r="AI19" s="4555"/>
      <c r="AJ19" s="4555"/>
      <c r="AK19" s="4555"/>
      <c r="AL19" s="4555"/>
    </row>
  </sheetData>
  <mergeCells count="30">
    <mergeCell ref="AF2:AL2"/>
    <mergeCell ref="A4:AM5"/>
    <mergeCell ref="B8:K8"/>
    <mergeCell ref="L9:AF9"/>
    <mergeCell ref="L7:AL7"/>
    <mergeCell ref="L8:AL8"/>
    <mergeCell ref="B9:K15"/>
    <mergeCell ref="B7:K7"/>
    <mergeCell ref="AG9:AL15"/>
    <mergeCell ref="M10:Y10"/>
    <mergeCell ref="Z10:AD10"/>
    <mergeCell ref="M12:S12"/>
    <mergeCell ref="T12:Y12"/>
    <mergeCell ref="Z12:AE12"/>
    <mergeCell ref="M13:S13"/>
    <mergeCell ref="T13:Y13"/>
    <mergeCell ref="Z13:AE13"/>
    <mergeCell ref="M14:S14"/>
    <mergeCell ref="T14:Y14"/>
    <mergeCell ref="Z14:AE14"/>
    <mergeCell ref="B19:AL19"/>
    <mergeCell ref="B16:K16"/>
    <mergeCell ref="L16:AF16"/>
    <mergeCell ref="AG16:AL16"/>
    <mergeCell ref="B17:K17"/>
    <mergeCell ref="L17:AF17"/>
    <mergeCell ref="AG17:AL17"/>
    <mergeCell ref="B18:K18"/>
    <mergeCell ref="L18:AF18"/>
    <mergeCell ref="AG18:AL18"/>
  </mergeCells>
  <phoneticPr fontId="142"/>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view="pageBreakPreview" zoomScaleNormal="100" zoomScaleSheetLayoutView="100" workbookViewId="0">
      <selection activeCell="A4" sqref="A4:AO4"/>
    </sheetView>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3" ht="6.75" customHeight="1"/>
    <row r="2" spans="1:43" ht="13.5" customHeight="1">
      <c r="A2" s="72" t="s">
        <v>1040</v>
      </c>
      <c r="AH2" s="4644"/>
      <c r="AI2" s="4644"/>
      <c r="AJ2" s="4644"/>
      <c r="AK2" s="4644"/>
      <c r="AL2" s="4644"/>
      <c r="AM2" s="4644"/>
      <c r="AN2" s="4644"/>
      <c r="AQ2" s="1667" t="s">
        <v>2163</v>
      </c>
    </row>
    <row r="3" spans="1:43" ht="13.5" customHeight="1">
      <c r="AL3" s="450"/>
      <c r="AM3" s="450"/>
      <c r="AN3" s="450"/>
    </row>
    <row r="4" spans="1:43">
      <c r="A4" s="2719" t="s">
        <v>1041</v>
      </c>
      <c r="B4" s="2719"/>
      <c r="C4" s="2719"/>
      <c r="D4" s="2719"/>
      <c r="E4" s="2719"/>
      <c r="F4" s="2719"/>
      <c r="G4" s="2719"/>
      <c r="H4" s="2719"/>
      <c r="I4" s="2719"/>
      <c r="J4" s="2719"/>
      <c r="K4" s="2719"/>
      <c r="L4" s="2719"/>
      <c r="M4" s="2719"/>
      <c r="N4" s="2719"/>
      <c r="O4" s="2719"/>
      <c r="P4" s="2719"/>
      <c r="Q4" s="2719"/>
      <c r="R4" s="2719"/>
      <c r="S4" s="2719"/>
      <c r="T4" s="2719"/>
      <c r="U4" s="2719"/>
      <c r="V4" s="2719"/>
      <c r="W4" s="2719"/>
      <c r="X4" s="2719"/>
      <c r="Y4" s="2719"/>
      <c r="Z4" s="2719"/>
      <c r="AA4" s="2719"/>
      <c r="AB4" s="2719"/>
      <c r="AC4" s="2719"/>
      <c r="AD4" s="2719"/>
      <c r="AE4" s="2719"/>
      <c r="AF4" s="2719"/>
      <c r="AG4" s="2719"/>
      <c r="AH4" s="2719"/>
      <c r="AI4" s="2719"/>
      <c r="AJ4" s="2719"/>
      <c r="AK4" s="2719"/>
      <c r="AL4" s="2719"/>
      <c r="AM4" s="2719"/>
      <c r="AN4" s="2719"/>
      <c r="AO4" s="2719"/>
    </row>
    <row r="6" spans="1:43" ht="18" customHeight="1">
      <c r="B6" s="4625" t="s">
        <v>1042</v>
      </c>
      <c r="C6" s="4625"/>
      <c r="D6" s="4625"/>
      <c r="E6" s="4625"/>
      <c r="F6" s="4625"/>
      <c r="G6" s="4645"/>
      <c r="H6" s="4631"/>
      <c r="I6" s="4631"/>
      <c r="J6" s="4631"/>
      <c r="K6" s="4631"/>
      <c r="L6" s="4631"/>
      <c r="M6" s="4631"/>
      <c r="N6" s="4631"/>
      <c r="O6" s="4631"/>
      <c r="P6" s="4631"/>
      <c r="Q6" s="4631"/>
      <c r="R6" s="4631"/>
      <c r="S6" s="4631"/>
      <c r="T6" s="4631"/>
      <c r="U6" s="4631"/>
      <c r="V6" s="4625" t="s">
        <v>1043</v>
      </c>
      <c r="W6" s="4625"/>
      <c r="X6" s="4625"/>
      <c r="Y6" s="4625"/>
      <c r="Z6" s="4625"/>
      <c r="AA6" s="4631"/>
      <c r="AB6" s="4631"/>
      <c r="AC6" s="4631"/>
      <c r="AD6" s="4631"/>
      <c r="AE6" s="4631"/>
      <c r="AF6" s="4631"/>
      <c r="AG6" s="4631"/>
      <c r="AH6" s="4631"/>
      <c r="AI6" s="4631"/>
      <c r="AJ6" s="4631"/>
      <c r="AK6" s="4631"/>
      <c r="AL6" s="4631"/>
      <c r="AM6" s="4631"/>
      <c r="AN6" s="4631"/>
      <c r="AO6" s="210"/>
    </row>
    <row r="7" spans="1:43" ht="18" customHeight="1">
      <c r="B7" s="4625" t="s">
        <v>874</v>
      </c>
      <c r="C7" s="4625"/>
      <c r="D7" s="4625"/>
      <c r="E7" s="4625"/>
      <c r="F7" s="4625"/>
      <c r="G7" s="4625"/>
      <c r="H7" s="4631"/>
      <c r="I7" s="4631"/>
      <c r="J7" s="4631"/>
      <c r="K7" s="4631"/>
      <c r="L7" s="4631"/>
      <c r="M7" s="4631"/>
      <c r="N7" s="4631"/>
      <c r="O7" s="4631"/>
      <c r="P7" s="4631"/>
      <c r="Q7" s="4631"/>
      <c r="R7" s="4631"/>
      <c r="S7" s="4631"/>
      <c r="T7" s="4631"/>
      <c r="U7" s="4631"/>
      <c r="V7" s="4631"/>
      <c r="W7" s="4631"/>
      <c r="X7" s="4631"/>
      <c r="Y7" s="4631"/>
      <c r="Z7" s="4631"/>
      <c r="AA7" s="4631"/>
      <c r="AB7" s="4631"/>
      <c r="AC7" s="4631"/>
      <c r="AD7" s="4631"/>
      <c r="AE7" s="4631"/>
      <c r="AF7" s="4631"/>
      <c r="AG7" s="4631"/>
      <c r="AH7" s="4631"/>
      <c r="AI7" s="4631"/>
      <c r="AJ7" s="4631"/>
      <c r="AK7" s="4631"/>
      <c r="AL7" s="4631"/>
      <c r="AM7" s="4631"/>
      <c r="AN7" s="4631"/>
      <c r="AO7" s="210"/>
    </row>
    <row r="8" spans="1:43" ht="18" customHeight="1">
      <c r="B8" s="4635" t="s">
        <v>471</v>
      </c>
      <c r="C8" s="4636"/>
      <c r="D8" s="4636"/>
      <c r="E8" s="4636"/>
      <c r="F8" s="4637"/>
      <c r="G8" s="4638" t="s">
        <v>346</v>
      </c>
      <c r="H8" s="4639"/>
      <c r="I8" s="4639"/>
      <c r="J8" s="4640"/>
      <c r="K8" s="4641"/>
      <c r="L8" s="4642"/>
      <c r="M8" s="4642"/>
      <c r="N8" s="4642"/>
      <c r="O8" s="4642"/>
      <c r="P8" s="4642"/>
      <c r="Q8" s="4642"/>
      <c r="R8" s="4642"/>
      <c r="S8" s="4642"/>
      <c r="T8" s="4642"/>
      <c r="U8" s="4642"/>
      <c r="V8" s="4642"/>
      <c r="W8" s="4643"/>
      <c r="X8" s="4607" t="s">
        <v>473</v>
      </c>
      <c r="Y8" s="4607"/>
      <c r="Z8" s="4607"/>
      <c r="AA8" s="4607"/>
      <c r="AB8" s="4641"/>
      <c r="AC8" s="4642"/>
      <c r="AD8" s="4642"/>
      <c r="AE8" s="4642"/>
      <c r="AF8" s="4642"/>
      <c r="AG8" s="4642"/>
      <c r="AH8" s="4642"/>
      <c r="AI8" s="4642"/>
      <c r="AJ8" s="4642"/>
      <c r="AK8" s="4642"/>
      <c r="AL8" s="4642"/>
      <c r="AM8" s="4642"/>
      <c r="AN8" s="4643"/>
      <c r="AO8" s="210"/>
    </row>
    <row r="9" spans="1:43" ht="18" customHeight="1">
      <c r="B9" s="4625" t="s">
        <v>24</v>
      </c>
      <c r="C9" s="4625"/>
      <c r="D9" s="4625"/>
      <c r="E9" s="4625"/>
      <c r="F9" s="4631"/>
      <c r="G9" s="4631"/>
      <c r="H9" s="4625" t="s">
        <v>352</v>
      </c>
      <c r="I9" s="4625"/>
      <c r="J9" s="4625"/>
      <c r="K9" s="4631"/>
      <c r="L9" s="4631"/>
      <c r="M9" s="4634" t="s">
        <v>1044</v>
      </c>
      <c r="N9" s="4634"/>
      <c r="O9" s="4634"/>
      <c r="P9" s="4625"/>
      <c r="Q9" s="4631"/>
      <c r="R9" s="4624"/>
      <c r="S9" s="4632" t="s">
        <v>1045</v>
      </c>
      <c r="T9" s="4632"/>
      <c r="U9" s="4632"/>
      <c r="V9" s="4632"/>
      <c r="W9" s="4632"/>
      <c r="X9" s="4632"/>
      <c r="Y9" s="4633" t="s">
        <v>1046</v>
      </c>
      <c r="Z9" s="4633"/>
      <c r="AA9" s="4633"/>
      <c r="AB9" s="4628"/>
      <c r="AC9" s="4628"/>
      <c r="AD9" s="4633" t="s">
        <v>1047</v>
      </c>
      <c r="AE9" s="4633"/>
      <c r="AF9" s="4627"/>
      <c r="AG9" s="4628"/>
      <c r="AH9" s="4628"/>
      <c r="AI9" s="4629" t="s">
        <v>978</v>
      </c>
      <c r="AJ9" s="4625"/>
      <c r="AK9" s="4630"/>
      <c r="AL9" s="4623"/>
      <c r="AM9" s="4624"/>
      <c r="AN9" s="451" t="s">
        <v>1048</v>
      </c>
    </row>
    <row r="10" spans="1:43" ht="18" customHeight="1">
      <c r="B10" s="4625" t="s">
        <v>1049</v>
      </c>
      <c r="C10" s="4625"/>
      <c r="D10" s="4625"/>
      <c r="E10" s="4625"/>
      <c r="F10" s="4625"/>
      <c r="G10" s="4625"/>
      <c r="H10" s="4625"/>
      <c r="I10" s="4626" t="s">
        <v>1050</v>
      </c>
      <c r="J10" s="4626"/>
      <c r="K10" s="4626"/>
      <c r="L10" s="4626"/>
      <c r="M10" s="4626"/>
      <c r="N10" s="4626"/>
      <c r="O10" s="4626"/>
      <c r="P10" s="4626"/>
      <c r="Q10" s="4626"/>
      <c r="R10" s="4626"/>
      <c r="S10" s="4626"/>
      <c r="T10" s="4626"/>
      <c r="U10" s="4626"/>
      <c r="V10" s="4626"/>
      <c r="W10" s="4626"/>
      <c r="X10" s="4626"/>
      <c r="Y10" s="4626"/>
      <c r="Z10" s="4626"/>
      <c r="AA10" s="4626"/>
      <c r="AB10" s="4625" t="s">
        <v>1051</v>
      </c>
      <c r="AC10" s="4625"/>
      <c r="AD10" s="4625"/>
      <c r="AE10" s="4625"/>
      <c r="AF10" s="4625"/>
      <c r="AG10" s="4625"/>
      <c r="AH10" s="4625"/>
      <c r="AI10" s="4625"/>
      <c r="AJ10" s="4625"/>
      <c r="AK10" s="4625"/>
      <c r="AL10" s="4625"/>
      <c r="AM10" s="4625"/>
      <c r="AN10" s="4625"/>
    </row>
    <row r="11" spans="1:43" ht="18" customHeight="1">
      <c r="B11" s="4625" t="s">
        <v>1052</v>
      </c>
      <c r="C11" s="4631"/>
      <c r="D11" s="4631"/>
      <c r="E11" s="4631"/>
      <c r="F11" s="4631"/>
      <c r="G11" s="452" t="s">
        <v>1053</v>
      </c>
      <c r="H11" s="453"/>
      <c r="I11" s="453"/>
      <c r="J11" s="453"/>
      <c r="K11" s="453"/>
      <c r="L11" s="453"/>
      <c r="M11" s="453"/>
      <c r="N11" s="453"/>
      <c r="O11" s="453"/>
      <c r="P11" s="453"/>
      <c r="Q11" s="453"/>
      <c r="R11" s="453"/>
      <c r="S11" s="453"/>
      <c r="T11" s="453"/>
      <c r="U11" s="453"/>
      <c r="V11" s="453"/>
      <c r="W11" s="454"/>
      <c r="X11" s="455"/>
      <c r="Y11" s="455"/>
      <c r="Z11" s="455"/>
      <c r="AA11" s="455"/>
      <c r="AB11" s="456"/>
      <c r="AC11" s="456"/>
      <c r="AD11" s="456"/>
      <c r="AE11" s="451"/>
      <c r="AF11" s="210"/>
      <c r="AG11" s="210"/>
      <c r="AH11" s="210"/>
      <c r="AI11" s="210"/>
      <c r="AJ11" s="210"/>
      <c r="AK11" s="210"/>
      <c r="AL11" s="210"/>
      <c r="AM11" s="210"/>
      <c r="AN11" s="210"/>
    </row>
    <row r="13" spans="1:43" ht="13.5">
      <c r="B13" s="72" t="s">
        <v>1054</v>
      </c>
      <c r="AL13" s="72"/>
    </row>
    <row r="14" spans="1:43" ht="13.5">
      <c r="B14" s="457" t="s">
        <v>1055</v>
      </c>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row>
    <row r="15" spans="1:43" ht="13.5">
      <c r="B15" s="4611" t="s">
        <v>1056</v>
      </c>
      <c r="C15" s="4612"/>
      <c r="D15" s="4612"/>
      <c r="E15" s="4612"/>
      <c r="F15" s="4612"/>
      <c r="G15" s="4612"/>
      <c r="H15" s="4612"/>
      <c r="I15" s="4612"/>
      <c r="J15" s="4612"/>
      <c r="K15" s="4612"/>
      <c r="L15" s="4612"/>
      <c r="M15" s="4612"/>
      <c r="N15" s="4612"/>
      <c r="O15" s="4612"/>
      <c r="P15" s="4612"/>
      <c r="Q15" s="4612"/>
      <c r="R15" s="4612"/>
      <c r="S15" s="4612"/>
      <c r="T15" s="4613"/>
      <c r="U15" s="4611" t="s">
        <v>1057</v>
      </c>
      <c r="V15" s="4612"/>
      <c r="W15" s="4612"/>
      <c r="X15" s="4612"/>
      <c r="Y15" s="4612"/>
      <c r="Z15" s="4612"/>
      <c r="AA15" s="4612"/>
      <c r="AB15" s="4612"/>
      <c r="AC15" s="4612"/>
      <c r="AD15" s="4612"/>
      <c r="AE15" s="4612"/>
      <c r="AF15" s="4612"/>
      <c r="AG15" s="4612"/>
      <c r="AH15" s="4612"/>
      <c r="AI15" s="4612"/>
      <c r="AJ15" s="4612"/>
      <c r="AK15" s="4612"/>
      <c r="AL15" s="4612"/>
      <c r="AM15" s="4612"/>
      <c r="AN15" s="4613"/>
    </row>
    <row r="16" spans="1:43" ht="13.5">
      <c r="B16" s="4614"/>
      <c r="C16" s="4615"/>
      <c r="D16" s="4615"/>
      <c r="E16" s="4615"/>
      <c r="F16" s="4615"/>
      <c r="G16" s="4615"/>
      <c r="H16" s="4615"/>
      <c r="I16" s="4615"/>
      <c r="J16" s="4615"/>
      <c r="K16" s="4615"/>
      <c r="L16" s="4615"/>
      <c r="M16" s="4615"/>
      <c r="N16" s="4615"/>
      <c r="O16" s="4615"/>
      <c r="P16" s="4615"/>
      <c r="Q16" s="4615"/>
      <c r="R16" s="4615"/>
      <c r="S16" s="4615"/>
      <c r="T16" s="4616"/>
      <c r="U16" s="4614"/>
      <c r="V16" s="4615"/>
      <c r="W16" s="4615"/>
      <c r="X16" s="4615"/>
      <c r="Y16" s="4615"/>
      <c r="Z16" s="4615"/>
      <c r="AA16" s="4615"/>
      <c r="AB16" s="4615"/>
      <c r="AC16" s="4615"/>
      <c r="AD16" s="4615"/>
      <c r="AE16" s="4615"/>
      <c r="AF16" s="4615"/>
      <c r="AG16" s="4615"/>
      <c r="AH16" s="4615"/>
      <c r="AI16" s="4615"/>
      <c r="AJ16" s="4615"/>
      <c r="AK16" s="4615"/>
      <c r="AL16" s="4615"/>
      <c r="AM16" s="4615"/>
      <c r="AN16" s="4616"/>
    </row>
    <row r="17" spans="2:40" ht="13.5">
      <c r="B17" s="4614"/>
      <c r="C17" s="4615"/>
      <c r="D17" s="4615"/>
      <c r="E17" s="4615"/>
      <c r="F17" s="4615"/>
      <c r="G17" s="4615"/>
      <c r="H17" s="4615"/>
      <c r="I17" s="4615"/>
      <c r="J17" s="4615"/>
      <c r="K17" s="4615"/>
      <c r="L17" s="4615"/>
      <c r="M17" s="4615"/>
      <c r="N17" s="4615"/>
      <c r="O17" s="4615"/>
      <c r="P17" s="4615"/>
      <c r="Q17" s="4615"/>
      <c r="R17" s="4615"/>
      <c r="S17" s="4615"/>
      <c r="T17" s="4616"/>
      <c r="U17" s="4614"/>
      <c r="V17" s="4615"/>
      <c r="W17" s="4615"/>
      <c r="X17" s="4615"/>
      <c r="Y17" s="4615"/>
      <c r="Z17" s="4615"/>
      <c r="AA17" s="4615"/>
      <c r="AB17" s="4615"/>
      <c r="AC17" s="4615"/>
      <c r="AD17" s="4615"/>
      <c r="AE17" s="4615"/>
      <c r="AF17" s="4615"/>
      <c r="AG17" s="4615"/>
      <c r="AH17" s="4615"/>
      <c r="AI17" s="4615"/>
      <c r="AJ17" s="4615"/>
      <c r="AK17" s="4615"/>
      <c r="AL17" s="4615"/>
      <c r="AM17" s="4615"/>
      <c r="AN17" s="4616"/>
    </row>
    <row r="18" spans="2:40" ht="13.5">
      <c r="B18" s="4614"/>
      <c r="C18" s="4615"/>
      <c r="D18" s="4615"/>
      <c r="E18" s="4615"/>
      <c r="F18" s="4615"/>
      <c r="G18" s="4615"/>
      <c r="H18" s="4615"/>
      <c r="I18" s="4615"/>
      <c r="J18" s="4615"/>
      <c r="K18" s="4615"/>
      <c r="L18" s="4615"/>
      <c r="M18" s="4615"/>
      <c r="N18" s="4615"/>
      <c r="O18" s="4615"/>
      <c r="P18" s="4615"/>
      <c r="Q18" s="4615"/>
      <c r="R18" s="4615"/>
      <c r="S18" s="4615"/>
      <c r="T18" s="4616"/>
      <c r="U18" s="4614"/>
      <c r="V18" s="4615"/>
      <c r="W18" s="4615"/>
      <c r="X18" s="4615"/>
      <c r="Y18" s="4615"/>
      <c r="Z18" s="4615"/>
      <c r="AA18" s="4615"/>
      <c r="AB18" s="4615"/>
      <c r="AC18" s="4615"/>
      <c r="AD18" s="4615"/>
      <c r="AE18" s="4615"/>
      <c r="AF18" s="4615"/>
      <c r="AG18" s="4615"/>
      <c r="AH18" s="4615"/>
      <c r="AI18" s="4615"/>
      <c r="AJ18" s="4615"/>
      <c r="AK18" s="4615"/>
      <c r="AL18" s="4615"/>
      <c r="AM18" s="4615"/>
      <c r="AN18" s="4616"/>
    </row>
    <row r="19" spans="2:40" ht="14.25" customHeight="1">
      <c r="B19" s="4617"/>
      <c r="C19" s="4618"/>
      <c r="D19" s="4618"/>
      <c r="E19" s="4618"/>
      <c r="F19" s="4618"/>
      <c r="G19" s="4618"/>
      <c r="H19" s="4618"/>
      <c r="I19" s="4618"/>
      <c r="J19" s="4618"/>
      <c r="K19" s="4618"/>
      <c r="L19" s="4618"/>
      <c r="M19" s="4618"/>
      <c r="N19" s="4618"/>
      <c r="O19" s="4618"/>
      <c r="P19" s="4618"/>
      <c r="Q19" s="4618"/>
      <c r="R19" s="4618"/>
      <c r="S19" s="4618"/>
      <c r="T19" s="4619"/>
      <c r="U19" s="4617"/>
      <c r="V19" s="4618"/>
      <c r="W19" s="4618"/>
      <c r="X19" s="4618"/>
      <c r="Y19" s="4618"/>
      <c r="Z19" s="4618"/>
      <c r="AA19" s="4618"/>
      <c r="AB19" s="4618"/>
      <c r="AC19" s="4618"/>
      <c r="AD19" s="4618"/>
      <c r="AE19" s="4618"/>
      <c r="AF19" s="4618"/>
      <c r="AG19" s="4618"/>
      <c r="AH19" s="4618"/>
      <c r="AI19" s="4618"/>
      <c r="AJ19" s="4618"/>
      <c r="AK19" s="4618"/>
      <c r="AL19" s="4618"/>
      <c r="AM19" s="4618"/>
      <c r="AN19" s="4619"/>
    </row>
    <row r="20" spans="2:40" ht="5.25" customHeight="1"/>
    <row r="21" spans="2:40" ht="13.5">
      <c r="B21" s="72" t="s">
        <v>1058</v>
      </c>
      <c r="AL21" s="72"/>
    </row>
    <row r="22" spans="2:40" ht="15.75" customHeight="1">
      <c r="B22" s="4607" t="s">
        <v>1059</v>
      </c>
      <c r="C22" s="4607"/>
      <c r="D22" s="4607"/>
      <c r="E22" s="4607"/>
      <c r="F22" s="4607"/>
      <c r="G22" s="4607"/>
      <c r="H22" s="4607"/>
      <c r="I22" s="4607"/>
      <c r="J22" s="4607"/>
      <c r="K22" s="4607"/>
      <c r="L22" s="4607"/>
      <c r="M22" s="4607"/>
      <c r="N22" s="4607"/>
      <c r="O22" s="4607"/>
      <c r="P22" s="4607"/>
      <c r="Q22" s="4607"/>
      <c r="R22" s="4607"/>
      <c r="S22" s="4607"/>
      <c r="T22" s="4607"/>
      <c r="U22" s="4607" t="s">
        <v>1060</v>
      </c>
      <c r="V22" s="4607"/>
      <c r="W22" s="4607"/>
      <c r="X22" s="4607"/>
      <c r="Y22" s="4607"/>
      <c r="Z22" s="4607"/>
      <c r="AA22" s="4607"/>
      <c r="AB22" s="4607"/>
      <c r="AC22" s="4607"/>
      <c r="AD22" s="4607"/>
      <c r="AE22" s="4607"/>
      <c r="AF22" s="4607"/>
      <c r="AG22" s="4607"/>
      <c r="AH22" s="4607"/>
      <c r="AI22" s="4607"/>
      <c r="AJ22" s="4607"/>
      <c r="AK22" s="4607"/>
      <c r="AL22" s="4607"/>
      <c r="AM22" s="4607"/>
      <c r="AN22" s="4607"/>
    </row>
    <row r="23" spans="2:40" ht="13.5">
      <c r="B23" s="4607"/>
      <c r="C23" s="4607"/>
      <c r="D23" s="4607"/>
      <c r="E23" s="4607"/>
      <c r="F23" s="4607"/>
      <c r="G23" s="4607"/>
      <c r="H23" s="4607"/>
      <c r="I23" s="4607"/>
      <c r="J23" s="4607"/>
      <c r="K23" s="4607"/>
      <c r="L23" s="4607"/>
      <c r="M23" s="4607"/>
      <c r="N23" s="4607"/>
      <c r="O23" s="4607"/>
      <c r="P23" s="4607"/>
      <c r="Q23" s="4607"/>
      <c r="R23" s="4607"/>
      <c r="S23" s="4607"/>
      <c r="T23" s="4607"/>
      <c r="U23" s="4607"/>
      <c r="V23" s="4607"/>
      <c r="W23" s="4607"/>
      <c r="X23" s="4607"/>
      <c r="Y23" s="4607"/>
      <c r="Z23" s="4607"/>
      <c r="AA23" s="4607"/>
      <c r="AB23" s="4607"/>
      <c r="AC23" s="4607"/>
      <c r="AD23" s="4607"/>
      <c r="AE23" s="4607"/>
      <c r="AF23" s="4607"/>
      <c r="AG23" s="4607"/>
      <c r="AH23" s="4607"/>
      <c r="AI23" s="4607"/>
      <c r="AJ23" s="4607"/>
      <c r="AK23" s="4607"/>
      <c r="AL23" s="4607"/>
      <c r="AM23" s="4607"/>
      <c r="AN23" s="4607"/>
    </row>
    <row r="24" spans="2:40" ht="13.5">
      <c r="B24" s="4607"/>
      <c r="C24" s="4607"/>
      <c r="D24" s="4607"/>
      <c r="E24" s="4607"/>
      <c r="F24" s="4607"/>
      <c r="G24" s="4607"/>
      <c r="H24" s="4607"/>
      <c r="I24" s="4607"/>
      <c r="J24" s="4607"/>
      <c r="K24" s="4607"/>
      <c r="L24" s="4607"/>
      <c r="M24" s="4607"/>
      <c r="N24" s="4607"/>
      <c r="O24" s="4607"/>
      <c r="P24" s="4607"/>
      <c r="Q24" s="4607"/>
      <c r="R24" s="4607"/>
      <c r="S24" s="4607"/>
      <c r="T24" s="4607"/>
      <c r="U24" s="4607"/>
      <c r="V24" s="4607"/>
      <c r="W24" s="4607"/>
      <c r="X24" s="4607"/>
      <c r="Y24" s="4607"/>
      <c r="Z24" s="4607"/>
      <c r="AA24" s="4607"/>
      <c r="AB24" s="4607"/>
      <c r="AC24" s="4607"/>
      <c r="AD24" s="4607"/>
      <c r="AE24" s="4607"/>
      <c r="AF24" s="4607"/>
      <c r="AG24" s="4607"/>
      <c r="AH24" s="4607"/>
      <c r="AI24" s="4607"/>
      <c r="AJ24" s="4607"/>
      <c r="AK24" s="4607"/>
      <c r="AL24" s="4607"/>
      <c r="AM24" s="4607"/>
      <c r="AN24" s="4607"/>
    </row>
    <row r="25" spans="2:40" ht="13.5">
      <c r="B25" s="4607"/>
      <c r="C25" s="4607"/>
      <c r="D25" s="4607"/>
      <c r="E25" s="4607"/>
      <c r="F25" s="4607"/>
      <c r="G25" s="4607"/>
      <c r="H25" s="4607"/>
      <c r="I25" s="4607"/>
      <c r="J25" s="4607"/>
      <c r="K25" s="4607"/>
      <c r="L25" s="4607"/>
      <c r="M25" s="4607"/>
      <c r="N25" s="4607"/>
      <c r="O25" s="4607"/>
      <c r="P25" s="4607"/>
      <c r="Q25" s="4607"/>
      <c r="R25" s="4607"/>
      <c r="S25" s="4607"/>
      <c r="T25" s="4607"/>
      <c r="U25" s="4607"/>
      <c r="V25" s="4607"/>
      <c r="W25" s="4607"/>
      <c r="X25" s="4607"/>
      <c r="Y25" s="4607"/>
      <c r="Z25" s="4607"/>
      <c r="AA25" s="4607"/>
      <c r="AB25" s="4607"/>
      <c r="AC25" s="4607"/>
      <c r="AD25" s="4607"/>
      <c r="AE25" s="4607"/>
      <c r="AF25" s="4607"/>
      <c r="AG25" s="4607"/>
      <c r="AH25" s="4607"/>
      <c r="AI25" s="4607"/>
      <c r="AJ25" s="4607"/>
      <c r="AK25" s="4607"/>
      <c r="AL25" s="4607"/>
      <c r="AM25" s="4607"/>
      <c r="AN25" s="4607"/>
    </row>
    <row r="26" spans="2:40" ht="13.5">
      <c r="B26" s="4607"/>
      <c r="C26" s="4607"/>
      <c r="D26" s="4607"/>
      <c r="E26" s="4607"/>
      <c r="F26" s="4607"/>
      <c r="G26" s="4607"/>
      <c r="H26" s="4607"/>
      <c r="I26" s="4607"/>
      <c r="J26" s="4607"/>
      <c r="K26" s="4607"/>
      <c r="L26" s="4607"/>
      <c r="M26" s="4607"/>
      <c r="N26" s="4607"/>
      <c r="O26" s="4607"/>
      <c r="P26" s="4607"/>
      <c r="Q26" s="4607"/>
      <c r="R26" s="4607"/>
      <c r="S26" s="4607"/>
      <c r="T26" s="4607"/>
      <c r="U26" s="4607"/>
      <c r="V26" s="4607"/>
      <c r="W26" s="4607"/>
      <c r="X26" s="4607"/>
      <c r="Y26" s="4607"/>
      <c r="Z26" s="4607"/>
      <c r="AA26" s="4607"/>
      <c r="AB26" s="4607"/>
      <c r="AC26" s="4607"/>
      <c r="AD26" s="4607"/>
      <c r="AE26" s="4607"/>
      <c r="AF26" s="4607"/>
      <c r="AG26" s="4607"/>
      <c r="AH26" s="4607"/>
      <c r="AI26" s="4607"/>
      <c r="AJ26" s="4607"/>
      <c r="AK26" s="4607"/>
      <c r="AL26" s="4607"/>
      <c r="AM26" s="4607"/>
      <c r="AN26" s="4607"/>
    </row>
    <row r="27" spans="2:40" ht="13.5">
      <c r="B27" s="4620" t="s">
        <v>1061</v>
      </c>
      <c r="C27" s="4621"/>
      <c r="D27" s="4621"/>
      <c r="E27" s="4621"/>
      <c r="F27" s="4621"/>
      <c r="G27" s="4621"/>
      <c r="H27" s="4621"/>
      <c r="I27" s="4621"/>
      <c r="J27" s="4621"/>
      <c r="K27" s="4621"/>
      <c r="L27" s="4621"/>
      <c r="M27" s="4621"/>
      <c r="N27" s="4621"/>
      <c r="O27" s="4621"/>
      <c r="P27" s="4621"/>
      <c r="Q27" s="4621"/>
      <c r="R27" s="4621"/>
      <c r="S27" s="4621"/>
      <c r="T27" s="4621"/>
      <c r="U27" s="4621"/>
      <c r="V27" s="4621"/>
      <c r="W27" s="4621"/>
      <c r="X27" s="4621"/>
      <c r="Y27" s="4621"/>
      <c r="Z27" s="4621"/>
      <c r="AA27" s="4621"/>
      <c r="AB27" s="4621"/>
      <c r="AC27" s="4621"/>
      <c r="AD27" s="4621"/>
      <c r="AE27" s="4621"/>
      <c r="AF27" s="4621"/>
      <c r="AG27" s="4621"/>
      <c r="AH27" s="4621"/>
      <c r="AI27" s="4621"/>
      <c r="AJ27" s="4621"/>
      <c r="AK27" s="4621"/>
      <c r="AL27" s="4621"/>
      <c r="AM27" s="4621"/>
      <c r="AN27" s="4621"/>
    </row>
    <row r="28" spans="2:40" ht="13.5">
      <c r="B28" s="4622"/>
      <c r="C28" s="4622"/>
      <c r="D28" s="4622"/>
      <c r="E28" s="4622"/>
      <c r="F28" s="4622"/>
      <c r="G28" s="4622"/>
      <c r="H28" s="4622"/>
      <c r="I28" s="4622"/>
      <c r="J28" s="4622"/>
      <c r="K28" s="4622"/>
      <c r="L28" s="4622"/>
      <c r="M28" s="4622"/>
      <c r="N28" s="4622"/>
      <c r="O28" s="4622"/>
      <c r="P28" s="4622"/>
      <c r="Q28" s="4622"/>
      <c r="R28" s="4622"/>
      <c r="S28" s="4622"/>
      <c r="T28" s="4622"/>
      <c r="U28" s="4622"/>
      <c r="V28" s="4622"/>
      <c r="W28" s="4622"/>
      <c r="X28" s="4622"/>
      <c r="Y28" s="4622"/>
      <c r="Z28" s="4622"/>
      <c r="AA28" s="4622"/>
      <c r="AB28" s="4622"/>
      <c r="AC28" s="4622"/>
      <c r="AD28" s="4622"/>
      <c r="AE28" s="4622"/>
      <c r="AF28" s="4622"/>
      <c r="AG28" s="4622"/>
      <c r="AH28" s="4622"/>
      <c r="AI28" s="4622"/>
      <c r="AJ28" s="4622"/>
      <c r="AK28" s="4622"/>
      <c r="AL28" s="4622"/>
      <c r="AM28" s="4622"/>
      <c r="AN28" s="4622"/>
    </row>
    <row r="29" spans="2:40" ht="7.5" customHeight="1"/>
    <row r="30" spans="2:40" ht="13.5">
      <c r="B30" s="72" t="s">
        <v>1062</v>
      </c>
      <c r="AL30" s="72"/>
    </row>
    <row r="31" spans="2:40" ht="15.75" customHeight="1">
      <c r="B31" s="4607" t="s">
        <v>1063</v>
      </c>
      <c r="C31" s="4607"/>
      <c r="D31" s="4607"/>
      <c r="E31" s="4607"/>
      <c r="F31" s="4607"/>
      <c r="G31" s="4607"/>
      <c r="H31" s="4607"/>
      <c r="I31" s="4607"/>
      <c r="J31" s="4607"/>
      <c r="K31" s="4607"/>
      <c r="L31" s="4607"/>
      <c r="M31" s="4607"/>
      <c r="N31" s="4607"/>
      <c r="O31" s="4607"/>
      <c r="P31" s="4607"/>
      <c r="Q31" s="4607"/>
      <c r="R31" s="4607"/>
      <c r="S31" s="4607"/>
      <c r="T31" s="4607"/>
      <c r="U31" s="4607" t="s">
        <v>1064</v>
      </c>
      <c r="V31" s="4607"/>
      <c r="W31" s="4607"/>
      <c r="X31" s="4607"/>
      <c r="Y31" s="4607"/>
      <c r="Z31" s="4607"/>
      <c r="AA31" s="4607"/>
      <c r="AB31" s="4607"/>
      <c r="AC31" s="4607"/>
      <c r="AD31" s="4607"/>
      <c r="AE31" s="4607"/>
      <c r="AF31" s="4607"/>
      <c r="AG31" s="4607"/>
      <c r="AH31" s="4607"/>
      <c r="AI31" s="4607"/>
      <c r="AJ31" s="4607"/>
      <c r="AK31" s="4607"/>
      <c r="AL31" s="4607"/>
      <c r="AM31" s="4607"/>
      <c r="AN31" s="4607"/>
    </row>
    <row r="32" spans="2:40" ht="11.25" customHeight="1">
      <c r="B32" s="4597" t="s">
        <v>1065</v>
      </c>
      <c r="C32" s="4598"/>
      <c r="D32" s="4598"/>
      <c r="E32" s="4598"/>
      <c r="F32" s="4598"/>
      <c r="G32" s="4598"/>
      <c r="H32" s="4598"/>
      <c r="I32" s="4598"/>
      <c r="J32" s="4598"/>
      <c r="K32" s="4598"/>
      <c r="L32" s="4598"/>
      <c r="M32" s="4598"/>
      <c r="N32" s="4598"/>
      <c r="O32" s="4598"/>
      <c r="P32" s="4598"/>
      <c r="Q32" s="4598"/>
      <c r="R32" s="4598"/>
      <c r="S32" s="4598"/>
      <c r="T32" s="4599"/>
      <c r="U32" s="4597" t="s">
        <v>1065</v>
      </c>
      <c r="V32" s="4598"/>
      <c r="W32" s="4598"/>
      <c r="X32" s="4598"/>
      <c r="Y32" s="4598"/>
      <c r="Z32" s="4598"/>
      <c r="AA32" s="4598"/>
      <c r="AB32" s="4598"/>
      <c r="AC32" s="4598"/>
      <c r="AD32" s="4598"/>
      <c r="AE32" s="4598"/>
      <c r="AF32" s="4598"/>
      <c r="AG32" s="4598"/>
      <c r="AH32" s="4598"/>
      <c r="AI32" s="4598"/>
      <c r="AJ32" s="4598"/>
      <c r="AK32" s="4598"/>
      <c r="AL32" s="4598"/>
      <c r="AM32" s="4598"/>
      <c r="AN32" s="4599"/>
    </row>
    <row r="33" spans="2:40" ht="11.25" customHeight="1">
      <c r="B33" s="4600"/>
      <c r="C33" s="4601"/>
      <c r="D33" s="4601"/>
      <c r="E33" s="4601"/>
      <c r="F33" s="4601"/>
      <c r="G33" s="4601"/>
      <c r="H33" s="4601"/>
      <c r="I33" s="4601"/>
      <c r="J33" s="4601"/>
      <c r="K33" s="4601"/>
      <c r="L33" s="4601"/>
      <c r="M33" s="4601"/>
      <c r="N33" s="4601"/>
      <c r="O33" s="4601"/>
      <c r="P33" s="4601"/>
      <c r="Q33" s="4601"/>
      <c r="R33" s="4601"/>
      <c r="S33" s="4601"/>
      <c r="T33" s="4602"/>
      <c r="U33" s="4600"/>
      <c r="V33" s="4601"/>
      <c r="W33" s="4601"/>
      <c r="X33" s="4601"/>
      <c r="Y33" s="4601"/>
      <c r="Z33" s="4601"/>
      <c r="AA33" s="4601"/>
      <c r="AB33" s="4601"/>
      <c r="AC33" s="4601"/>
      <c r="AD33" s="4601"/>
      <c r="AE33" s="4601"/>
      <c r="AF33" s="4601"/>
      <c r="AG33" s="4601"/>
      <c r="AH33" s="4601"/>
      <c r="AI33" s="4601"/>
      <c r="AJ33" s="4601"/>
      <c r="AK33" s="4601"/>
      <c r="AL33" s="4601"/>
      <c r="AM33" s="4601"/>
      <c r="AN33" s="4602"/>
    </row>
    <row r="34" spans="2:40" ht="13.5">
      <c r="B34" s="4610" t="s">
        <v>1066</v>
      </c>
      <c r="C34" s="4610"/>
      <c r="D34" s="4610"/>
      <c r="E34" s="4610"/>
      <c r="F34" s="4610"/>
      <c r="G34" s="4610"/>
      <c r="H34" s="4610"/>
      <c r="I34" s="4610"/>
      <c r="J34" s="4610"/>
      <c r="K34" s="4610"/>
      <c r="L34" s="4610"/>
      <c r="M34" s="4610"/>
      <c r="N34" s="4610"/>
      <c r="O34" s="4610"/>
      <c r="P34" s="4610"/>
      <c r="Q34" s="4610"/>
      <c r="R34" s="4610"/>
      <c r="S34" s="4610"/>
      <c r="T34" s="4610"/>
      <c r="U34" s="4610" t="s">
        <v>1067</v>
      </c>
      <c r="V34" s="4610"/>
      <c r="W34" s="4610"/>
      <c r="X34" s="4610"/>
      <c r="Y34" s="4610"/>
      <c r="Z34" s="4610"/>
      <c r="AA34" s="4610"/>
      <c r="AB34" s="4610"/>
      <c r="AC34" s="4610"/>
      <c r="AD34" s="4610"/>
      <c r="AE34" s="4610"/>
      <c r="AF34" s="4610"/>
      <c r="AG34" s="4610"/>
      <c r="AH34" s="4610"/>
      <c r="AI34" s="4610"/>
      <c r="AJ34" s="4610"/>
      <c r="AK34" s="4610"/>
      <c r="AL34" s="4610"/>
      <c r="AM34" s="4610"/>
      <c r="AN34" s="4610"/>
    </row>
    <row r="35" spans="2:40" ht="13.5">
      <c r="B35" s="4604"/>
      <c r="C35" s="4604"/>
      <c r="D35" s="4604"/>
      <c r="E35" s="4604"/>
      <c r="F35" s="4604"/>
      <c r="G35" s="4604"/>
      <c r="H35" s="4604"/>
      <c r="I35" s="4604"/>
      <c r="J35" s="4604"/>
      <c r="K35" s="4604"/>
      <c r="L35" s="4604"/>
      <c r="M35" s="4604"/>
      <c r="N35" s="4604"/>
      <c r="O35" s="4604"/>
      <c r="P35" s="4604"/>
      <c r="Q35" s="4604"/>
      <c r="R35" s="4604"/>
      <c r="S35" s="4604"/>
      <c r="T35" s="4604"/>
      <c r="U35" s="4604"/>
      <c r="V35" s="4604"/>
      <c r="W35" s="4604"/>
      <c r="X35" s="4604"/>
      <c r="Y35" s="4604"/>
      <c r="Z35" s="4604"/>
      <c r="AA35" s="4604"/>
      <c r="AB35" s="4604"/>
      <c r="AC35" s="4604"/>
      <c r="AD35" s="4604"/>
      <c r="AE35" s="4604"/>
      <c r="AF35" s="4604"/>
      <c r="AG35" s="4604"/>
      <c r="AH35" s="4604"/>
      <c r="AI35" s="4604"/>
      <c r="AJ35" s="4604"/>
      <c r="AK35" s="4604"/>
      <c r="AL35" s="4604"/>
      <c r="AM35" s="4604"/>
      <c r="AN35" s="4604"/>
    </row>
    <row r="36" spans="2:40" ht="13.5">
      <c r="B36" s="4604"/>
      <c r="C36" s="4604"/>
      <c r="D36" s="4604"/>
      <c r="E36" s="4604"/>
      <c r="F36" s="4604"/>
      <c r="G36" s="4604"/>
      <c r="H36" s="4604"/>
      <c r="I36" s="4604"/>
      <c r="J36" s="4604"/>
      <c r="K36" s="4604"/>
      <c r="L36" s="4604"/>
      <c r="M36" s="4604"/>
      <c r="N36" s="4604"/>
      <c r="O36" s="4604"/>
      <c r="P36" s="4604"/>
      <c r="Q36" s="4604"/>
      <c r="R36" s="4604"/>
      <c r="S36" s="4604"/>
      <c r="T36" s="4604"/>
      <c r="U36" s="4604"/>
      <c r="V36" s="4604"/>
      <c r="W36" s="4604"/>
      <c r="X36" s="4604"/>
      <c r="Y36" s="4604"/>
      <c r="Z36" s="4604"/>
      <c r="AA36" s="4604"/>
      <c r="AB36" s="4604"/>
      <c r="AC36" s="4604"/>
      <c r="AD36" s="4604"/>
      <c r="AE36" s="4604"/>
      <c r="AF36" s="4604"/>
      <c r="AG36" s="4604"/>
      <c r="AH36" s="4604"/>
      <c r="AI36" s="4604"/>
      <c r="AJ36" s="4604"/>
      <c r="AK36" s="4604"/>
      <c r="AL36" s="4604"/>
      <c r="AM36" s="4604"/>
      <c r="AN36" s="4604"/>
    </row>
    <row r="37" spans="2:40" ht="13.5">
      <c r="B37" s="4604"/>
      <c r="C37" s="4604"/>
      <c r="D37" s="4604"/>
      <c r="E37" s="4604"/>
      <c r="F37" s="4604"/>
      <c r="G37" s="4604"/>
      <c r="H37" s="4604"/>
      <c r="I37" s="4604"/>
      <c r="J37" s="4604"/>
      <c r="K37" s="4604"/>
      <c r="L37" s="4604"/>
      <c r="M37" s="4604"/>
      <c r="N37" s="4604"/>
      <c r="O37" s="4604"/>
      <c r="P37" s="4604"/>
      <c r="Q37" s="4604"/>
      <c r="R37" s="4604"/>
      <c r="S37" s="4604"/>
      <c r="T37" s="4604"/>
      <c r="U37" s="4604"/>
      <c r="V37" s="4604"/>
      <c r="W37" s="4604"/>
      <c r="X37" s="4604"/>
      <c r="Y37" s="4604"/>
      <c r="Z37" s="4604"/>
      <c r="AA37" s="4604"/>
      <c r="AB37" s="4604"/>
      <c r="AC37" s="4604"/>
      <c r="AD37" s="4604"/>
      <c r="AE37" s="4604"/>
      <c r="AF37" s="4604"/>
      <c r="AG37" s="4604"/>
      <c r="AH37" s="4604"/>
      <c r="AI37" s="4604"/>
      <c r="AJ37" s="4604"/>
      <c r="AK37" s="4604"/>
      <c r="AL37" s="4604"/>
      <c r="AM37" s="4604"/>
      <c r="AN37" s="4604"/>
    </row>
    <row r="38" spans="2:40" s="459" customFormat="1" ht="11.25">
      <c r="B38" s="457" t="s">
        <v>1068</v>
      </c>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row>
    <row r="39" spans="2:40" ht="8.25" customHeight="1"/>
    <row r="40" spans="2:40" ht="13.5">
      <c r="B40" s="72" t="s">
        <v>1069</v>
      </c>
      <c r="AL40" s="72"/>
    </row>
    <row r="41" spans="2:40" ht="13.5">
      <c r="B41" s="4607" t="s">
        <v>1070</v>
      </c>
      <c r="C41" s="4607"/>
      <c r="D41" s="4607"/>
      <c r="E41" s="4607"/>
      <c r="F41" s="4607"/>
      <c r="G41" s="4607"/>
      <c r="H41" s="4607"/>
      <c r="I41" s="4607"/>
      <c r="J41" s="4607"/>
      <c r="K41" s="4607"/>
      <c r="L41" s="4607"/>
      <c r="M41" s="4607"/>
      <c r="N41" s="4607"/>
      <c r="O41" s="4607"/>
      <c r="P41" s="4607"/>
      <c r="Q41" s="4607"/>
      <c r="R41" s="4607"/>
      <c r="S41" s="4607"/>
      <c r="T41" s="4607"/>
      <c r="U41" s="4607" t="s">
        <v>1071</v>
      </c>
      <c r="V41" s="4607"/>
      <c r="W41" s="4607"/>
      <c r="X41" s="4607"/>
      <c r="Y41" s="4607"/>
      <c r="Z41" s="4607"/>
      <c r="AA41" s="4607"/>
      <c r="AB41" s="4607"/>
      <c r="AC41" s="4607"/>
      <c r="AD41" s="4607"/>
      <c r="AE41" s="4607"/>
      <c r="AF41" s="4607"/>
      <c r="AG41" s="4607"/>
      <c r="AH41" s="4607"/>
      <c r="AI41" s="4607"/>
      <c r="AJ41" s="4607"/>
      <c r="AK41" s="4607"/>
      <c r="AL41" s="4607"/>
      <c r="AM41" s="4607"/>
      <c r="AN41" s="4607"/>
    </row>
    <row r="42" spans="2:40" ht="11.25" customHeight="1">
      <c r="B42" s="4608" t="s">
        <v>1065</v>
      </c>
      <c r="C42" s="4608"/>
      <c r="D42" s="4608"/>
      <c r="E42" s="4608"/>
      <c r="F42" s="4608"/>
      <c r="G42" s="4608"/>
      <c r="H42" s="4608"/>
      <c r="I42" s="4608"/>
      <c r="J42" s="4608"/>
      <c r="K42" s="4608"/>
      <c r="L42" s="4608"/>
      <c r="M42" s="4608"/>
      <c r="N42" s="4608"/>
      <c r="O42" s="4608"/>
      <c r="P42" s="4608"/>
      <c r="Q42" s="4608"/>
      <c r="R42" s="4608"/>
      <c r="S42" s="4608"/>
      <c r="T42" s="4608"/>
      <c r="U42" s="4608" t="s">
        <v>1065</v>
      </c>
      <c r="V42" s="4608"/>
      <c r="W42" s="4608"/>
      <c r="X42" s="4608"/>
      <c r="Y42" s="4608"/>
      <c r="Z42" s="4608"/>
      <c r="AA42" s="4608"/>
      <c r="AB42" s="4608"/>
      <c r="AC42" s="4608"/>
      <c r="AD42" s="4608"/>
      <c r="AE42" s="4608"/>
      <c r="AF42" s="4608"/>
      <c r="AG42" s="4608"/>
      <c r="AH42" s="4608"/>
      <c r="AI42" s="4608"/>
      <c r="AJ42" s="4608"/>
      <c r="AK42" s="4608"/>
      <c r="AL42" s="4608"/>
      <c r="AM42" s="4608"/>
      <c r="AN42" s="4608"/>
    </row>
    <row r="43" spans="2:40" ht="11.25" customHeight="1">
      <c r="B43" s="4609"/>
      <c r="C43" s="4609"/>
      <c r="D43" s="4609"/>
      <c r="E43" s="4609"/>
      <c r="F43" s="4609"/>
      <c r="G43" s="4609"/>
      <c r="H43" s="4609"/>
      <c r="I43" s="4609"/>
      <c r="J43" s="4609"/>
      <c r="K43" s="4609"/>
      <c r="L43" s="4609"/>
      <c r="M43" s="4609"/>
      <c r="N43" s="4609"/>
      <c r="O43" s="4609"/>
      <c r="P43" s="4609"/>
      <c r="Q43" s="4609"/>
      <c r="R43" s="4609"/>
      <c r="S43" s="4609"/>
      <c r="T43" s="4609"/>
      <c r="U43" s="4609"/>
      <c r="V43" s="4609"/>
      <c r="W43" s="4609"/>
      <c r="X43" s="4609"/>
      <c r="Y43" s="4609"/>
      <c r="Z43" s="4609"/>
      <c r="AA43" s="4609"/>
      <c r="AB43" s="4609"/>
      <c r="AC43" s="4609"/>
      <c r="AD43" s="4609"/>
      <c r="AE43" s="4609"/>
      <c r="AF43" s="4609"/>
      <c r="AG43" s="4609"/>
      <c r="AH43" s="4609"/>
      <c r="AI43" s="4609"/>
      <c r="AJ43" s="4609"/>
      <c r="AK43" s="4609"/>
      <c r="AL43" s="4609"/>
      <c r="AM43" s="4609"/>
      <c r="AN43" s="4609"/>
    </row>
    <row r="44" spans="2:40" ht="13.5">
      <c r="B44" s="4610" t="s">
        <v>1066</v>
      </c>
      <c r="C44" s="4610"/>
      <c r="D44" s="4610"/>
      <c r="E44" s="4610"/>
      <c r="F44" s="4610"/>
      <c r="G44" s="4610"/>
      <c r="H44" s="4610"/>
      <c r="I44" s="4610"/>
      <c r="J44" s="4610"/>
      <c r="K44" s="4610"/>
      <c r="L44" s="4610"/>
      <c r="M44" s="4610"/>
      <c r="N44" s="4610"/>
      <c r="O44" s="4610"/>
      <c r="P44" s="4610"/>
      <c r="Q44" s="4610"/>
      <c r="R44" s="4610"/>
      <c r="S44" s="4610"/>
      <c r="T44" s="4610"/>
      <c r="U44" s="4610" t="s">
        <v>1067</v>
      </c>
      <c r="V44" s="4610"/>
      <c r="W44" s="4610"/>
      <c r="X44" s="4610"/>
      <c r="Y44" s="4610"/>
      <c r="Z44" s="4610"/>
      <c r="AA44" s="4610"/>
      <c r="AB44" s="4610"/>
      <c r="AC44" s="4610"/>
      <c r="AD44" s="4610"/>
      <c r="AE44" s="4610"/>
      <c r="AF44" s="4610"/>
      <c r="AG44" s="4610"/>
      <c r="AH44" s="4610"/>
      <c r="AI44" s="4610"/>
      <c r="AJ44" s="4610"/>
      <c r="AK44" s="4610"/>
      <c r="AL44" s="4610"/>
      <c r="AM44" s="4610"/>
      <c r="AN44" s="4610"/>
    </row>
    <row r="45" spans="2:40" ht="13.5">
      <c r="B45" s="4604"/>
      <c r="C45" s="4604"/>
      <c r="D45" s="4604"/>
      <c r="E45" s="4604"/>
      <c r="F45" s="4604"/>
      <c r="G45" s="4604"/>
      <c r="H45" s="4604"/>
      <c r="I45" s="4604"/>
      <c r="J45" s="4604"/>
      <c r="K45" s="4604"/>
      <c r="L45" s="4604"/>
      <c r="M45" s="4604"/>
      <c r="N45" s="4604"/>
      <c r="O45" s="4604"/>
      <c r="P45" s="4604"/>
      <c r="Q45" s="4604"/>
      <c r="R45" s="4604"/>
      <c r="S45" s="4604"/>
      <c r="T45" s="4604"/>
      <c r="U45" s="4604"/>
      <c r="V45" s="4604"/>
      <c r="W45" s="4604"/>
      <c r="X45" s="4604"/>
      <c r="Y45" s="4604"/>
      <c r="Z45" s="4604"/>
      <c r="AA45" s="4604"/>
      <c r="AB45" s="4604"/>
      <c r="AC45" s="4604"/>
      <c r="AD45" s="4604"/>
      <c r="AE45" s="4604"/>
      <c r="AF45" s="4604"/>
      <c r="AG45" s="4604"/>
      <c r="AH45" s="4604"/>
      <c r="AI45" s="4604"/>
      <c r="AJ45" s="4604"/>
      <c r="AK45" s="4604"/>
      <c r="AL45" s="4604"/>
      <c r="AM45" s="4604"/>
      <c r="AN45" s="4604"/>
    </row>
    <row r="46" spans="2:40" ht="13.5">
      <c r="B46" s="4604"/>
      <c r="C46" s="4604"/>
      <c r="D46" s="4604"/>
      <c r="E46" s="4604"/>
      <c r="F46" s="4604"/>
      <c r="G46" s="4604"/>
      <c r="H46" s="4604"/>
      <c r="I46" s="4604"/>
      <c r="J46" s="4604"/>
      <c r="K46" s="4604"/>
      <c r="L46" s="4604"/>
      <c r="M46" s="4604"/>
      <c r="N46" s="4604"/>
      <c r="O46" s="4604"/>
      <c r="P46" s="4604"/>
      <c r="Q46" s="4604"/>
      <c r="R46" s="4604"/>
      <c r="S46" s="4604"/>
      <c r="T46" s="4604"/>
      <c r="U46" s="4604"/>
      <c r="V46" s="4604"/>
      <c r="W46" s="4604"/>
      <c r="X46" s="4604"/>
      <c r="Y46" s="4604"/>
      <c r="Z46" s="4604"/>
      <c r="AA46" s="4604"/>
      <c r="AB46" s="4604"/>
      <c r="AC46" s="4604"/>
      <c r="AD46" s="4604"/>
      <c r="AE46" s="4604"/>
      <c r="AF46" s="4604"/>
      <c r="AG46" s="4604"/>
      <c r="AH46" s="4604"/>
      <c r="AI46" s="4604"/>
      <c r="AJ46" s="4604"/>
      <c r="AK46" s="4604"/>
      <c r="AL46" s="4604"/>
      <c r="AM46" s="4604"/>
      <c r="AN46" s="4604"/>
    </row>
    <row r="47" spans="2:40" ht="13.5">
      <c r="B47" s="4604"/>
      <c r="C47" s="4604"/>
      <c r="D47" s="4604"/>
      <c r="E47" s="4604"/>
      <c r="F47" s="4604"/>
      <c r="G47" s="4604"/>
      <c r="H47" s="4604"/>
      <c r="I47" s="4604"/>
      <c r="J47" s="4604"/>
      <c r="K47" s="4604"/>
      <c r="L47" s="4604"/>
      <c r="M47" s="4604"/>
      <c r="N47" s="4604"/>
      <c r="O47" s="4604"/>
      <c r="P47" s="4604"/>
      <c r="Q47" s="4604"/>
      <c r="R47" s="4604"/>
      <c r="S47" s="4604"/>
      <c r="T47" s="4604"/>
      <c r="U47" s="4604"/>
      <c r="V47" s="4604"/>
      <c r="W47" s="4604"/>
      <c r="X47" s="4604"/>
      <c r="Y47" s="4604"/>
      <c r="Z47" s="4604"/>
      <c r="AA47" s="4604"/>
      <c r="AB47" s="4604"/>
      <c r="AC47" s="4604"/>
      <c r="AD47" s="4604"/>
      <c r="AE47" s="4604"/>
      <c r="AF47" s="4604"/>
      <c r="AG47" s="4604"/>
      <c r="AH47" s="4604"/>
      <c r="AI47" s="4604"/>
      <c r="AJ47" s="4604"/>
      <c r="AK47" s="4604"/>
      <c r="AL47" s="4604"/>
      <c r="AM47" s="4604"/>
      <c r="AN47" s="4604"/>
    </row>
    <row r="48" spans="2:40" ht="6.75" customHeight="1"/>
    <row r="49" spans="2:40" ht="13.5">
      <c r="B49" s="72" t="s">
        <v>1072</v>
      </c>
      <c r="AL49" s="72"/>
    </row>
    <row r="50" spans="2:40" ht="13.5">
      <c r="B50" s="4607" t="s">
        <v>1073</v>
      </c>
      <c r="C50" s="4607"/>
      <c r="D50" s="4607"/>
      <c r="E50" s="4607"/>
      <c r="F50" s="4607"/>
      <c r="G50" s="4607"/>
      <c r="H50" s="4607"/>
      <c r="I50" s="4607"/>
      <c r="J50" s="4607"/>
      <c r="K50" s="4607"/>
      <c r="L50" s="4607"/>
      <c r="M50" s="4607"/>
      <c r="N50" s="4607"/>
      <c r="O50" s="4607"/>
      <c r="P50" s="4607"/>
      <c r="Q50" s="4607"/>
      <c r="R50" s="4607"/>
      <c r="S50" s="4607"/>
      <c r="T50" s="4607"/>
      <c r="U50" s="4607" t="s">
        <v>1074</v>
      </c>
      <c r="V50" s="4607"/>
      <c r="W50" s="4607"/>
      <c r="X50" s="4607"/>
      <c r="Y50" s="4607"/>
      <c r="Z50" s="4607"/>
      <c r="AA50" s="4607"/>
      <c r="AB50" s="4607"/>
      <c r="AC50" s="4607"/>
      <c r="AD50" s="4607"/>
      <c r="AE50" s="4607"/>
      <c r="AF50" s="4607"/>
      <c r="AG50" s="4607"/>
      <c r="AH50" s="4607"/>
      <c r="AI50" s="4607"/>
      <c r="AJ50" s="4607"/>
      <c r="AK50" s="4607"/>
      <c r="AL50" s="4607"/>
      <c r="AM50" s="4607"/>
      <c r="AN50" s="4607"/>
    </row>
    <row r="51" spans="2:40" ht="11.25" customHeight="1">
      <c r="B51" s="4608" t="s">
        <v>1065</v>
      </c>
      <c r="C51" s="4608"/>
      <c r="D51" s="4608"/>
      <c r="E51" s="4608"/>
      <c r="F51" s="4608"/>
      <c r="G51" s="4608"/>
      <c r="H51" s="4608"/>
      <c r="I51" s="4608"/>
      <c r="J51" s="4608"/>
      <c r="K51" s="4608"/>
      <c r="L51" s="4608"/>
      <c r="M51" s="4608"/>
      <c r="N51" s="4608"/>
      <c r="O51" s="4608"/>
      <c r="P51" s="4608"/>
      <c r="Q51" s="4608"/>
      <c r="R51" s="4608"/>
      <c r="S51" s="4608"/>
      <c r="T51" s="4608"/>
      <c r="U51" s="4608" t="s">
        <v>1065</v>
      </c>
      <c r="V51" s="4608"/>
      <c r="W51" s="4608"/>
      <c r="X51" s="4608"/>
      <c r="Y51" s="4608"/>
      <c r="Z51" s="4608"/>
      <c r="AA51" s="4608"/>
      <c r="AB51" s="4608"/>
      <c r="AC51" s="4608"/>
      <c r="AD51" s="4608"/>
      <c r="AE51" s="4608"/>
      <c r="AF51" s="4608"/>
      <c r="AG51" s="4608"/>
      <c r="AH51" s="4608"/>
      <c r="AI51" s="4608"/>
      <c r="AJ51" s="4608"/>
      <c r="AK51" s="4608"/>
      <c r="AL51" s="4608"/>
      <c r="AM51" s="4608"/>
      <c r="AN51" s="4608"/>
    </row>
    <row r="52" spans="2:40" ht="11.25" customHeight="1">
      <c r="B52" s="4608"/>
      <c r="C52" s="4608"/>
      <c r="D52" s="4608"/>
      <c r="E52" s="4608"/>
      <c r="F52" s="4608"/>
      <c r="G52" s="4608"/>
      <c r="H52" s="4608"/>
      <c r="I52" s="4608"/>
      <c r="J52" s="4608"/>
      <c r="K52" s="4608"/>
      <c r="L52" s="4608"/>
      <c r="M52" s="4608"/>
      <c r="N52" s="4608"/>
      <c r="O52" s="4608"/>
      <c r="P52" s="4608"/>
      <c r="Q52" s="4608"/>
      <c r="R52" s="4608"/>
      <c r="S52" s="4608"/>
      <c r="T52" s="4608"/>
      <c r="U52" s="4608"/>
      <c r="V52" s="4608"/>
      <c r="W52" s="4608"/>
      <c r="X52" s="4608"/>
      <c r="Y52" s="4608"/>
      <c r="Z52" s="4608"/>
      <c r="AA52" s="4608"/>
      <c r="AB52" s="4608"/>
      <c r="AC52" s="4608"/>
      <c r="AD52" s="4608"/>
      <c r="AE52" s="4608"/>
      <c r="AF52" s="4608"/>
      <c r="AG52" s="4608"/>
      <c r="AH52" s="4608"/>
      <c r="AI52" s="4608"/>
      <c r="AJ52" s="4608"/>
      <c r="AK52" s="4608"/>
      <c r="AL52" s="4608"/>
      <c r="AM52" s="4608"/>
      <c r="AN52" s="4608"/>
    </row>
    <row r="53" spans="2:40" ht="6" customHeight="1"/>
    <row r="54" spans="2:40">
      <c r="B54" s="72" t="s">
        <v>1075</v>
      </c>
    </row>
    <row r="55" spans="2:40" ht="13.5">
      <c r="B55" s="4607" t="s">
        <v>1076</v>
      </c>
      <c r="C55" s="4607"/>
      <c r="D55" s="4607"/>
      <c r="E55" s="4607"/>
      <c r="F55" s="4607"/>
      <c r="G55" s="4607"/>
      <c r="H55" s="4607"/>
      <c r="I55" s="4607"/>
      <c r="J55" s="4607"/>
      <c r="K55" s="4607"/>
      <c r="L55" s="4607"/>
      <c r="M55" s="4607"/>
      <c r="N55" s="4607"/>
      <c r="O55" s="4607"/>
      <c r="P55" s="4607"/>
      <c r="Q55" s="4607"/>
      <c r="R55" s="4607"/>
      <c r="S55" s="4607"/>
      <c r="T55" s="4607"/>
      <c r="U55" s="4607" t="s">
        <v>1077</v>
      </c>
      <c r="V55" s="4607"/>
      <c r="W55" s="4607"/>
      <c r="X55" s="4607"/>
      <c r="Y55" s="4607"/>
      <c r="Z55" s="4607"/>
      <c r="AA55" s="4607"/>
      <c r="AB55" s="4607"/>
      <c r="AC55" s="4607"/>
      <c r="AD55" s="4607"/>
      <c r="AE55" s="4607"/>
      <c r="AF55" s="4607"/>
      <c r="AG55" s="4607"/>
      <c r="AH55" s="4607"/>
      <c r="AI55" s="4607"/>
      <c r="AJ55" s="4607"/>
      <c r="AK55" s="4607"/>
      <c r="AL55" s="4607"/>
      <c r="AM55" s="4607"/>
      <c r="AN55" s="4607"/>
    </row>
    <row r="56" spans="2:40" ht="11.25" customHeight="1">
      <c r="B56" s="4597" t="s">
        <v>1065</v>
      </c>
      <c r="C56" s="4598"/>
      <c r="D56" s="4598"/>
      <c r="E56" s="4598"/>
      <c r="F56" s="4598"/>
      <c r="G56" s="4598"/>
      <c r="H56" s="4598"/>
      <c r="I56" s="4598"/>
      <c r="J56" s="4598"/>
      <c r="K56" s="4598"/>
      <c r="L56" s="4598"/>
      <c r="M56" s="4598"/>
      <c r="N56" s="4598"/>
      <c r="O56" s="4598"/>
      <c r="P56" s="4598"/>
      <c r="Q56" s="4598"/>
      <c r="R56" s="4598"/>
      <c r="S56" s="4598"/>
      <c r="T56" s="4599"/>
      <c r="U56" s="4597" t="s">
        <v>1065</v>
      </c>
      <c r="V56" s="4598"/>
      <c r="W56" s="4598"/>
      <c r="X56" s="4598"/>
      <c r="Y56" s="4598"/>
      <c r="Z56" s="4598"/>
      <c r="AA56" s="4598"/>
      <c r="AB56" s="4598"/>
      <c r="AC56" s="4598"/>
      <c r="AD56" s="4598"/>
      <c r="AE56" s="4598"/>
      <c r="AF56" s="4598"/>
      <c r="AG56" s="4598"/>
      <c r="AH56" s="4598"/>
      <c r="AI56" s="4598"/>
      <c r="AJ56" s="4598"/>
      <c r="AK56" s="4598"/>
      <c r="AL56" s="4598"/>
      <c r="AM56" s="4598"/>
      <c r="AN56" s="4599"/>
    </row>
    <row r="57" spans="2:40" ht="11.25" customHeight="1">
      <c r="B57" s="4600"/>
      <c r="C57" s="4601"/>
      <c r="D57" s="4601"/>
      <c r="E57" s="4601"/>
      <c r="F57" s="4601"/>
      <c r="G57" s="4601"/>
      <c r="H57" s="4601"/>
      <c r="I57" s="4601"/>
      <c r="J57" s="4601"/>
      <c r="K57" s="4601"/>
      <c r="L57" s="4601"/>
      <c r="M57" s="4601"/>
      <c r="N57" s="4601"/>
      <c r="O57" s="4601"/>
      <c r="P57" s="4601"/>
      <c r="Q57" s="4601"/>
      <c r="R57" s="4601"/>
      <c r="S57" s="4601"/>
      <c r="T57" s="4602"/>
      <c r="U57" s="4600"/>
      <c r="V57" s="4601"/>
      <c r="W57" s="4601"/>
      <c r="X57" s="4601"/>
      <c r="Y57" s="4601"/>
      <c r="Z57" s="4601"/>
      <c r="AA57" s="4601"/>
      <c r="AB57" s="4601"/>
      <c r="AC57" s="4601"/>
      <c r="AD57" s="4601"/>
      <c r="AE57" s="4601"/>
      <c r="AF57" s="4601"/>
      <c r="AG57" s="4601"/>
      <c r="AH57" s="4601"/>
      <c r="AI57" s="4601"/>
      <c r="AJ57" s="4601"/>
      <c r="AK57" s="4601"/>
      <c r="AL57" s="4601"/>
      <c r="AM57" s="4601"/>
      <c r="AN57" s="4602"/>
    </row>
    <row r="58" spans="2:40" ht="13.5">
      <c r="B58" s="4603" t="s">
        <v>1067</v>
      </c>
      <c r="C58" s="4603"/>
      <c r="D58" s="4603"/>
      <c r="E58" s="4603"/>
      <c r="F58" s="4603"/>
      <c r="G58" s="4603"/>
      <c r="H58" s="4603"/>
      <c r="I58" s="4603"/>
      <c r="J58" s="4603"/>
      <c r="K58" s="4603"/>
      <c r="L58" s="4603"/>
      <c r="M58" s="4603"/>
      <c r="N58" s="4603"/>
      <c r="O58" s="4603"/>
      <c r="P58" s="4603"/>
      <c r="Q58" s="4603"/>
      <c r="R58" s="4603"/>
      <c r="S58" s="4603"/>
      <c r="T58" s="4603"/>
      <c r="U58" s="4603" t="s">
        <v>1067</v>
      </c>
      <c r="V58" s="4603"/>
      <c r="W58" s="4603"/>
      <c r="X58" s="4603"/>
      <c r="Y58" s="4603"/>
      <c r="Z58" s="4603"/>
      <c r="AA58" s="4603"/>
      <c r="AB58" s="4603"/>
      <c r="AC58" s="4603"/>
      <c r="AD58" s="4603"/>
      <c r="AE58" s="4603"/>
      <c r="AF58" s="4603"/>
      <c r="AG58" s="4603"/>
      <c r="AH58" s="4603"/>
      <c r="AI58" s="4603"/>
      <c r="AJ58" s="4603"/>
      <c r="AK58" s="4603"/>
      <c r="AL58" s="4603"/>
      <c r="AM58" s="4603"/>
      <c r="AN58" s="4603"/>
    </row>
    <row r="59" spans="2:40" ht="13.5">
      <c r="B59" s="4604"/>
      <c r="C59" s="4604"/>
      <c r="D59" s="4604"/>
      <c r="E59" s="4604"/>
      <c r="F59" s="4604"/>
      <c r="G59" s="4604"/>
      <c r="H59" s="4604"/>
      <c r="I59" s="4604"/>
      <c r="J59" s="4604"/>
      <c r="K59" s="4604"/>
      <c r="L59" s="4604"/>
      <c r="M59" s="4604"/>
      <c r="N59" s="4604"/>
      <c r="O59" s="4604"/>
      <c r="P59" s="4604"/>
      <c r="Q59" s="4604"/>
      <c r="R59" s="4604"/>
      <c r="S59" s="4604"/>
      <c r="T59" s="4604"/>
      <c r="U59" s="4604"/>
      <c r="V59" s="4604"/>
      <c r="W59" s="4604"/>
      <c r="X59" s="4604"/>
      <c r="Y59" s="4604"/>
      <c r="Z59" s="4604"/>
      <c r="AA59" s="4604"/>
      <c r="AB59" s="4604"/>
      <c r="AC59" s="4604"/>
      <c r="AD59" s="4604"/>
      <c r="AE59" s="4604"/>
      <c r="AF59" s="4604"/>
      <c r="AG59" s="4604"/>
      <c r="AH59" s="4604"/>
      <c r="AI59" s="4604"/>
      <c r="AJ59" s="4604"/>
      <c r="AK59" s="4604"/>
      <c r="AL59" s="4604"/>
      <c r="AM59" s="4604"/>
      <c r="AN59" s="4604"/>
    </row>
    <row r="60" spans="2:40" ht="13.5">
      <c r="B60" s="4604"/>
      <c r="C60" s="4604"/>
      <c r="D60" s="4604"/>
      <c r="E60" s="4604"/>
      <c r="F60" s="4604"/>
      <c r="G60" s="4604"/>
      <c r="H60" s="4604"/>
      <c r="I60" s="4604"/>
      <c r="J60" s="4604"/>
      <c r="K60" s="4604"/>
      <c r="L60" s="4604"/>
      <c r="M60" s="4604"/>
      <c r="N60" s="4604"/>
      <c r="O60" s="4604"/>
      <c r="P60" s="4604"/>
      <c r="Q60" s="4604"/>
      <c r="R60" s="4604"/>
      <c r="S60" s="4604"/>
      <c r="T60" s="4604"/>
      <c r="U60" s="4604"/>
      <c r="V60" s="4604"/>
      <c r="W60" s="4604"/>
      <c r="X60" s="4604"/>
      <c r="Y60" s="4604"/>
      <c r="Z60" s="4604"/>
      <c r="AA60" s="4604"/>
      <c r="AB60" s="4604"/>
      <c r="AC60" s="4604"/>
      <c r="AD60" s="4604"/>
      <c r="AE60" s="4604"/>
      <c r="AF60" s="4604"/>
      <c r="AG60" s="4604"/>
      <c r="AH60" s="4604"/>
      <c r="AI60" s="4604"/>
      <c r="AJ60" s="4604"/>
      <c r="AK60" s="4604"/>
      <c r="AL60" s="4604"/>
      <c r="AM60" s="4604"/>
      <c r="AN60" s="4604"/>
    </row>
    <row r="61" spans="2:40" ht="13.5">
      <c r="B61" s="4604"/>
      <c r="C61" s="4604"/>
      <c r="D61" s="4604"/>
      <c r="E61" s="4604"/>
      <c r="F61" s="4604"/>
      <c r="G61" s="4604"/>
      <c r="H61" s="4604"/>
      <c r="I61" s="4604"/>
      <c r="J61" s="4604"/>
      <c r="K61" s="4604"/>
      <c r="L61" s="4604"/>
      <c r="M61" s="4604"/>
      <c r="N61" s="4604"/>
      <c r="O61" s="4604"/>
      <c r="P61" s="4604"/>
      <c r="Q61" s="4604"/>
      <c r="R61" s="4604"/>
      <c r="S61" s="4604"/>
      <c r="T61" s="4604"/>
      <c r="U61" s="4604"/>
      <c r="V61" s="4604"/>
      <c r="W61" s="4604"/>
      <c r="X61" s="4604"/>
      <c r="Y61" s="4604"/>
      <c r="Z61" s="4604"/>
      <c r="AA61" s="4604"/>
      <c r="AB61" s="4604"/>
      <c r="AC61" s="4604"/>
      <c r="AD61" s="4604"/>
      <c r="AE61" s="4604"/>
      <c r="AF61" s="4604"/>
      <c r="AG61" s="4604"/>
      <c r="AH61" s="4604"/>
      <c r="AI61" s="4604"/>
      <c r="AJ61" s="4604"/>
      <c r="AK61" s="4604"/>
      <c r="AL61" s="4604"/>
      <c r="AM61" s="4604"/>
      <c r="AN61" s="4604"/>
    </row>
    <row r="62" spans="2:40" ht="7.5" customHeight="1"/>
    <row r="63" spans="2:40" ht="18.75">
      <c r="Q63" s="4605" t="s">
        <v>1078</v>
      </c>
      <c r="R63" s="4606"/>
      <c r="S63" s="4606"/>
      <c r="T63" s="4606"/>
      <c r="U63" s="4606"/>
      <c r="V63" s="4606"/>
      <c r="W63" s="4606"/>
      <c r="X63" s="4606"/>
      <c r="Y63" s="4606"/>
      <c r="Z63" s="4606"/>
      <c r="AA63" s="4606"/>
      <c r="AB63" s="4606"/>
      <c r="AC63" s="4606"/>
      <c r="AD63" s="4606"/>
      <c r="AE63" s="4606"/>
      <c r="AF63" s="4606"/>
      <c r="AG63" s="4606"/>
      <c r="AH63" s="4606"/>
      <c r="AI63" s="4606"/>
      <c r="AJ63" s="4606"/>
      <c r="AK63" s="4606"/>
      <c r="AL63" s="4606"/>
      <c r="AM63" s="4606"/>
      <c r="AN63" s="4606"/>
    </row>
    <row r="64" spans="2:40" ht="7.5" customHeight="1">
      <c r="Q64" s="460"/>
      <c r="AL64" s="72"/>
    </row>
    <row r="65" spans="2:2" ht="11.25" customHeight="1">
      <c r="B65" s="459"/>
    </row>
    <row r="66" spans="2:2" ht="11.25" customHeight="1">
      <c r="B66" s="459"/>
    </row>
  </sheetData>
  <mergeCells count="61">
    <mergeCell ref="AH2:AN2"/>
    <mergeCell ref="A4:AO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2"/>
  <hyperlinks>
    <hyperlink ref="AQ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4"/>
  <sheetViews>
    <sheetView view="pageBreakPreview" zoomScaleNormal="100" zoomScaleSheetLayoutView="100" workbookViewId="0">
      <selection activeCell="A3" sqref="A3:AM4"/>
    </sheetView>
  </sheetViews>
  <sheetFormatPr defaultColWidth="2.25" defaultRowHeight="13.5"/>
  <cols>
    <col min="1" max="1" width="2.25" style="258" customWidth="1"/>
    <col min="2" max="2" width="2.25" style="365"/>
    <col min="3" max="5" width="2.25" style="258"/>
    <col min="6" max="6" width="2.5" style="258" bestFit="1" customWidth="1"/>
    <col min="7" max="20" width="2.25" style="258"/>
    <col min="21" max="21" width="2.625" style="258" bestFit="1" customWidth="1"/>
    <col min="22" max="46" width="2.25" style="258"/>
    <col min="47" max="47" width="0" style="258" hidden="1" customWidth="1"/>
    <col min="48" max="16384" width="2.25" style="258"/>
  </cols>
  <sheetData>
    <row r="1" spans="1:47" ht="18.75" customHeight="1">
      <c r="A1" s="258" t="s">
        <v>1079</v>
      </c>
      <c r="AC1" s="3795" t="s">
        <v>171</v>
      </c>
      <c r="AD1" s="3795"/>
      <c r="AE1" s="3795"/>
      <c r="AF1" s="3795"/>
      <c r="AG1" s="3795"/>
      <c r="AH1" s="3795"/>
      <c r="AI1" s="3795"/>
      <c r="AJ1" s="3795"/>
      <c r="AK1" s="3795"/>
      <c r="AL1" s="3795"/>
    </row>
    <row r="2" spans="1:47" ht="24" customHeight="1">
      <c r="AO2" s="1667" t="s">
        <v>2163</v>
      </c>
    </row>
    <row r="3" spans="1:47" ht="13.5" customHeight="1">
      <c r="A3" s="3743" t="s">
        <v>1080</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3743"/>
    </row>
    <row r="4" spans="1:47" ht="13.5" customHeight="1">
      <c r="A4" s="3743"/>
      <c r="B4" s="3743"/>
      <c r="C4" s="3743"/>
      <c r="D4" s="3743"/>
      <c r="E4" s="3743"/>
      <c r="F4" s="3743"/>
      <c r="G4" s="3743"/>
      <c r="H4" s="3743"/>
      <c r="I4" s="3743"/>
      <c r="J4" s="3743"/>
      <c r="K4" s="3743"/>
      <c r="L4" s="3743"/>
      <c r="M4" s="3743"/>
      <c r="N4" s="3743"/>
      <c r="O4" s="3743"/>
      <c r="P4" s="3743"/>
      <c r="Q4" s="3743"/>
      <c r="R4" s="3743"/>
      <c r="S4" s="3743"/>
      <c r="T4" s="3743"/>
      <c r="U4" s="3743"/>
      <c r="V4" s="3743"/>
      <c r="W4" s="3743"/>
      <c r="X4" s="3743"/>
      <c r="Y4" s="3743"/>
      <c r="Z4" s="3743"/>
      <c r="AA4" s="3743"/>
      <c r="AB4" s="3743"/>
      <c r="AC4" s="3743"/>
      <c r="AD4" s="3743"/>
      <c r="AE4" s="3743"/>
      <c r="AF4" s="3743"/>
      <c r="AG4" s="3743"/>
      <c r="AH4" s="3743"/>
      <c r="AI4" s="3743"/>
      <c r="AJ4" s="3743"/>
      <c r="AK4" s="3743"/>
      <c r="AL4" s="3743"/>
      <c r="AM4" s="3743"/>
    </row>
    <row r="5" spans="1:47" ht="24" customHeight="1"/>
    <row r="6" spans="1:47">
      <c r="B6" s="3728" t="s">
        <v>468</v>
      </c>
      <c r="C6" s="3728"/>
      <c r="D6" s="3728"/>
      <c r="E6" s="3728"/>
      <c r="F6" s="3728"/>
      <c r="G6" s="3728"/>
      <c r="H6" s="3728"/>
      <c r="I6" s="3728"/>
      <c r="J6" s="3728"/>
      <c r="K6" s="3728"/>
      <c r="L6" s="3793"/>
      <c r="M6" s="3793"/>
      <c r="N6" s="3793"/>
      <c r="O6" s="3793"/>
      <c r="P6" s="3793"/>
      <c r="Q6" s="3793"/>
      <c r="R6" s="3793"/>
      <c r="S6" s="3793"/>
      <c r="T6" s="3793"/>
      <c r="U6" s="3793"/>
      <c r="V6" s="3793"/>
      <c r="W6" s="3793"/>
      <c r="X6" s="3793"/>
      <c r="Y6" s="3793"/>
      <c r="Z6" s="3793"/>
      <c r="AA6" s="3793"/>
      <c r="AB6" s="3793"/>
      <c r="AC6" s="3793"/>
      <c r="AD6" s="3793"/>
      <c r="AE6" s="3793"/>
      <c r="AF6" s="3793"/>
      <c r="AG6" s="3793"/>
      <c r="AH6" s="3793"/>
      <c r="AI6" s="3793"/>
      <c r="AJ6" s="3793"/>
      <c r="AK6" s="3793"/>
      <c r="AL6" s="3793"/>
    </row>
    <row r="7" spans="1:47">
      <c r="B7" s="3728"/>
      <c r="C7" s="3728"/>
      <c r="D7" s="3728"/>
      <c r="E7" s="3728"/>
      <c r="F7" s="3728"/>
      <c r="G7" s="3728"/>
      <c r="H7" s="3728"/>
      <c r="I7" s="3728"/>
      <c r="J7" s="3728"/>
      <c r="K7" s="3728"/>
      <c r="L7" s="3793"/>
      <c r="M7" s="3793"/>
      <c r="N7" s="3793"/>
      <c r="O7" s="3793"/>
      <c r="P7" s="3793"/>
      <c r="Q7" s="3794"/>
      <c r="R7" s="3794"/>
      <c r="S7" s="3793"/>
      <c r="T7" s="3794"/>
      <c r="U7" s="3794"/>
      <c r="V7" s="3794"/>
      <c r="W7" s="3794"/>
      <c r="X7" s="3794"/>
      <c r="Y7" s="3794"/>
      <c r="Z7" s="3794"/>
      <c r="AA7" s="3794"/>
      <c r="AB7" s="3794"/>
      <c r="AC7" s="3794"/>
      <c r="AD7" s="3794"/>
      <c r="AE7" s="3794"/>
      <c r="AF7" s="3794"/>
      <c r="AG7" s="3794"/>
      <c r="AH7" s="3794"/>
      <c r="AI7" s="3794"/>
      <c r="AJ7" s="3794"/>
      <c r="AK7" s="3794"/>
      <c r="AL7" s="3794"/>
    </row>
    <row r="8" spans="1:47" ht="13.5" customHeight="1">
      <c r="B8" s="3734" t="s">
        <v>1081</v>
      </c>
      <c r="C8" s="3735"/>
      <c r="D8" s="435"/>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2"/>
      <c r="AU8" s="258" t="s">
        <v>229</v>
      </c>
    </row>
    <row r="9" spans="1:47">
      <c r="B9" s="3736"/>
      <c r="C9" s="3737"/>
      <c r="D9" s="590"/>
      <c r="E9" s="682" t="s">
        <v>32</v>
      </c>
      <c r="F9" s="258">
        <v>1</v>
      </c>
      <c r="H9" s="258" t="s">
        <v>1082</v>
      </c>
      <c r="AL9" s="264"/>
      <c r="AU9" s="258" t="s">
        <v>230</v>
      </c>
    </row>
    <row r="10" spans="1:47">
      <c r="B10" s="3736"/>
      <c r="C10" s="3737"/>
      <c r="D10" s="590"/>
      <c r="E10" s="682" t="s">
        <v>32</v>
      </c>
      <c r="F10" s="258">
        <v>2</v>
      </c>
      <c r="H10" s="258" t="s">
        <v>1083</v>
      </c>
      <c r="AL10" s="266"/>
    </row>
    <row r="11" spans="1:47">
      <c r="B11" s="3736"/>
      <c r="C11" s="3737"/>
      <c r="D11" s="590"/>
      <c r="E11" s="682" t="s">
        <v>32</v>
      </c>
      <c r="F11" s="258">
        <v>3</v>
      </c>
      <c r="H11" s="258" t="s">
        <v>1084</v>
      </c>
      <c r="AL11" s="264"/>
    </row>
    <row r="12" spans="1:47">
      <c r="B12" s="3736"/>
      <c r="C12" s="3737"/>
      <c r="D12" s="590"/>
      <c r="E12" s="682" t="s">
        <v>32</v>
      </c>
      <c r="F12" s="258">
        <v>4</v>
      </c>
      <c r="H12" s="258" t="s">
        <v>1085</v>
      </c>
      <c r="AL12" s="264"/>
    </row>
    <row r="13" spans="1:47">
      <c r="B13" s="3736"/>
      <c r="C13" s="3737"/>
      <c r="D13" s="590"/>
      <c r="E13" s="682" t="s">
        <v>32</v>
      </c>
      <c r="F13" s="258">
        <v>5</v>
      </c>
      <c r="H13" s="258" t="s">
        <v>1086</v>
      </c>
      <c r="AL13" s="264"/>
    </row>
    <row r="14" spans="1:47">
      <c r="B14" s="3736"/>
      <c r="C14" s="3737"/>
      <c r="D14" s="590"/>
      <c r="E14" s="682" t="s">
        <v>32</v>
      </c>
      <c r="F14" s="258">
        <v>6</v>
      </c>
      <c r="H14" s="258" t="s">
        <v>1087</v>
      </c>
      <c r="AL14" s="264"/>
    </row>
    <row r="15" spans="1:47">
      <c r="B15" s="3736"/>
      <c r="C15" s="3737"/>
      <c r="D15" s="590"/>
      <c r="E15" s="682" t="s">
        <v>32</v>
      </c>
      <c r="F15" s="258">
        <v>7</v>
      </c>
      <c r="H15" s="258" t="s">
        <v>1088</v>
      </c>
      <c r="AL15" s="264"/>
    </row>
    <row r="16" spans="1:47">
      <c r="B16" s="3738"/>
      <c r="C16" s="3739"/>
      <c r="D16" s="436"/>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267"/>
      <c r="AL16" s="269"/>
    </row>
    <row r="17" spans="2:64" ht="13.5" customHeight="1">
      <c r="B17" s="3734" t="s">
        <v>1089</v>
      </c>
      <c r="C17" s="3735"/>
      <c r="D17" s="261"/>
      <c r="E17" s="260"/>
      <c r="F17" s="260"/>
      <c r="G17" s="260"/>
      <c r="H17" s="260"/>
      <c r="I17" s="260"/>
      <c r="J17" s="260"/>
      <c r="K17" s="260"/>
      <c r="L17" s="260"/>
      <c r="M17" s="260"/>
      <c r="N17" s="260"/>
      <c r="O17" s="260"/>
      <c r="P17" s="260"/>
      <c r="Q17" s="589"/>
      <c r="R17" s="589"/>
      <c r="S17" s="260"/>
      <c r="T17" s="260"/>
      <c r="U17" s="260"/>
      <c r="V17" s="260"/>
      <c r="W17" s="260"/>
      <c r="X17" s="260"/>
      <c r="Y17" s="260"/>
      <c r="Z17" s="260"/>
      <c r="AA17" s="260"/>
      <c r="AB17" s="260"/>
      <c r="AC17" s="260"/>
      <c r="AD17" s="260"/>
      <c r="AE17" s="260"/>
      <c r="AF17" s="260"/>
      <c r="AG17" s="260"/>
      <c r="AH17" s="260"/>
      <c r="AI17" s="260"/>
      <c r="AJ17" s="260"/>
      <c r="AK17" s="260"/>
      <c r="AL17" s="262"/>
    </row>
    <row r="18" spans="2:64">
      <c r="B18" s="3736"/>
      <c r="C18" s="3737"/>
      <c r="D18" s="263"/>
      <c r="AL18" s="266"/>
    </row>
    <row r="19" spans="2:64">
      <c r="B19" s="3736"/>
      <c r="C19" s="3737"/>
      <c r="D19" s="263"/>
      <c r="E19" s="3690" t="s">
        <v>1090</v>
      </c>
      <c r="F19" s="3690"/>
      <c r="G19" s="3690"/>
      <c r="H19" s="3690"/>
      <c r="I19" s="3690"/>
      <c r="J19" s="3690"/>
      <c r="K19" s="3690"/>
      <c r="L19" s="3690"/>
      <c r="M19" s="3690"/>
      <c r="N19" s="3690"/>
      <c r="O19" s="3690"/>
      <c r="P19" s="3690"/>
      <c r="Q19" s="3690"/>
      <c r="R19" s="3690"/>
      <c r="S19" s="3690"/>
      <c r="T19" s="3690"/>
      <c r="U19" s="3690"/>
      <c r="V19" s="3690"/>
      <c r="W19" s="3690" t="s">
        <v>1091</v>
      </c>
      <c r="X19" s="3690"/>
      <c r="Y19" s="3690"/>
      <c r="Z19" s="3690"/>
      <c r="AA19" s="3690"/>
      <c r="AB19" s="3690"/>
      <c r="AC19" s="3690"/>
      <c r="AD19" s="3690"/>
      <c r="AE19" s="3690"/>
      <c r="AF19" s="3690"/>
      <c r="AG19" s="3690"/>
      <c r="AH19" s="3690"/>
      <c r="AI19" s="3690"/>
      <c r="AJ19" s="3690"/>
      <c r="AK19" s="3690"/>
      <c r="AL19" s="266"/>
    </row>
    <row r="20" spans="2:64">
      <c r="B20" s="3736"/>
      <c r="C20" s="3737"/>
      <c r="D20" s="263"/>
      <c r="E20" s="3690"/>
      <c r="F20" s="3690"/>
      <c r="G20" s="3690"/>
      <c r="H20" s="3690"/>
      <c r="I20" s="3690"/>
      <c r="J20" s="3690"/>
      <c r="K20" s="3690"/>
      <c r="L20" s="3690"/>
      <c r="M20" s="3690"/>
      <c r="N20" s="3690"/>
      <c r="O20" s="3690"/>
      <c r="P20" s="3690"/>
      <c r="Q20" s="3690"/>
      <c r="R20" s="3690"/>
      <c r="S20" s="3690"/>
      <c r="T20" s="3690"/>
      <c r="U20" s="3690"/>
      <c r="V20" s="3690"/>
      <c r="W20" s="3690"/>
      <c r="X20" s="3690"/>
      <c r="Y20" s="3690"/>
      <c r="Z20" s="3690"/>
      <c r="AA20" s="3690"/>
      <c r="AB20" s="3690"/>
      <c r="AC20" s="3690"/>
      <c r="AD20" s="3690"/>
      <c r="AE20" s="3690"/>
      <c r="AF20" s="3690"/>
      <c r="AG20" s="3690"/>
      <c r="AH20" s="3690"/>
      <c r="AI20" s="3690"/>
      <c r="AJ20" s="3690"/>
      <c r="AK20" s="3690"/>
      <c r="AL20" s="266"/>
    </row>
    <row r="21" spans="2:64">
      <c r="B21" s="3736"/>
      <c r="C21" s="3737"/>
      <c r="D21" s="263"/>
      <c r="E21" s="3793"/>
      <c r="F21" s="3793"/>
      <c r="G21" s="3793"/>
      <c r="H21" s="3793"/>
      <c r="I21" s="3793"/>
      <c r="J21" s="3793"/>
      <c r="K21" s="3793"/>
      <c r="L21" s="3793"/>
      <c r="M21" s="3793"/>
      <c r="N21" s="3793"/>
      <c r="O21" s="3793"/>
      <c r="P21" s="3793"/>
      <c r="Q21" s="3793"/>
      <c r="R21" s="3793"/>
      <c r="S21" s="3793"/>
      <c r="T21" s="3793"/>
      <c r="U21" s="3728" t="s">
        <v>16</v>
      </c>
      <c r="V21" s="3728"/>
      <c r="W21" s="3793"/>
      <c r="X21" s="3793"/>
      <c r="Y21" s="3793"/>
      <c r="Z21" s="3793"/>
      <c r="AA21" s="3793"/>
      <c r="AB21" s="3793"/>
      <c r="AC21" s="3793"/>
      <c r="AD21" s="3793"/>
      <c r="AE21" s="3793"/>
      <c r="AF21" s="3793"/>
      <c r="AG21" s="3793"/>
      <c r="AH21" s="3793"/>
      <c r="AI21" s="3793"/>
      <c r="AJ21" s="3728" t="s">
        <v>16</v>
      </c>
      <c r="AK21" s="3728"/>
      <c r="AL21" s="266"/>
    </row>
    <row r="22" spans="2:64">
      <c r="B22" s="3736"/>
      <c r="C22" s="3737"/>
      <c r="D22" s="263"/>
      <c r="E22" s="3793"/>
      <c r="F22" s="3793"/>
      <c r="G22" s="3793"/>
      <c r="H22" s="3793"/>
      <c r="I22" s="3793"/>
      <c r="J22" s="3793"/>
      <c r="K22" s="3793"/>
      <c r="L22" s="3793"/>
      <c r="M22" s="3793"/>
      <c r="N22" s="3793"/>
      <c r="O22" s="3793"/>
      <c r="P22" s="3793"/>
      <c r="Q22" s="3793"/>
      <c r="R22" s="3793"/>
      <c r="S22" s="3793"/>
      <c r="T22" s="3793"/>
      <c r="U22" s="3728"/>
      <c r="V22" s="3728"/>
      <c r="W22" s="3793"/>
      <c r="X22" s="3793"/>
      <c r="Y22" s="3793"/>
      <c r="Z22" s="3793"/>
      <c r="AA22" s="3793"/>
      <c r="AB22" s="3793"/>
      <c r="AC22" s="3793"/>
      <c r="AD22" s="3793"/>
      <c r="AE22" s="3793"/>
      <c r="AF22" s="3793"/>
      <c r="AG22" s="3793"/>
      <c r="AH22" s="3793"/>
      <c r="AI22" s="3793"/>
      <c r="AJ22" s="3728"/>
      <c r="AK22" s="3728"/>
      <c r="AL22" s="266"/>
    </row>
    <row r="23" spans="2:64" ht="14.25" thickBot="1">
      <c r="B23" s="3736"/>
      <c r="C23" s="3737"/>
      <c r="D23" s="263"/>
      <c r="AL23" s="266"/>
    </row>
    <row r="24" spans="2:64" ht="13.5" customHeight="1">
      <c r="B24" s="3736"/>
      <c r="C24" s="3737"/>
      <c r="D24" s="263"/>
      <c r="E24" s="576"/>
      <c r="F24" s="580"/>
      <c r="G24" s="580"/>
      <c r="H24" s="580"/>
      <c r="I24" s="580"/>
      <c r="J24" s="580"/>
      <c r="K24" s="580"/>
      <c r="L24" s="580"/>
      <c r="M24" s="580"/>
      <c r="N24" s="580"/>
      <c r="O24" s="580"/>
      <c r="P24" s="580"/>
      <c r="Q24" s="580"/>
      <c r="R24" s="580"/>
      <c r="S24" s="580"/>
      <c r="T24" s="576"/>
      <c r="U24" s="576"/>
      <c r="V24" s="575"/>
      <c r="W24" s="4655" t="s">
        <v>1092</v>
      </c>
      <c r="X24" s="4647"/>
      <c r="Y24" s="4647"/>
      <c r="Z24" s="4647"/>
      <c r="AA24" s="4647"/>
      <c r="AB24" s="4647"/>
      <c r="AC24" s="4647"/>
      <c r="AD24" s="4647"/>
      <c r="AE24" s="4647"/>
      <c r="AF24" s="4647"/>
      <c r="AG24" s="4647"/>
      <c r="AH24" s="4647"/>
      <c r="AI24" s="4647"/>
      <c r="AJ24" s="4647"/>
      <c r="AK24" s="4650"/>
      <c r="AL24" s="266"/>
    </row>
    <row r="25" spans="2:64" ht="18.75">
      <c r="B25" s="3736"/>
      <c r="C25" s="3737"/>
      <c r="D25" s="263"/>
      <c r="E25" s="678"/>
      <c r="F25" s="581"/>
      <c r="G25" s="581"/>
      <c r="H25" s="581"/>
      <c r="I25" s="581"/>
      <c r="J25" s="581"/>
      <c r="K25" s="581"/>
      <c r="L25" s="581"/>
      <c r="M25" s="581"/>
      <c r="N25" s="581"/>
      <c r="O25" s="581"/>
      <c r="P25" s="581"/>
      <c r="Q25" s="581"/>
      <c r="R25" s="581"/>
      <c r="S25" s="681"/>
      <c r="T25" s="678"/>
      <c r="U25" s="678"/>
      <c r="V25" s="575"/>
      <c r="W25" s="4652"/>
      <c r="X25" s="3728"/>
      <c r="Y25" s="3728"/>
      <c r="Z25" s="3728"/>
      <c r="AA25" s="3728"/>
      <c r="AB25" s="3728"/>
      <c r="AC25" s="3728"/>
      <c r="AD25" s="3728"/>
      <c r="AE25" s="3728"/>
      <c r="AF25" s="3728"/>
      <c r="AG25" s="3728"/>
      <c r="AH25" s="3728"/>
      <c r="AI25" s="3728"/>
      <c r="AJ25" s="3728"/>
      <c r="AK25" s="4653"/>
      <c r="AL25" s="266"/>
    </row>
    <row r="26" spans="2:64" ht="18.75">
      <c r="B26" s="3736"/>
      <c r="C26" s="3737"/>
      <c r="D26" s="263"/>
      <c r="E26" s="678"/>
      <c r="F26" s="581"/>
      <c r="G26" s="581"/>
      <c r="H26" s="581"/>
      <c r="I26" s="581"/>
      <c r="J26" s="581"/>
      <c r="K26" s="581"/>
      <c r="L26" s="581"/>
      <c r="M26" s="581"/>
      <c r="N26" s="581"/>
      <c r="O26" s="581"/>
      <c r="P26" s="581"/>
      <c r="Q26" s="581"/>
      <c r="R26" s="581"/>
      <c r="S26" s="681"/>
      <c r="T26" s="678"/>
      <c r="U26" s="678"/>
      <c r="V26" s="575"/>
      <c r="W26" s="4652" t="e">
        <f>W21/E21*100</f>
        <v>#DIV/0!</v>
      </c>
      <c r="X26" s="3728"/>
      <c r="Y26" s="3728"/>
      <c r="Z26" s="3728"/>
      <c r="AA26" s="3728"/>
      <c r="AB26" s="3728"/>
      <c r="AC26" s="3728"/>
      <c r="AD26" s="3728"/>
      <c r="AE26" s="3728"/>
      <c r="AF26" s="3728"/>
      <c r="AG26" s="3728"/>
      <c r="AH26" s="3728"/>
      <c r="AI26" s="3728"/>
      <c r="AJ26" s="3728" t="s">
        <v>313</v>
      </c>
      <c r="AK26" s="4653"/>
      <c r="AL26" s="266"/>
    </row>
    <row r="27" spans="2:64" ht="19.5" thickBot="1">
      <c r="B27" s="3736"/>
      <c r="C27" s="3737"/>
      <c r="D27" s="263"/>
      <c r="E27" s="678"/>
      <c r="F27" s="681"/>
      <c r="G27" s="681"/>
      <c r="H27" s="681"/>
      <c r="I27" s="681"/>
      <c r="J27" s="681"/>
      <c r="K27" s="681"/>
      <c r="L27" s="681"/>
      <c r="M27" s="681"/>
      <c r="N27" s="681"/>
      <c r="O27" s="681"/>
      <c r="P27" s="681"/>
      <c r="Q27" s="681"/>
      <c r="R27" s="681"/>
      <c r="S27" s="681"/>
      <c r="T27" s="678"/>
      <c r="U27" s="678"/>
      <c r="V27" s="575"/>
      <c r="W27" s="4648"/>
      <c r="X27" s="4649"/>
      <c r="Y27" s="4649"/>
      <c r="Z27" s="4649"/>
      <c r="AA27" s="4649"/>
      <c r="AB27" s="4649"/>
      <c r="AC27" s="4649"/>
      <c r="AD27" s="4649"/>
      <c r="AE27" s="4649"/>
      <c r="AF27" s="4649"/>
      <c r="AG27" s="4649"/>
      <c r="AH27" s="4649"/>
      <c r="AI27" s="4649"/>
      <c r="AJ27" s="4649"/>
      <c r="AK27" s="4651"/>
      <c r="AL27" s="266"/>
    </row>
    <row r="28" spans="2:64" ht="18.75">
      <c r="B28" s="3736"/>
      <c r="C28" s="3737"/>
      <c r="D28" s="263"/>
      <c r="E28" s="678"/>
      <c r="F28" s="679"/>
      <c r="G28" s="678"/>
      <c r="H28" s="678"/>
      <c r="I28" s="678"/>
      <c r="J28" s="678"/>
      <c r="K28" s="678"/>
      <c r="L28" s="678"/>
      <c r="M28" s="678"/>
      <c r="N28" s="678"/>
      <c r="O28" s="678"/>
      <c r="P28" s="678"/>
      <c r="Q28" s="678"/>
      <c r="R28" s="678"/>
      <c r="S28" s="678"/>
      <c r="T28" s="678"/>
      <c r="U28" s="678"/>
      <c r="V28" s="575"/>
      <c r="AL28" s="266"/>
    </row>
    <row r="29" spans="2:64" ht="18.75">
      <c r="B29" s="3736"/>
      <c r="C29" s="3737"/>
      <c r="D29" s="263"/>
      <c r="E29" s="678"/>
      <c r="F29" s="680"/>
      <c r="G29" s="678"/>
      <c r="H29" s="678"/>
      <c r="I29" s="678"/>
      <c r="J29" s="678"/>
      <c r="K29" s="678"/>
      <c r="L29" s="678"/>
      <c r="M29" s="678"/>
      <c r="N29" s="678"/>
      <c r="O29" s="678"/>
      <c r="P29" s="678"/>
      <c r="Q29" s="678"/>
      <c r="R29" s="678"/>
      <c r="S29" s="678"/>
      <c r="T29" s="678"/>
      <c r="U29" s="678"/>
      <c r="V29" s="575"/>
      <c r="AL29" s="266"/>
      <c r="AV29" s="461"/>
      <c r="AW29" s="461"/>
      <c r="AX29" s="461"/>
      <c r="AY29" s="461"/>
      <c r="AZ29" s="461"/>
      <c r="BA29" s="461"/>
      <c r="BB29" s="461"/>
      <c r="BC29" s="461"/>
      <c r="BD29" s="461"/>
      <c r="BE29" s="461"/>
      <c r="BF29" s="461"/>
      <c r="BG29" s="461"/>
      <c r="BH29" s="461"/>
      <c r="BI29" s="461"/>
      <c r="BJ29" s="461"/>
      <c r="BK29" s="461"/>
      <c r="BL29" s="461"/>
    </row>
    <row r="30" spans="2:64">
      <c r="B30" s="3736"/>
      <c r="C30" s="3737"/>
      <c r="D30" s="263"/>
      <c r="AL30" s="266"/>
    </row>
    <row r="31" spans="2:64">
      <c r="B31" s="3736"/>
      <c r="C31" s="3737"/>
      <c r="D31" s="260"/>
      <c r="E31" s="260"/>
      <c r="F31" s="260"/>
      <c r="G31" s="260"/>
      <c r="H31" s="260"/>
      <c r="I31" s="260"/>
      <c r="J31" s="260"/>
      <c r="K31" s="260"/>
      <c r="L31" s="260"/>
      <c r="M31" s="260"/>
      <c r="N31" s="260"/>
      <c r="O31" s="260"/>
      <c r="P31" s="260"/>
      <c r="Q31" s="260"/>
      <c r="R31" s="270"/>
      <c r="S31" s="270"/>
      <c r="T31" s="260"/>
      <c r="U31" s="260"/>
      <c r="V31" s="260"/>
      <c r="W31" s="364"/>
      <c r="X31" s="364"/>
      <c r="Y31" s="364"/>
      <c r="Z31" s="364"/>
      <c r="AA31" s="364"/>
      <c r="AB31" s="364"/>
      <c r="AC31" s="364"/>
      <c r="AD31" s="364"/>
      <c r="AE31" s="364"/>
      <c r="AF31" s="364"/>
      <c r="AG31" s="364"/>
      <c r="AH31" s="364"/>
      <c r="AI31" s="364"/>
      <c r="AJ31" s="364"/>
      <c r="AK31" s="364"/>
      <c r="AL31" s="262"/>
    </row>
    <row r="32" spans="2:64">
      <c r="B32" s="3736"/>
      <c r="C32" s="3737"/>
      <c r="F32" s="258" t="s">
        <v>1093</v>
      </c>
      <c r="AL32" s="266"/>
    </row>
    <row r="33" spans="2:38">
      <c r="B33" s="3736"/>
      <c r="C33" s="3737"/>
      <c r="AL33" s="266"/>
    </row>
    <row r="34" spans="2:38" ht="15" customHeight="1">
      <c r="B34" s="3736"/>
      <c r="C34" s="3737"/>
      <c r="F34" s="3684" t="s">
        <v>1094</v>
      </c>
      <c r="G34" s="3685"/>
      <c r="H34" s="3685"/>
      <c r="I34" s="3685"/>
      <c r="J34" s="3685"/>
      <c r="K34" s="3685"/>
      <c r="L34" s="3685"/>
      <c r="M34" s="3686"/>
      <c r="N34" s="3691"/>
      <c r="O34" s="3692"/>
      <c r="P34" s="3692"/>
      <c r="Q34" s="3692"/>
      <c r="R34" s="3692"/>
      <c r="S34" s="3693"/>
      <c r="T34" s="3684" t="s">
        <v>16</v>
      </c>
      <c r="U34" s="3686"/>
      <c r="Y34" s="4654" t="s">
        <v>1095</v>
      </c>
      <c r="Z34" s="3685"/>
      <c r="AA34" s="3685"/>
      <c r="AB34" s="3685"/>
      <c r="AC34" s="3685"/>
      <c r="AD34" s="3685"/>
      <c r="AE34" s="3685"/>
      <c r="AF34" s="3685"/>
      <c r="AG34" s="3685"/>
      <c r="AH34" s="3685"/>
      <c r="AI34" s="3686"/>
      <c r="AL34" s="266"/>
    </row>
    <row r="35" spans="2:38" ht="15" customHeight="1">
      <c r="B35" s="3736"/>
      <c r="C35" s="3737"/>
      <c r="F35" s="3687"/>
      <c r="G35" s="3688"/>
      <c r="H35" s="3688"/>
      <c r="I35" s="3688"/>
      <c r="J35" s="3688"/>
      <c r="K35" s="3688"/>
      <c r="L35" s="3688"/>
      <c r="M35" s="3689"/>
      <c r="N35" s="3694"/>
      <c r="O35" s="3695"/>
      <c r="P35" s="3695"/>
      <c r="Q35" s="3695"/>
      <c r="R35" s="3695"/>
      <c r="S35" s="3696"/>
      <c r="T35" s="3687"/>
      <c r="U35" s="3689"/>
      <c r="Y35" s="3687"/>
      <c r="Z35" s="3688"/>
      <c r="AA35" s="3688"/>
      <c r="AB35" s="3688"/>
      <c r="AC35" s="3688"/>
      <c r="AD35" s="3688"/>
      <c r="AE35" s="3688"/>
      <c r="AF35" s="3688"/>
      <c r="AG35" s="3688"/>
      <c r="AH35" s="3688"/>
      <c r="AI35" s="3689"/>
      <c r="AL35" s="266"/>
    </row>
    <row r="36" spans="2:38" ht="15" customHeight="1">
      <c r="B36" s="3736"/>
      <c r="C36" s="3737"/>
      <c r="F36" s="3684" t="s">
        <v>1096</v>
      </c>
      <c r="G36" s="3685"/>
      <c r="H36" s="3685"/>
      <c r="I36" s="3685"/>
      <c r="J36" s="3685"/>
      <c r="K36" s="3685"/>
      <c r="L36" s="3685"/>
      <c r="M36" s="3686"/>
      <c r="N36" s="3691"/>
      <c r="O36" s="3692"/>
      <c r="P36" s="3692"/>
      <c r="Q36" s="3692"/>
      <c r="R36" s="3692"/>
      <c r="S36" s="3693"/>
      <c r="T36" s="3684" t="s">
        <v>16</v>
      </c>
      <c r="U36" s="3686"/>
      <c r="Y36" s="3691"/>
      <c r="Z36" s="3692"/>
      <c r="AA36" s="3692"/>
      <c r="AB36" s="3692"/>
      <c r="AC36" s="3692"/>
      <c r="AD36" s="3692"/>
      <c r="AE36" s="3692"/>
      <c r="AF36" s="3692"/>
      <c r="AG36" s="3693"/>
      <c r="AH36" s="3684" t="s">
        <v>16</v>
      </c>
      <c r="AI36" s="3686"/>
      <c r="AL36" s="266"/>
    </row>
    <row r="37" spans="2:38" ht="15" customHeight="1" thickBot="1">
      <c r="B37" s="3736"/>
      <c r="C37" s="3737"/>
      <c r="F37" s="3687"/>
      <c r="G37" s="3688"/>
      <c r="H37" s="3688"/>
      <c r="I37" s="3688"/>
      <c r="J37" s="3688"/>
      <c r="K37" s="3688"/>
      <c r="L37" s="3688"/>
      <c r="M37" s="3689"/>
      <c r="N37" s="3694"/>
      <c r="O37" s="3695"/>
      <c r="P37" s="3695"/>
      <c r="Q37" s="3695"/>
      <c r="R37" s="3695"/>
      <c r="S37" s="3696"/>
      <c r="T37" s="3687"/>
      <c r="U37" s="3689"/>
      <c r="Y37" s="4656"/>
      <c r="Z37" s="3795"/>
      <c r="AA37" s="3795"/>
      <c r="AB37" s="3795"/>
      <c r="AC37" s="3795"/>
      <c r="AD37" s="3795"/>
      <c r="AE37" s="3795"/>
      <c r="AF37" s="3795"/>
      <c r="AG37" s="4657"/>
      <c r="AH37" s="4658"/>
      <c r="AI37" s="4659"/>
      <c r="AL37" s="266"/>
    </row>
    <row r="38" spans="2:38" ht="15" customHeight="1">
      <c r="B38" s="3736"/>
      <c r="C38" s="3737"/>
      <c r="F38" s="3684" t="s">
        <v>1097</v>
      </c>
      <c r="G38" s="3685"/>
      <c r="H38" s="3685"/>
      <c r="I38" s="3685"/>
      <c r="J38" s="3685"/>
      <c r="K38" s="3685"/>
      <c r="L38" s="3685"/>
      <c r="M38" s="3686"/>
      <c r="N38" s="3691"/>
      <c r="O38" s="3692"/>
      <c r="P38" s="3692"/>
      <c r="Q38" s="3692"/>
      <c r="R38" s="3692"/>
      <c r="S38" s="3693"/>
      <c r="T38" s="3684" t="s">
        <v>16</v>
      </c>
      <c r="U38" s="3686"/>
      <c r="Y38" s="4660" t="s">
        <v>1098</v>
      </c>
      <c r="Z38" s="4661"/>
      <c r="AA38" s="4661"/>
      <c r="AB38" s="4661"/>
      <c r="AC38" s="4661"/>
      <c r="AD38" s="4661"/>
      <c r="AE38" s="4661"/>
      <c r="AF38" s="4661"/>
      <c r="AG38" s="4661"/>
      <c r="AH38" s="4661"/>
      <c r="AI38" s="4662"/>
      <c r="AL38" s="266"/>
    </row>
    <row r="39" spans="2:38" ht="15" customHeight="1" thickBot="1">
      <c r="B39" s="3736"/>
      <c r="C39" s="3737"/>
      <c r="F39" s="4658"/>
      <c r="G39" s="3741"/>
      <c r="H39" s="3741"/>
      <c r="I39" s="3741"/>
      <c r="J39" s="3741"/>
      <c r="K39" s="3741"/>
      <c r="L39" s="3741"/>
      <c r="M39" s="4659"/>
      <c r="N39" s="4656"/>
      <c r="O39" s="3795"/>
      <c r="P39" s="3795"/>
      <c r="Q39" s="3795"/>
      <c r="R39" s="3795"/>
      <c r="S39" s="4657"/>
      <c r="T39" s="4658"/>
      <c r="U39" s="4659"/>
      <c r="Y39" s="4663"/>
      <c r="Z39" s="3688"/>
      <c r="AA39" s="3688"/>
      <c r="AB39" s="3688"/>
      <c r="AC39" s="3688"/>
      <c r="AD39" s="3688"/>
      <c r="AE39" s="3688"/>
      <c r="AF39" s="3688"/>
      <c r="AG39" s="3688"/>
      <c r="AH39" s="3688"/>
      <c r="AI39" s="4664"/>
      <c r="AL39" s="266"/>
    </row>
    <row r="40" spans="2:38" ht="15" customHeight="1">
      <c r="B40" s="3736"/>
      <c r="C40" s="3737"/>
      <c r="F40" s="4646" t="s">
        <v>1099</v>
      </c>
      <c r="G40" s="4647"/>
      <c r="H40" s="4647"/>
      <c r="I40" s="4647"/>
      <c r="J40" s="4647"/>
      <c r="K40" s="4647"/>
      <c r="L40" s="4647"/>
      <c r="M40" s="4647"/>
      <c r="N40" s="4647">
        <f>SUM(N34:S39)</f>
        <v>0</v>
      </c>
      <c r="O40" s="4647"/>
      <c r="P40" s="4647"/>
      <c r="Q40" s="4647"/>
      <c r="R40" s="4647"/>
      <c r="S40" s="4647"/>
      <c r="T40" s="4647" t="s">
        <v>16</v>
      </c>
      <c r="U40" s="4650"/>
      <c r="Y40" s="4652" t="e">
        <f>Y36/N40*100</f>
        <v>#DIV/0!</v>
      </c>
      <c r="Z40" s="3728"/>
      <c r="AA40" s="3728"/>
      <c r="AB40" s="3728"/>
      <c r="AC40" s="3728"/>
      <c r="AD40" s="3728"/>
      <c r="AE40" s="3728"/>
      <c r="AF40" s="3728"/>
      <c r="AG40" s="3728"/>
      <c r="AH40" s="3728" t="s">
        <v>313</v>
      </c>
      <c r="AI40" s="4653"/>
      <c r="AL40" s="266"/>
    </row>
    <row r="41" spans="2:38" ht="15" customHeight="1" thickBot="1">
      <c r="B41" s="3736"/>
      <c r="C41" s="3737"/>
      <c r="F41" s="4648"/>
      <c r="G41" s="4649"/>
      <c r="H41" s="4649"/>
      <c r="I41" s="4649"/>
      <c r="J41" s="4649"/>
      <c r="K41" s="4649"/>
      <c r="L41" s="4649"/>
      <c r="M41" s="4649"/>
      <c r="N41" s="4649"/>
      <c r="O41" s="4649"/>
      <c r="P41" s="4649"/>
      <c r="Q41" s="4649"/>
      <c r="R41" s="4649"/>
      <c r="S41" s="4649"/>
      <c r="T41" s="4649"/>
      <c r="U41" s="4651"/>
      <c r="Y41" s="4648"/>
      <c r="Z41" s="4649"/>
      <c r="AA41" s="4649"/>
      <c r="AB41" s="4649"/>
      <c r="AC41" s="4649"/>
      <c r="AD41" s="4649"/>
      <c r="AE41" s="4649"/>
      <c r="AF41" s="4649"/>
      <c r="AG41" s="4649"/>
      <c r="AH41" s="4649"/>
      <c r="AI41" s="4651"/>
      <c r="AL41" s="266"/>
    </row>
    <row r="42" spans="2:38">
      <c r="B42" s="3736"/>
      <c r="C42" s="3737"/>
      <c r="AL42" s="266"/>
    </row>
    <row r="43" spans="2:38">
      <c r="B43" s="3738"/>
      <c r="C43" s="3739"/>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76"/>
    </row>
    <row r="44" spans="2:38" ht="79.5" customHeight="1">
      <c r="B44" s="3706" t="s">
        <v>1585</v>
      </c>
      <c r="C44" s="3706"/>
      <c r="D44" s="3706"/>
      <c r="E44" s="3706"/>
      <c r="F44" s="3706"/>
      <c r="G44" s="3706"/>
      <c r="H44" s="3706"/>
      <c r="I44" s="3706"/>
      <c r="J44" s="3706"/>
      <c r="K44" s="3706"/>
      <c r="L44" s="3706"/>
      <c r="M44" s="3706"/>
      <c r="N44" s="3706"/>
      <c r="O44" s="3706"/>
      <c r="P44" s="3706"/>
      <c r="Q44" s="3706"/>
      <c r="R44" s="3706"/>
      <c r="S44" s="3706"/>
      <c r="T44" s="3706"/>
      <c r="U44" s="3706"/>
      <c r="V44" s="3706"/>
      <c r="W44" s="3706"/>
      <c r="X44" s="3706"/>
      <c r="Y44" s="3706"/>
      <c r="Z44" s="3706"/>
      <c r="AA44" s="3706"/>
      <c r="AB44" s="3706"/>
      <c r="AC44" s="3706"/>
      <c r="AD44" s="3706"/>
      <c r="AE44" s="3706"/>
      <c r="AF44" s="3706"/>
      <c r="AG44" s="3706"/>
      <c r="AH44" s="3706"/>
      <c r="AI44" s="3706"/>
      <c r="AJ44" s="3706"/>
      <c r="AK44" s="3706"/>
      <c r="AL44" s="3706"/>
    </row>
    <row r="45" spans="2:38">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row>
    <row r="46" spans="2:38">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row>
    <row r="47" spans="2:38">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row>
    <row r="48" spans="2:38">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row>
    <row r="49" spans="2:38">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row>
    <row r="50" spans="2:38">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row>
    <row r="51" spans="2:38">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row>
    <row r="52" spans="2:38">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row>
    <row r="53" spans="2:38">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row>
    <row r="54" spans="2:38">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row>
  </sheetData>
  <mergeCells count="34">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 ref="W26:AI27"/>
    <mergeCell ref="AJ26:AK27"/>
    <mergeCell ref="F34:M35"/>
    <mergeCell ref="N34:S35"/>
    <mergeCell ref="T34:U35"/>
    <mergeCell ref="Y34:AI35"/>
    <mergeCell ref="F40:M41"/>
    <mergeCell ref="N40:S41"/>
    <mergeCell ref="T40:U41"/>
    <mergeCell ref="Y40:AG41"/>
    <mergeCell ref="AH40:AI41"/>
    <mergeCell ref="A3:AM4"/>
    <mergeCell ref="B6:K7"/>
    <mergeCell ref="U21:V22"/>
    <mergeCell ref="W21:AI22"/>
    <mergeCell ref="AC1:AL1"/>
    <mergeCell ref="AJ21:AK22"/>
    <mergeCell ref="E21:T22"/>
  </mergeCells>
  <phoneticPr fontId="2"/>
  <dataValidations count="1">
    <dataValidation type="list" allowBlank="1" showInputMessage="1" showErrorMessage="1" sqref="E9:E15">
      <formula1>$AU$8:$AU$9</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2"/>
  <sheetViews>
    <sheetView view="pageBreakPreview" zoomScaleNormal="100" zoomScaleSheetLayoutView="100" workbookViewId="0">
      <selection activeCell="A2" sqref="A2:J2"/>
    </sheetView>
  </sheetViews>
  <sheetFormatPr defaultRowHeight="13.5"/>
  <cols>
    <col min="1" max="1" width="5.25" style="258" customWidth="1"/>
    <col min="2" max="3" width="9" style="258"/>
    <col min="4" max="5" width="8.5" style="258" customWidth="1"/>
    <col min="6" max="6" width="8.375" style="258" customWidth="1"/>
    <col min="7" max="7" width="7.375" style="258" customWidth="1"/>
    <col min="8" max="9" width="8.5" style="258" customWidth="1"/>
    <col min="10" max="10" width="17.125" style="258" customWidth="1"/>
    <col min="11" max="16384" width="9" style="258"/>
  </cols>
  <sheetData>
    <row r="1" spans="1:256" ht="27.75" customHeight="1" thickBot="1">
      <c r="A1" s="3778" t="s">
        <v>1100</v>
      </c>
      <c r="B1" s="3779"/>
      <c r="C1" s="258" t="s">
        <v>1101</v>
      </c>
      <c r="G1" s="3740" t="s">
        <v>604</v>
      </c>
      <c r="H1" s="3740"/>
      <c r="I1" s="3740"/>
      <c r="J1" s="3740"/>
    </row>
    <row r="2" spans="1:256" ht="84.75" customHeight="1">
      <c r="A2" s="3742" t="s">
        <v>1102</v>
      </c>
      <c r="B2" s="3743"/>
      <c r="C2" s="3743"/>
      <c r="D2" s="3743"/>
      <c r="E2" s="3743"/>
      <c r="F2" s="3743"/>
      <c r="G2" s="3743"/>
      <c r="H2" s="3743"/>
      <c r="I2" s="3743"/>
      <c r="J2" s="3743"/>
      <c r="L2" s="1667" t="s">
        <v>2163</v>
      </c>
    </row>
    <row r="3" spans="1:256" ht="15.75" customHeight="1">
      <c r="A3" s="3741"/>
      <c r="B3" s="3741"/>
      <c r="C3" s="3741"/>
      <c r="D3" s="3741"/>
      <c r="E3" s="3741"/>
    </row>
    <row r="4" spans="1:256" ht="15.75" customHeight="1" thickBot="1">
      <c r="A4" s="3780"/>
      <c r="B4" s="3780"/>
      <c r="C4" s="3780"/>
      <c r="D4" s="3781"/>
      <c r="E4" s="3741"/>
      <c r="F4" s="365"/>
    </row>
    <row r="5" spans="1:256" ht="17.25" customHeight="1">
      <c r="A5" s="3780"/>
      <c r="B5" s="3780"/>
      <c r="C5" s="3780"/>
      <c r="D5" s="3781"/>
      <c r="E5" s="3781"/>
      <c r="F5" s="365"/>
      <c r="G5" s="4665" t="s">
        <v>1103</v>
      </c>
      <c r="H5" s="4666"/>
      <c r="I5" s="4670"/>
      <c r="J5" s="4671"/>
    </row>
    <row r="6" spans="1:256" ht="17.25" customHeight="1">
      <c r="A6" s="3780"/>
      <c r="B6" s="3780"/>
      <c r="C6" s="3780"/>
      <c r="D6" s="3781"/>
      <c r="E6" s="3781"/>
      <c r="F6" s="278"/>
      <c r="G6" s="4667"/>
      <c r="H6" s="3798"/>
      <c r="I6" s="3783"/>
      <c r="J6" s="4672"/>
    </row>
    <row r="7" spans="1:256" ht="17.25" customHeight="1" thickBot="1">
      <c r="A7" s="3780"/>
      <c r="B7" s="3780"/>
      <c r="C7" s="3780"/>
      <c r="D7" s="3781"/>
      <c r="E7" s="3781"/>
      <c r="F7" s="278"/>
      <c r="G7" s="4668"/>
      <c r="H7" s="4669"/>
      <c r="I7" s="4673"/>
      <c r="J7" s="4674"/>
    </row>
    <row r="8" spans="1:256" ht="15.75" customHeight="1"/>
    <row r="9" spans="1:256" ht="15.75" customHeight="1">
      <c r="A9" s="279" t="s">
        <v>1104</v>
      </c>
      <c r="B9" s="279"/>
      <c r="C9" s="279"/>
      <c r="D9" s="279"/>
      <c r="E9" s="279"/>
      <c r="F9" s="279"/>
      <c r="G9" s="279"/>
      <c r="H9" s="279"/>
      <c r="I9" s="279"/>
      <c r="J9" s="279"/>
    </row>
    <row r="10" spans="1:256" s="211" customFormat="1" ht="30" customHeight="1">
      <c r="A10" s="280"/>
      <c r="B10" s="3690" t="s">
        <v>333</v>
      </c>
      <c r="C10" s="3690"/>
      <c r="D10" s="3690" t="s">
        <v>607</v>
      </c>
      <c r="E10" s="3690"/>
      <c r="F10" s="3690" t="s">
        <v>608</v>
      </c>
      <c r="G10" s="3775"/>
      <c r="H10" s="3798" t="s">
        <v>1105</v>
      </c>
      <c r="I10" s="3690"/>
      <c r="J10" s="462" t="s">
        <v>1106</v>
      </c>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c r="DM10" s="279"/>
      <c r="DN10" s="279"/>
      <c r="DO10" s="279"/>
      <c r="DP10" s="279"/>
      <c r="DQ10" s="279"/>
      <c r="DR10" s="279"/>
      <c r="DS10" s="279"/>
      <c r="DT10" s="279"/>
      <c r="DU10" s="279"/>
      <c r="DV10" s="279"/>
      <c r="DW10" s="279"/>
      <c r="DX10" s="279"/>
      <c r="DY10" s="279"/>
      <c r="DZ10" s="279"/>
      <c r="EA10" s="279"/>
      <c r="EB10" s="279"/>
      <c r="EC10" s="279"/>
      <c r="ED10" s="279"/>
      <c r="EE10" s="279"/>
      <c r="EF10" s="279"/>
      <c r="EG10" s="279"/>
      <c r="EH10" s="279"/>
      <c r="EI10" s="279"/>
      <c r="EJ10" s="279"/>
      <c r="EK10" s="279"/>
      <c r="EL10" s="279"/>
      <c r="EM10" s="279"/>
      <c r="EN10" s="279"/>
      <c r="EO10" s="279"/>
      <c r="EP10" s="279"/>
      <c r="EQ10" s="279"/>
      <c r="ER10" s="279"/>
      <c r="ES10" s="279"/>
      <c r="ET10" s="279"/>
      <c r="EU10" s="279"/>
      <c r="EV10" s="279"/>
      <c r="EW10" s="279"/>
      <c r="EX10" s="279"/>
      <c r="EY10" s="279"/>
      <c r="EZ10" s="279"/>
      <c r="FA10" s="279"/>
      <c r="FB10" s="279"/>
      <c r="FC10" s="279"/>
      <c r="FD10" s="279"/>
      <c r="FE10" s="279"/>
      <c r="FF10" s="279"/>
      <c r="FG10" s="279"/>
      <c r="FH10" s="279"/>
      <c r="FI10" s="279"/>
      <c r="FJ10" s="279"/>
      <c r="FK10" s="279"/>
      <c r="FL10" s="279"/>
      <c r="FM10" s="279"/>
      <c r="FN10" s="279"/>
      <c r="FO10" s="279"/>
      <c r="FP10" s="279"/>
      <c r="FQ10" s="279"/>
      <c r="FR10" s="279"/>
      <c r="FS10" s="279"/>
      <c r="FT10" s="279"/>
      <c r="FU10" s="279"/>
      <c r="FV10" s="279"/>
      <c r="FW10" s="279"/>
      <c r="FX10" s="279"/>
      <c r="FY10" s="279"/>
      <c r="FZ10" s="279"/>
      <c r="GA10" s="279"/>
      <c r="GB10" s="279"/>
      <c r="GC10" s="279"/>
      <c r="GD10" s="279"/>
      <c r="GE10" s="279"/>
      <c r="GF10" s="279"/>
      <c r="GG10" s="279"/>
      <c r="GH10" s="279"/>
      <c r="GI10" s="279"/>
      <c r="GJ10" s="279"/>
      <c r="GK10" s="279"/>
      <c r="GL10" s="279"/>
      <c r="GM10" s="279"/>
      <c r="GN10" s="279"/>
      <c r="GO10" s="279"/>
      <c r="GP10" s="279"/>
      <c r="GQ10" s="279"/>
      <c r="GR10" s="279"/>
      <c r="GS10" s="279"/>
      <c r="GT10" s="279"/>
      <c r="GU10" s="279"/>
      <c r="GV10" s="279"/>
      <c r="GW10" s="279"/>
      <c r="GX10" s="279"/>
      <c r="GY10" s="279"/>
      <c r="GZ10" s="279"/>
      <c r="HA10" s="279"/>
      <c r="HB10" s="279"/>
      <c r="HC10" s="279"/>
      <c r="HD10" s="279"/>
      <c r="HE10" s="279"/>
      <c r="HF10" s="279"/>
      <c r="HG10" s="279"/>
      <c r="HH10" s="279"/>
      <c r="HI10" s="279"/>
      <c r="HJ10" s="279"/>
      <c r="HK10" s="279"/>
      <c r="HL10" s="279"/>
      <c r="HM10" s="279"/>
      <c r="HN10" s="279"/>
      <c r="HO10" s="279"/>
      <c r="HP10" s="279"/>
      <c r="HQ10" s="279"/>
      <c r="HR10" s="279"/>
      <c r="HS10" s="279"/>
      <c r="HT10" s="279"/>
      <c r="HU10" s="279"/>
      <c r="HV10" s="279"/>
      <c r="HW10" s="279"/>
      <c r="HX10" s="279"/>
      <c r="HY10" s="279"/>
      <c r="HZ10" s="279"/>
      <c r="IA10" s="279"/>
      <c r="IB10" s="279"/>
      <c r="IC10" s="279"/>
      <c r="ID10" s="279"/>
      <c r="IE10" s="279"/>
      <c r="IF10" s="279"/>
      <c r="IG10" s="279"/>
      <c r="IH10" s="279"/>
      <c r="II10" s="279"/>
      <c r="IJ10" s="279"/>
      <c r="IK10" s="279"/>
      <c r="IL10" s="279"/>
      <c r="IM10" s="279"/>
      <c r="IN10" s="279"/>
      <c r="IO10" s="279"/>
      <c r="IP10" s="279"/>
      <c r="IQ10" s="279"/>
      <c r="IR10" s="279"/>
      <c r="IS10" s="279"/>
      <c r="IT10" s="279"/>
      <c r="IU10" s="279"/>
      <c r="IV10" s="279"/>
    </row>
    <row r="11" spans="1:256" s="211" customFormat="1" ht="17.25" customHeight="1">
      <c r="A11" s="280">
        <v>1</v>
      </c>
      <c r="B11" s="3750"/>
      <c r="C11" s="3750"/>
      <c r="D11" s="3763"/>
      <c r="E11" s="3764"/>
      <c r="F11" s="3750"/>
      <c r="G11" s="3751"/>
      <c r="H11" s="3762"/>
      <c r="I11" s="3762"/>
      <c r="J11" s="583"/>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row>
    <row r="12" spans="1:256" s="211" customFormat="1" ht="17.25" customHeight="1">
      <c r="A12" s="280">
        <v>2</v>
      </c>
      <c r="B12" s="3750"/>
      <c r="C12" s="3750"/>
      <c r="D12" s="3763"/>
      <c r="E12" s="3764"/>
      <c r="F12" s="3750"/>
      <c r="G12" s="3751"/>
      <c r="H12" s="3762"/>
      <c r="I12" s="3762"/>
      <c r="J12" s="583"/>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row>
    <row r="13" spans="1:256" s="211" customFormat="1" ht="17.25" customHeight="1">
      <c r="A13" s="280">
        <v>3</v>
      </c>
      <c r="B13" s="3751"/>
      <c r="C13" s="3766"/>
      <c r="D13" s="3765"/>
      <c r="E13" s="3767"/>
      <c r="F13" s="3751"/>
      <c r="G13" s="3768"/>
      <c r="H13" s="3762"/>
      <c r="I13" s="3762"/>
      <c r="J13" s="583"/>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row>
    <row r="14" spans="1:256" s="211" customFormat="1" ht="17.25" customHeight="1">
      <c r="A14" s="280">
        <v>4</v>
      </c>
      <c r="B14" s="3751"/>
      <c r="C14" s="3766"/>
      <c r="D14" s="3765"/>
      <c r="E14" s="3767"/>
      <c r="F14" s="3751"/>
      <c r="G14" s="3768"/>
      <c r="H14" s="3762"/>
      <c r="I14" s="3762"/>
      <c r="J14" s="583"/>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row>
    <row r="15" spans="1:256" s="211" customFormat="1" ht="17.25" customHeight="1">
      <c r="A15" s="280">
        <v>5</v>
      </c>
      <c r="B15" s="3751"/>
      <c r="C15" s="3766"/>
      <c r="D15" s="3765"/>
      <c r="E15" s="3767"/>
      <c r="F15" s="3751"/>
      <c r="G15" s="3768"/>
      <c r="H15" s="3762"/>
      <c r="I15" s="3762"/>
      <c r="J15" s="583"/>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7.25" customHeight="1">
      <c r="A16" s="280">
        <v>6</v>
      </c>
      <c r="B16" s="3751"/>
      <c r="C16" s="3766"/>
      <c r="D16" s="3765"/>
      <c r="E16" s="3767"/>
      <c r="F16" s="3751"/>
      <c r="G16" s="3768"/>
      <c r="H16" s="3762"/>
      <c r="I16" s="3762"/>
      <c r="J16" s="584"/>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7.25" customHeight="1">
      <c r="A17" s="280">
        <v>7</v>
      </c>
      <c r="B17" s="3750"/>
      <c r="C17" s="3750"/>
      <c r="D17" s="3750"/>
      <c r="E17" s="3750"/>
      <c r="F17" s="3750"/>
      <c r="G17" s="3751"/>
      <c r="H17" s="3750"/>
      <c r="I17" s="3750"/>
      <c r="J17" s="584"/>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7.25" customHeight="1">
      <c r="A18" s="280">
        <v>8</v>
      </c>
      <c r="B18" s="3750"/>
      <c r="C18" s="3750"/>
      <c r="D18" s="3750"/>
      <c r="E18" s="3750"/>
      <c r="F18" s="3750"/>
      <c r="G18" s="3751"/>
      <c r="H18" s="3750"/>
      <c r="I18" s="3750"/>
      <c r="J18" s="584"/>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7.25" customHeight="1">
      <c r="A19" s="280">
        <v>9</v>
      </c>
      <c r="B19" s="3750"/>
      <c r="C19" s="3750"/>
      <c r="D19" s="3750"/>
      <c r="E19" s="3750"/>
      <c r="F19" s="3750"/>
      <c r="G19" s="3751"/>
      <c r="H19" s="3750"/>
      <c r="I19" s="3750"/>
      <c r="J19" s="584"/>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7.25" customHeight="1">
      <c r="A20" s="280">
        <v>10</v>
      </c>
      <c r="B20" s="3750"/>
      <c r="C20" s="3750"/>
      <c r="D20" s="3750"/>
      <c r="E20" s="3750"/>
      <c r="F20" s="3750"/>
      <c r="G20" s="3751"/>
      <c r="H20" s="3750"/>
      <c r="I20" s="3750"/>
      <c r="J20" s="584"/>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7.25" customHeight="1">
      <c r="A21" s="280">
        <v>11</v>
      </c>
      <c r="B21" s="3751"/>
      <c r="C21" s="3766"/>
      <c r="D21" s="3765"/>
      <c r="E21" s="3767"/>
      <c r="F21" s="3750"/>
      <c r="G21" s="3751"/>
      <c r="H21" s="3762"/>
      <c r="I21" s="3762"/>
      <c r="J21" s="583"/>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7.25" customHeight="1">
      <c r="A22" s="280">
        <v>12</v>
      </c>
      <c r="B22" s="3750"/>
      <c r="C22" s="3750"/>
      <c r="D22" s="3763"/>
      <c r="E22" s="3764"/>
      <c r="F22" s="3750"/>
      <c r="G22" s="3751"/>
      <c r="H22" s="3762"/>
      <c r="I22" s="3762"/>
      <c r="J22" s="583"/>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7.25" customHeight="1">
      <c r="A23" s="280">
        <v>13</v>
      </c>
      <c r="B23" s="3751"/>
      <c r="C23" s="3766"/>
      <c r="D23" s="3765"/>
      <c r="E23" s="3767"/>
      <c r="F23" s="3751"/>
      <c r="G23" s="3768"/>
      <c r="H23" s="3762"/>
      <c r="I23" s="3762"/>
      <c r="J23" s="583"/>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7.25" customHeight="1">
      <c r="A24" s="280">
        <v>14</v>
      </c>
      <c r="B24" s="3750"/>
      <c r="C24" s="3750"/>
      <c r="D24" s="3763"/>
      <c r="E24" s="3764"/>
      <c r="F24" s="3750"/>
      <c r="G24" s="3751"/>
      <c r="H24" s="3762"/>
      <c r="I24" s="3762"/>
      <c r="J24" s="583"/>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7.25" customHeight="1">
      <c r="A25" s="280">
        <v>15</v>
      </c>
      <c r="B25" s="3750"/>
      <c r="C25" s="3750"/>
      <c r="D25" s="3765"/>
      <c r="E25" s="3766"/>
      <c r="F25" s="3750"/>
      <c r="G25" s="3751"/>
      <c r="H25" s="3762"/>
      <c r="I25" s="3762"/>
      <c r="J25" s="584"/>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7.25" customHeight="1">
      <c r="A26" s="280">
        <v>16</v>
      </c>
      <c r="B26" s="3750"/>
      <c r="C26" s="3750"/>
      <c r="D26" s="3762"/>
      <c r="E26" s="3750"/>
      <c r="F26" s="3750"/>
      <c r="G26" s="3751"/>
      <c r="H26" s="3762"/>
      <c r="I26" s="3762"/>
      <c r="J26" s="584"/>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7.25" customHeight="1">
      <c r="A27" s="280">
        <v>17</v>
      </c>
      <c r="B27" s="3750"/>
      <c r="C27" s="3750"/>
      <c r="D27" s="3750"/>
      <c r="E27" s="3750"/>
      <c r="F27" s="3750"/>
      <c r="G27" s="3751"/>
      <c r="H27" s="3762"/>
      <c r="I27" s="3762"/>
      <c r="J27" s="584"/>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7.25" customHeight="1">
      <c r="A28" s="280">
        <v>18</v>
      </c>
      <c r="B28" s="3750"/>
      <c r="C28" s="3750"/>
      <c r="D28" s="3750"/>
      <c r="E28" s="3750"/>
      <c r="F28" s="3750"/>
      <c r="G28" s="3751"/>
      <c r="H28" s="3762"/>
      <c r="I28" s="3762"/>
      <c r="J28" s="584"/>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7.25" customHeight="1">
      <c r="A29" s="280">
        <v>19</v>
      </c>
      <c r="B29" s="3750"/>
      <c r="C29" s="3750"/>
      <c r="D29" s="3750"/>
      <c r="E29" s="3750"/>
      <c r="F29" s="3750"/>
      <c r="G29" s="3751"/>
      <c r="H29" s="3762"/>
      <c r="I29" s="3762"/>
      <c r="J29" s="584"/>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7.25" customHeight="1">
      <c r="A30" s="280">
        <v>20</v>
      </c>
      <c r="B30" s="3750"/>
      <c r="C30" s="3750"/>
      <c r="D30" s="3750"/>
      <c r="E30" s="3750"/>
      <c r="F30" s="3750"/>
      <c r="G30" s="3751"/>
      <c r="H30" s="3762"/>
      <c r="I30" s="3762"/>
      <c r="J30" s="584"/>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7.25" customHeight="1">
      <c r="A31" s="280">
        <v>21</v>
      </c>
      <c r="B31" s="3750"/>
      <c r="C31" s="3750"/>
      <c r="D31" s="3758"/>
      <c r="E31" s="3759"/>
      <c r="F31" s="3750"/>
      <c r="G31" s="3751"/>
      <c r="H31" s="3762"/>
      <c r="I31" s="3762"/>
      <c r="J31" s="583"/>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7.25" customHeight="1">
      <c r="A32" s="280">
        <v>22</v>
      </c>
      <c r="B32" s="3750"/>
      <c r="C32" s="3750"/>
      <c r="D32" s="3758"/>
      <c r="E32" s="3759"/>
      <c r="F32" s="3750"/>
      <c r="G32" s="3751"/>
      <c r="H32" s="3762"/>
      <c r="I32" s="3762"/>
      <c r="J32" s="583"/>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7.25" customHeight="1">
      <c r="A33" s="280">
        <v>23</v>
      </c>
      <c r="B33" s="3750"/>
      <c r="C33" s="3750"/>
      <c r="D33" s="3758"/>
      <c r="E33" s="3759"/>
      <c r="F33" s="3750"/>
      <c r="G33" s="3751"/>
      <c r="H33" s="3762"/>
      <c r="I33" s="3762"/>
      <c r="J33" s="583"/>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7.25" customHeight="1">
      <c r="A34" s="280">
        <v>24</v>
      </c>
      <c r="B34" s="3750"/>
      <c r="C34" s="3750"/>
      <c r="D34" s="3758"/>
      <c r="E34" s="3759"/>
      <c r="F34" s="3750"/>
      <c r="G34" s="3751"/>
      <c r="H34" s="3762"/>
      <c r="I34" s="3762"/>
      <c r="J34" s="584"/>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7.25" customHeight="1">
      <c r="A35" s="280">
        <v>25</v>
      </c>
      <c r="B35" s="3750"/>
      <c r="C35" s="3750"/>
      <c r="D35" s="3758"/>
      <c r="E35" s="3759"/>
      <c r="F35" s="3750"/>
      <c r="G35" s="3751"/>
      <c r="H35" s="3762"/>
      <c r="I35" s="3762"/>
      <c r="J35" s="584"/>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7.25" customHeight="1">
      <c r="A36" s="280">
        <v>26</v>
      </c>
      <c r="B36" s="3750"/>
      <c r="C36" s="3750"/>
      <c r="D36" s="3750"/>
      <c r="E36" s="3750"/>
      <c r="F36" s="3750"/>
      <c r="G36" s="3751"/>
      <c r="H36" s="3762"/>
      <c r="I36" s="3762"/>
      <c r="J36" s="584"/>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7.25" customHeight="1">
      <c r="A37" s="280">
        <v>27</v>
      </c>
      <c r="B37" s="3750"/>
      <c r="C37" s="3750"/>
      <c r="D37" s="3750"/>
      <c r="E37" s="3750"/>
      <c r="F37" s="3750"/>
      <c r="G37" s="3751"/>
      <c r="H37" s="3762"/>
      <c r="I37" s="3762"/>
      <c r="J37" s="584"/>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7.25" customHeight="1">
      <c r="A38" s="280">
        <v>28</v>
      </c>
      <c r="B38" s="3750"/>
      <c r="C38" s="3750"/>
      <c r="D38" s="3750"/>
      <c r="E38" s="3750"/>
      <c r="F38" s="3750"/>
      <c r="G38" s="3751"/>
      <c r="H38" s="3762"/>
      <c r="I38" s="3762"/>
      <c r="J38" s="584"/>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7.25" customHeight="1">
      <c r="A39" s="280">
        <v>29</v>
      </c>
      <c r="B39" s="3750"/>
      <c r="C39" s="3750"/>
      <c r="D39" s="3750"/>
      <c r="E39" s="3750"/>
      <c r="F39" s="3750"/>
      <c r="G39" s="3751"/>
      <c r="H39" s="3762"/>
      <c r="I39" s="3762"/>
      <c r="J39" s="584"/>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7.25" customHeight="1">
      <c r="A40" s="280">
        <v>30</v>
      </c>
      <c r="B40" s="3750"/>
      <c r="C40" s="3750"/>
      <c r="D40" s="3750"/>
      <c r="E40" s="3750"/>
      <c r="F40" s="3750"/>
      <c r="G40" s="3751"/>
      <c r="H40" s="3762"/>
      <c r="I40" s="3762"/>
      <c r="J40" s="584"/>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ht="20.25" customHeight="1">
      <c r="A41" s="3754" t="s">
        <v>1107</v>
      </c>
      <c r="B41" s="3755"/>
      <c r="C41" s="3755"/>
      <c r="D41" s="3755"/>
      <c r="E41" s="3755"/>
      <c r="F41" s="3755"/>
      <c r="G41" s="3755"/>
      <c r="H41" s="3755"/>
      <c r="I41" s="3755"/>
      <c r="J41" s="3755"/>
    </row>
    <row r="42" spans="1:256" ht="22.5" customHeight="1">
      <c r="A42" s="3755"/>
      <c r="B42" s="3755"/>
      <c r="C42" s="3755"/>
      <c r="D42" s="3755"/>
      <c r="E42" s="3755"/>
      <c r="F42" s="3755"/>
      <c r="G42" s="3755"/>
      <c r="H42" s="3755"/>
      <c r="I42" s="3755"/>
      <c r="J42" s="3755"/>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2"/>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view="pageBreakPreview" zoomScaleNormal="100" zoomScaleSheetLayoutView="100" workbookViewId="0">
      <selection activeCell="A5" sqref="A5:AM6"/>
    </sheetView>
  </sheetViews>
  <sheetFormatPr defaultColWidth="2.25" defaultRowHeight="13.5"/>
  <cols>
    <col min="1" max="1" width="2.375" style="1594" customWidth="1"/>
    <col min="2" max="2" width="2.375" style="1627" customWidth="1"/>
    <col min="3" max="39" width="2.375" style="1594" customWidth="1"/>
    <col min="40" max="256" width="2.25" style="1594"/>
    <col min="257" max="295" width="2.375" style="1594" customWidth="1"/>
    <col min="296" max="512" width="2.25" style="1594"/>
    <col min="513" max="551" width="2.375" style="1594" customWidth="1"/>
    <col min="552" max="768" width="2.25" style="1594"/>
    <col min="769" max="807" width="2.375" style="1594" customWidth="1"/>
    <col min="808" max="1024" width="2.25" style="1594"/>
    <col min="1025" max="1063" width="2.375" style="1594" customWidth="1"/>
    <col min="1064" max="1280" width="2.25" style="1594"/>
    <col min="1281" max="1319" width="2.375" style="1594" customWidth="1"/>
    <col min="1320" max="1536" width="2.25" style="1594"/>
    <col min="1537" max="1575" width="2.375" style="1594" customWidth="1"/>
    <col min="1576" max="1792" width="2.25" style="1594"/>
    <col min="1793" max="1831" width="2.375" style="1594" customWidth="1"/>
    <col min="1832" max="2048" width="2.25" style="1594"/>
    <col min="2049" max="2087" width="2.375" style="1594" customWidth="1"/>
    <col min="2088" max="2304" width="2.25" style="1594"/>
    <col min="2305" max="2343" width="2.375" style="1594" customWidth="1"/>
    <col min="2344" max="2560" width="2.25" style="1594"/>
    <col min="2561" max="2599" width="2.375" style="1594" customWidth="1"/>
    <col min="2600" max="2816" width="2.25" style="1594"/>
    <col min="2817" max="2855" width="2.375" style="1594" customWidth="1"/>
    <col min="2856" max="3072" width="2.25" style="1594"/>
    <col min="3073" max="3111" width="2.375" style="1594" customWidth="1"/>
    <col min="3112" max="3328" width="2.25" style="1594"/>
    <col min="3329" max="3367" width="2.375" style="1594" customWidth="1"/>
    <col min="3368" max="3584" width="2.25" style="1594"/>
    <col min="3585" max="3623" width="2.375" style="1594" customWidth="1"/>
    <col min="3624" max="3840" width="2.25" style="1594"/>
    <col min="3841" max="3879" width="2.375" style="1594" customWidth="1"/>
    <col min="3880" max="4096" width="2.25" style="1594"/>
    <col min="4097" max="4135" width="2.375" style="1594" customWidth="1"/>
    <col min="4136" max="4352" width="2.25" style="1594"/>
    <col min="4353" max="4391" width="2.375" style="1594" customWidth="1"/>
    <col min="4392" max="4608" width="2.25" style="1594"/>
    <col min="4609" max="4647" width="2.375" style="1594" customWidth="1"/>
    <col min="4648" max="4864" width="2.25" style="1594"/>
    <col min="4865" max="4903" width="2.375" style="1594" customWidth="1"/>
    <col min="4904" max="5120" width="2.25" style="1594"/>
    <col min="5121" max="5159" width="2.375" style="1594" customWidth="1"/>
    <col min="5160" max="5376" width="2.25" style="1594"/>
    <col min="5377" max="5415" width="2.375" style="1594" customWidth="1"/>
    <col min="5416" max="5632" width="2.25" style="1594"/>
    <col min="5633" max="5671" width="2.375" style="1594" customWidth="1"/>
    <col min="5672" max="5888" width="2.25" style="1594"/>
    <col min="5889" max="5927" width="2.375" style="1594" customWidth="1"/>
    <col min="5928" max="6144" width="2.25" style="1594"/>
    <col min="6145" max="6183" width="2.375" style="1594" customWidth="1"/>
    <col min="6184" max="6400" width="2.25" style="1594"/>
    <col min="6401" max="6439" width="2.375" style="1594" customWidth="1"/>
    <col min="6440" max="6656" width="2.25" style="1594"/>
    <col min="6657" max="6695" width="2.375" style="1594" customWidth="1"/>
    <col min="6696" max="6912" width="2.25" style="1594"/>
    <col min="6913" max="6951" width="2.375" style="1594" customWidth="1"/>
    <col min="6952" max="7168" width="2.25" style="1594"/>
    <col min="7169" max="7207" width="2.375" style="1594" customWidth="1"/>
    <col min="7208" max="7424" width="2.25" style="1594"/>
    <col min="7425" max="7463" width="2.375" style="1594" customWidth="1"/>
    <col min="7464" max="7680" width="2.25" style="1594"/>
    <col min="7681" max="7719" width="2.375" style="1594" customWidth="1"/>
    <col min="7720" max="7936" width="2.25" style="1594"/>
    <col min="7937" max="7975" width="2.375" style="1594" customWidth="1"/>
    <col min="7976" max="8192" width="2.25" style="1594"/>
    <col min="8193" max="8231" width="2.375" style="1594" customWidth="1"/>
    <col min="8232" max="8448" width="2.25" style="1594"/>
    <col min="8449" max="8487" width="2.375" style="1594" customWidth="1"/>
    <col min="8488" max="8704" width="2.25" style="1594"/>
    <col min="8705" max="8743" width="2.375" style="1594" customWidth="1"/>
    <col min="8744" max="8960" width="2.25" style="1594"/>
    <col min="8961" max="8999" width="2.375" style="1594" customWidth="1"/>
    <col min="9000" max="9216" width="2.25" style="1594"/>
    <col min="9217" max="9255" width="2.375" style="1594" customWidth="1"/>
    <col min="9256" max="9472" width="2.25" style="1594"/>
    <col min="9473" max="9511" width="2.375" style="1594" customWidth="1"/>
    <col min="9512" max="9728" width="2.25" style="1594"/>
    <col min="9729" max="9767" width="2.375" style="1594" customWidth="1"/>
    <col min="9768" max="9984" width="2.25" style="1594"/>
    <col min="9985" max="10023" width="2.375" style="1594" customWidth="1"/>
    <col min="10024" max="10240" width="2.25" style="1594"/>
    <col min="10241" max="10279" width="2.375" style="1594" customWidth="1"/>
    <col min="10280" max="10496" width="2.25" style="1594"/>
    <col min="10497" max="10535" width="2.375" style="1594" customWidth="1"/>
    <col min="10536" max="10752" width="2.25" style="1594"/>
    <col min="10753" max="10791" width="2.375" style="1594" customWidth="1"/>
    <col min="10792" max="11008" width="2.25" style="1594"/>
    <col min="11009" max="11047" width="2.375" style="1594" customWidth="1"/>
    <col min="11048" max="11264" width="2.25" style="1594"/>
    <col min="11265" max="11303" width="2.375" style="1594" customWidth="1"/>
    <col min="11304" max="11520" width="2.25" style="1594"/>
    <col min="11521" max="11559" width="2.375" style="1594" customWidth="1"/>
    <col min="11560" max="11776" width="2.25" style="1594"/>
    <col min="11777" max="11815" width="2.375" style="1594" customWidth="1"/>
    <col min="11816" max="12032" width="2.25" style="1594"/>
    <col min="12033" max="12071" width="2.375" style="1594" customWidth="1"/>
    <col min="12072" max="12288" width="2.25" style="1594"/>
    <col min="12289" max="12327" width="2.375" style="1594" customWidth="1"/>
    <col min="12328" max="12544" width="2.25" style="1594"/>
    <col min="12545" max="12583" width="2.375" style="1594" customWidth="1"/>
    <col min="12584" max="12800" width="2.25" style="1594"/>
    <col min="12801" max="12839" width="2.375" style="1594" customWidth="1"/>
    <col min="12840" max="13056" width="2.25" style="1594"/>
    <col min="13057" max="13095" width="2.375" style="1594" customWidth="1"/>
    <col min="13096" max="13312" width="2.25" style="1594"/>
    <col min="13313" max="13351" width="2.375" style="1594" customWidth="1"/>
    <col min="13352" max="13568" width="2.25" style="1594"/>
    <col min="13569" max="13607" width="2.375" style="1594" customWidth="1"/>
    <col min="13608" max="13824" width="2.25" style="1594"/>
    <col min="13825" max="13863" width="2.375" style="1594" customWidth="1"/>
    <col min="13864" max="14080" width="2.25" style="1594"/>
    <col min="14081" max="14119" width="2.375" style="1594" customWidth="1"/>
    <col min="14120" max="14336" width="2.25" style="1594"/>
    <col min="14337" max="14375" width="2.375" style="1594" customWidth="1"/>
    <col min="14376" max="14592" width="2.25" style="1594"/>
    <col min="14593" max="14631" width="2.375" style="1594" customWidth="1"/>
    <col min="14632" max="14848" width="2.25" style="1594"/>
    <col min="14849" max="14887" width="2.375" style="1594" customWidth="1"/>
    <col min="14888" max="15104" width="2.25" style="1594"/>
    <col min="15105" max="15143" width="2.375" style="1594" customWidth="1"/>
    <col min="15144" max="15360" width="2.25" style="1594"/>
    <col min="15361" max="15399" width="2.375" style="1594" customWidth="1"/>
    <col min="15400" max="15616" width="2.25" style="1594"/>
    <col min="15617" max="15655" width="2.375" style="1594" customWidth="1"/>
    <col min="15656" max="15872" width="2.25" style="1594"/>
    <col min="15873" max="15911" width="2.375" style="1594" customWidth="1"/>
    <col min="15912" max="16128" width="2.25" style="1594"/>
    <col min="16129" max="16167" width="2.375" style="1594" customWidth="1"/>
    <col min="16168" max="16384" width="2.25" style="1594"/>
  </cols>
  <sheetData>
    <row r="1" spans="1:41" ht="24.75" customHeight="1" thickBot="1">
      <c r="A1" s="1594" t="s">
        <v>2095</v>
      </c>
      <c r="I1" s="4677" t="s">
        <v>2126</v>
      </c>
      <c r="J1" s="4678"/>
      <c r="K1" s="4678"/>
      <c r="L1" s="4679"/>
    </row>
    <row r="2" spans="1:41" ht="18.75">
      <c r="X2" s="4704"/>
      <c r="Y2" s="4704"/>
      <c r="Z2" s="4704"/>
      <c r="AA2" s="4704"/>
      <c r="AB2" s="4704"/>
      <c r="AC2" s="1594" t="s">
        <v>1879</v>
      </c>
      <c r="AD2" s="4704"/>
      <c r="AE2" s="4704"/>
      <c r="AF2" s="4704"/>
      <c r="AG2" s="1594" t="s">
        <v>1880</v>
      </c>
      <c r="AH2" s="4704"/>
      <c r="AI2" s="4704"/>
      <c r="AJ2" s="4704"/>
      <c r="AK2" s="1594" t="s">
        <v>1936</v>
      </c>
      <c r="AO2" s="1667" t="s">
        <v>2163</v>
      </c>
    </row>
    <row r="5" spans="1:41" ht="17.25" customHeight="1">
      <c r="A5" s="4705" t="s">
        <v>2096</v>
      </c>
      <c r="B5" s="4706"/>
      <c r="C5" s="4706"/>
      <c r="D5" s="4706"/>
      <c r="E5" s="4706"/>
      <c r="F5" s="4706"/>
      <c r="G5" s="4706"/>
      <c r="H5" s="4706"/>
      <c r="I5" s="4706"/>
      <c r="J5" s="4706"/>
      <c r="K5" s="4706"/>
      <c r="L5" s="4706"/>
      <c r="M5" s="4706"/>
      <c r="N5" s="4706"/>
      <c r="O5" s="4706"/>
      <c r="P5" s="4706"/>
      <c r="Q5" s="4706"/>
      <c r="R5" s="4706"/>
      <c r="S5" s="4706"/>
      <c r="T5" s="4706"/>
      <c r="U5" s="4706"/>
      <c r="V5" s="4706"/>
      <c r="W5" s="4706"/>
      <c r="X5" s="4706"/>
      <c r="Y5" s="4706"/>
      <c r="Z5" s="4706"/>
      <c r="AA5" s="4706"/>
      <c r="AB5" s="4706"/>
      <c r="AC5" s="4706"/>
      <c r="AD5" s="4706"/>
      <c r="AE5" s="4706"/>
      <c r="AF5" s="4706"/>
      <c r="AG5" s="4706"/>
      <c r="AH5" s="4706"/>
      <c r="AI5" s="4706"/>
      <c r="AJ5" s="4706"/>
      <c r="AK5" s="4706"/>
      <c r="AL5" s="4706"/>
      <c r="AM5" s="4706"/>
    </row>
    <row r="6" spans="1:41" ht="27.75" customHeight="1">
      <c r="A6" s="4706"/>
      <c r="B6" s="4706"/>
      <c r="C6" s="4706"/>
      <c r="D6" s="4706"/>
      <c r="E6" s="4706"/>
      <c r="F6" s="4706"/>
      <c r="G6" s="4706"/>
      <c r="H6" s="4706"/>
      <c r="I6" s="4706"/>
      <c r="J6" s="4706"/>
      <c r="K6" s="4706"/>
      <c r="L6" s="4706"/>
      <c r="M6" s="4706"/>
      <c r="N6" s="4706"/>
      <c r="O6" s="4706"/>
      <c r="P6" s="4706"/>
      <c r="Q6" s="4706"/>
      <c r="R6" s="4706"/>
      <c r="S6" s="4706"/>
      <c r="T6" s="4706"/>
      <c r="U6" s="4706"/>
      <c r="V6" s="4706"/>
      <c r="W6" s="4706"/>
      <c r="X6" s="4706"/>
      <c r="Y6" s="4706"/>
      <c r="Z6" s="4706"/>
      <c r="AA6" s="4706"/>
      <c r="AB6" s="4706"/>
      <c r="AC6" s="4706"/>
      <c r="AD6" s="4706"/>
      <c r="AE6" s="4706"/>
      <c r="AF6" s="4706"/>
      <c r="AG6" s="4706"/>
      <c r="AH6" s="4706"/>
      <c r="AI6" s="4706"/>
      <c r="AJ6" s="4706"/>
      <c r="AK6" s="4706"/>
      <c r="AL6" s="4706"/>
      <c r="AM6" s="4706"/>
    </row>
    <row r="7" spans="1:41" ht="16.5" customHeight="1"/>
    <row r="8" spans="1:41">
      <c r="B8" s="4707" t="s">
        <v>2097</v>
      </c>
      <c r="C8" s="4707"/>
      <c r="D8" s="4707"/>
      <c r="E8" s="4707"/>
      <c r="F8" s="4707"/>
      <c r="G8" s="4707"/>
      <c r="H8" s="4707"/>
      <c r="I8" s="4707"/>
      <c r="J8" s="4707"/>
      <c r="K8" s="4707"/>
      <c r="L8" s="4708"/>
      <c r="M8" s="4709"/>
      <c r="N8" s="4709"/>
      <c r="O8" s="4709"/>
      <c r="P8" s="4709"/>
      <c r="Q8" s="4709"/>
      <c r="R8" s="4709"/>
      <c r="S8" s="4709"/>
      <c r="T8" s="4709"/>
      <c r="U8" s="4709"/>
      <c r="V8" s="4709"/>
      <c r="W8" s="4709"/>
      <c r="X8" s="4709"/>
      <c r="Y8" s="4709"/>
      <c r="Z8" s="4709"/>
      <c r="AA8" s="4709"/>
      <c r="AB8" s="4709"/>
      <c r="AC8" s="4709"/>
      <c r="AD8" s="4709"/>
      <c r="AE8" s="4709"/>
      <c r="AF8" s="4709"/>
      <c r="AG8" s="4709"/>
      <c r="AH8" s="4709"/>
      <c r="AI8" s="4709"/>
      <c r="AJ8" s="4709"/>
      <c r="AK8" s="4709"/>
      <c r="AL8" s="4710"/>
    </row>
    <row r="9" spans="1:41">
      <c r="B9" s="4707"/>
      <c r="C9" s="4707"/>
      <c r="D9" s="4707"/>
      <c r="E9" s="4707"/>
      <c r="F9" s="4707"/>
      <c r="G9" s="4707"/>
      <c r="H9" s="4707"/>
      <c r="I9" s="4707"/>
      <c r="J9" s="4707"/>
      <c r="K9" s="4707"/>
      <c r="L9" s="4711"/>
      <c r="M9" s="4712"/>
      <c r="N9" s="4712"/>
      <c r="O9" s="4712"/>
      <c r="P9" s="4712"/>
      <c r="Q9" s="4712"/>
      <c r="R9" s="4712"/>
      <c r="S9" s="4712"/>
      <c r="T9" s="4712"/>
      <c r="U9" s="4712"/>
      <c r="V9" s="4712"/>
      <c r="W9" s="4712"/>
      <c r="X9" s="4712"/>
      <c r="Y9" s="4712"/>
      <c r="Z9" s="4712"/>
      <c r="AA9" s="4712"/>
      <c r="AB9" s="4712"/>
      <c r="AC9" s="4712"/>
      <c r="AD9" s="4712"/>
      <c r="AE9" s="4712"/>
      <c r="AF9" s="4712"/>
      <c r="AG9" s="4712"/>
      <c r="AH9" s="4712"/>
      <c r="AI9" s="4712"/>
      <c r="AJ9" s="4712"/>
      <c r="AK9" s="4712"/>
      <c r="AL9" s="4713"/>
    </row>
    <row r="10" spans="1:41" ht="13.5" customHeight="1">
      <c r="B10" s="4714" t="s">
        <v>2098</v>
      </c>
      <c r="C10" s="4715"/>
      <c r="R10" s="4714" t="s">
        <v>2099</v>
      </c>
      <c r="S10" s="4715"/>
      <c r="T10" s="1628"/>
      <c r="AL10" s="1629"/>
    </row>
    <row r="11" spans="1:41">
      <c r="B11" s="4714"/>
      <c r="C11" s="4715"/>
      <c r="R11" s="4714"/>
      <c r="S11" s="4715"/>
      <c r="T11" s="1628"/>
      <c r="U11" s="2635" t="s">
        <v>2100</v>
      </c>
      <c r="V11" s="2635"/>
      <c r="W11" s="2635"/>
      <c r="X11" s="2635"/>
      <c r="Y11" s="2635"/>
      <c r="Z11" s="2635"/>
      <c r="AA11" s="2635"/>
      <c r="AB11" s="2635"/>
      <c r="AC11" s="2635"/>
      <c r="AD11" s="2635"/>
      <c r="AE11" s="2635"/>
      <c r="AF11" s="2635"/>
      <c r="AG11" s="2635"/>
      <c r="AH11" s="2635"/>
      <c r="AI11" s="2635"/>
      <c r="AJ11" s="2635"/>
      <c r="AK11" s="2635"/>
      <c r="AL11" s="1630"/>
    </row>
    <row r="12" spans="1:41">
      <c r="B12" s="4714"/>
      <c r="C12" s="4715"/>
      <c r="F12" s="2635" t="s">
        <v>2101</v>
      </c>
      <c r="G12" s="2635"/>
      <c r="H12" s="2635"/>
      <c r="I12" s="2635"/>
      <c r="J12" s="2635"/>
      <c r="K12" s="2635"/>
      <c r="L12" s="2635"/>
      <c r="M12" s="2635"/>
      <c r="N12" s="2635"/>
      <c r="O12" s="2635"/>
      <c r="R12" s="4714"/>
      <c r="S12" s="4715"/>
      <c r="T12" s="1628"/>
      <c r="U12" s="2635" t="s">
        <v>2102</v>
      </c>
      <c r="V12" s="2635"/>
      <c r="W12" s="2635"/>
      <c r="X12" s="2635"/>
      <c r="Y12" s="2635"/>
      <c r="Z12" s="2635"/>
      <c r="AA12" s="2635"/>
      <c r="AB12" s="2635"/>
      <c r="AC12" s="2635"/>
      <c r="AD12" s="2635"/>
      <c r="AE12" s="2635"/>
      <c r="AF12" s="2635"/>
      <c r="AG12" s="2635"/>
      <c r="AH12" s="2635"/>
      <c r="AI12" s="2635"/>
      <c r="AJ12" s="2635"/>
      <c r="AK12" s="2635"/>
      <c r="AL12" s="1629"/>
    </row>
    <row r="13" spans="1:41">
      <c r="B13" s="4714"/>
      <c r="C13" s="4715"/>
      <c r="F13" s="2635"/>
      <c r="G13" s="2635"/>
      <c r="H13" s="2635"/>
      <c r="I13" s="2635"/>
      <c r="J13" s="2635"/>
      <c r="K13" s="2635"/>
      <c r="L13" s="2635"/>
      <c r="M13" s="2635"/>
      <c r="N13" s="2635"/>
      <c r="O13" s="2635"/>
      <c r="R13" s="4714"/>
      <c r="S13" s="4715"/>
      <c r="T13" s="1628"/>
      <c r="U13" s="2635" t="s">
        <v>2103</v>
      </c>
      <c r="V13" s="2635"/>
      <c r="W13" s="2635"/>
      <c r="X13" s="2635"/>
      <c r="Y13" s="2635"/>
      <c r="Z13" s="2635"/>
      <c r="AA13" s="2635"/>
      <c r="AB13" s="2635"/>
      <c r="AC13" s="2635"/>
      <c r="AD13" s="2635"/>
      <c r="AE13" s="2635"/>
      <c r="AF13" s="2635"/>
      <c r="AG13" s="2635"/>
      <c r="AH13" s="2635"/>
      <c r="AI13" s="2635"/>
      <c r="AJ13" s="2635"/>
      <c r="AK13" s="2635"/>
      <c r="AL13" s="1630"/>
    </row>
    <row r="14" spans="1:41">
      <c r="B14" s="4714"/>
      <c r="C14" s="4715"/>
      <c r="F14" s="2635" t="s">
        <v>2104</v>
      </c>
      <c r="G14" s="2635"/>
      <c r="H14" s="2635"/>
      <c r="I14" s="2635"/>
      <c r="J14" s="2635"/>
      <c r="K14" s="2635"/>
      <c r="L14" s="2635"/>
      <c r="M14" s="2635"/>
      <c r="N14" s="2635"/>
      <c r="O14" s="2635"/>
      <c r="R14" s="4714"/>
      <c r="S14" s="4715"/>
      <c r="T14" s="1628"/>
      <c r="U14" s="2635" t="s">
        <v>2105</v>
      </c>
      <c r="V14" s="2635"/>
      <c r="W14" s="2635"/>
      <c r="X14" s="2635"/>
      <c r="Y14" s="2635"/>
      <c r="Z14" s="2635"/>
      <c r="AA14" s="2635"/>
      <c r="AB14" s="2635"/>
      <c r="AC14" s="2635"/>
      <c r="AD14" s="2635"/>
      <c r="AE14" s="2635"/>
      <c r="AF14" s="2635"/>
      <c r="AG14" s="2635"/>
      <c r="AH14" s="2635"/>
      <c r="AI14" s="2635"/>
      <c r="AJ14" s="2635"/>
      <c r="AK14" s="2635"/>
      <c r="AL14" s="1630"/>
    </row>
    <row r="15" spans="1:41">
      <c r="B15" s="4714"/>
      <c r="C15" s="4715"/>
      <c r="F15" s="2635"/>
      <c r="G15" s="2635"/>
      <c r="H15" s="2635"/>
      <c r="I15" s="2635"/>
      <c r="J15" s="2635"/>
      <c r="K15" s="2635"/>
      <c r="L15" s="2635"/>
      <c r="M15" s="2635"/>
      <c r="N15" s="2635"/>
      <c r="O15" s="2635"/>
      <c r="R15" s="4714"/>
      <c r="S15" s="4715"/>
      <c r="T15" s="1628"/>
      <c r="U15" s="2635" t="s">
        <v>2106</v>
      </c>
      <c r="V15" s="2635"/>
      <c r="W15" s="2635"/>
      <c r="X15" s="2635"/>
      <c r="Y15" s="2635"/>
      <c r="Z15" s="2635"/>
      <c r="AA15" s="2635"/>
      <c r="AB15" s="2635"/>
      <c r="AC15" s="2635"/>
      <c r="AD15" s="2635"/>
      <c r="AE15" s="2635"/>
      <c r="AF15" s="2635"/>
      <c r="AG15" s="2635"/>
      <c r="AH15" s="2635"/>
      <c r="AI15" s="2635"/>
      <c r="AJ15" s="2635"/>
      <c r="AK15" s="2635"/>
      <c r="AL15" s="1630"/>
    </row>
    <row r="16" spans="1:41">
      <c r="B16" s="4714"/>
      <c r="C16" s="4715"/>
      <c r="F16" s="2635" t="s">
        <v>2107</v>
      </c>
      <c r="G16" s="2635"/>
      <c r="H16" s="2635"/>
      <c r="I16" s="2635"/>
      <c r="J16" s="2635"/>
      <c r="K16" s="2635"/>
      <c r="L16" s="2635"/>
      <c r="M16" s="2635"/>
      <c r="N16" s="2635"/>
      <c r="O16" s="2635"/>
      <c r="R16" s="4714"/>
      <c r="S16" s="4715"/>
      <c r="T16" s="1628"/>
      <c r="U16" s="2635" t="s">
        <v>2108</v>
      </c>
      <c r="V16" s="2635"/>
      <c r="W16" s="2635"/>
      <c r="X16" s="2635"/>
      <c r="Y16" s="2635"/>
      <c r="Z16" s="2635"/>
      <c r="AA16" s="2635"/>
      <c r="AB16" s="2635"/>
      <c r="AC16" s="2635"/>
      <c r="AD16" s="2635"/>
      <c r="AE16" s="2635"/>
      <c r="AF16" s="2635"/>
      <c r="AG16" s="2635"/>
      <c r="AH16" s="2635"/>
      <c r="AI16" s="2635"/>
      <c r="AJ16" s="2635"/>
      <c r="AK16" s="2635"/>
      <c r="AL16" s="1630"/>
    </row>
    <row r="17" spans="2:38">
      <c r="B17" s="4714"/>
      <c r="C17" s="4715"/>
      <c r="R17" s="4714"/>
      <c r="S17" s="4715"/>
      <c r="T17" s="1628"/>
      <c r="U17" s="2635" t="s">
        <v>2109</v>
      </c>
      <c r="V17" s="2635"/>
      <c r="W17" s="2635"/>
      <c r="X17" s="2635"/>
      <c r="Y17" s="2635"/>
      <c r="Z17" s="2635"/>
      <c r="AA17" s="2635"/>
      <c r="AB17" s="2635"/>
      <c r="AC17" s="2635"/>
      <c r="AD17" s="2635"/>
      <c r="AE17" s="2635"/>
      <c r="AF17" s="2635"/>
      <c r="AG17" s="2635"/>
      <c r="AH17" s="2635"/>
      <c r="AI17" s="2635"/>
      <c r="AJ17" s="2635"/>
      <c r="AK17" s="2635"/>
      <c r="AL17" s="1630"/>
    </row>
    <row r="18" spans="2:38">
      <c r="B18" s="4716"/>
      <c r="C18" s="4717"/>
      <c r="D18" s="1447"/>
      <c r="E18" s="1447"/>
      <c r="F18" s="1447"/>
      <c r="G18" s="1447"/>
      <c r="H18" s="1447"/>
      <c r="I18" s="1447"/>
      <c r="J18" s="1447"/>
      <c r="K18" s="1447"/>
      <c r="L18" s="1447"/>
      <c r="M18" s="1447"/>
      <c r="N18" s="1447"/>
      <c r="O18" s="1447"/>
      <c r="P18" s="1447"/>
      <c r="Q18" s="1447"/>
      <c r="R18" s="4716"/>
      <c r="S18" s="4717"/>
      <c r="T18" s="1631"/>
      <c r="U18" s="1447"/>
      <c r="V18" s="1447"/>
      <c r="W18" s="1447"/>
      <c r="X18" s="1447"/>
      <c r="Y18" s="1447"/>
      <c r="Z18" s="1447"/>
      <c r="AA18" s="1447"/>
      <c r="AB18" s="1447"/>
      <c r="AC18" s="1447"/>
      <c r="AD18" s="1447"/>
      <c r="AE18" s="1447"/>
      <c r="AF18" s="1447"/>
      <c r="AG18" s="1447"/>
      <c r="AH18" s="1447"/>
      <c r="AI18" s="1447"/>
      <c r="AJ18" s="1447"/>
      <c r="AK18" s="1447"/>
      <c r="AL18" s="1632"/>
    </row>
    <row r="19" spans="2:38" ht="13.5" customHeight="1" thickBot="1">
      <c r="B19" s="4718" t="s">
        <v>2110</v>
      </c>
      <c r="C19" s="4719"/>
      <c r="D19" s="1633"/>
      <c r="E19" s="1633"/>
      <c r="F19" s="1633"/>
      <c r="G19" s="1633"/>
      <c r="H19" s="1633"/>
      <c r="I19" s="1633"/>
      <c r="J19" s="1633"/>
      <c r="K19" s="1633"/>
      <c r="L19" s="1633"/>
      <c r="M19" s="1633"/>
      <c r="N19" s="1633"/>
      <c r="O19" s="1633"/>
      <c r="P19" s="1633"/>
      <c r="Q19" s="1633"/>
      <c r="R19" s="1634"/>
      <c r="S19" s="1634"/>
      <c r="T19" s="1633"/>
      <c r="U19" s="1633"/>
      <c r="V19" s="1633"/>
      <c r="W19" s="1635"/>
      <c r="X19" s="1635"/>
      <c r="Y19" s="1635"/>
      <c r="Z19" s="1635"/>
      <c r="AA19" s="1635"/>
      <c r="AB19" s="1635"/>
      <c r="AC19" s="1635"/>
      <c r="AD19" s="1635"/>
      <c r="AE19" s="1635"/>
      <c r="AF19" s="1635"/>
      <c r="AG19" s="1635"/>
      <c r="AH19" s="1635"/>
      <c r="AI19" s="1635"/>
      <c r="AJ19" s="1635"/>
      <c r="AK19" s="1635"/>
      <c r="AL19" s="1636"/>
    </row>
    <row r="20" spans="2:38" ht="13.5" customHeight="1">
      <c r="B20" s="4714"/>
      <c r="C20" s="4715"/>
      <c r="E20" s="4720" t="s">
        <v>1895</v>
      </c>
      <c r="F20" s="4721"/>
      <c r="G20" s="4724" t="s">
        <v>2111</v>
      </c>
      <c r="H20" s="4724"/>
      <c r="I20" s="4724"/>
      <c r="J20" s="4724"/>
      <c r="K20" s="4724"/>
      <c r="L20" s="4724"/>
      <c r="M20" s="4724"/>
      <c r="N20" s="4724"/>
      <c r="O20" s="4724"/>
      <c r="P20" s="4724"/>
      <c r="Q20" s="4724"/>
      <c r="R20" s="4725"/>
      <c r="S20" s="4720" t="s">
        <v>1898</v>
      </c>
      <c r="T20" s="4721"/>
      <c r="U20" s="4728" t="s">
        <v>2112</v>
      </c>
      <c r="V20" s="4728"/>
      <c r="W20" s="4728"/>
      <c r="X20" s="4728"/>
      <c r="Y20" s="4728"/>
      <c r="Z20" s="4728"/>
      <c r="AA20" s="4728"/>
      <c r="AB20" s="4728"/>
      <c r="AC20" s="4728"/>
      <c r="AD20" s="4729"/>
      <c r="AE20" s="4686" t="s">
        <v>2113</v>
      </c>
      <c r="AF20" s="4687"/>
      <c r="AG20" s="4687"/>
      <c r="AH20" s="4687"/>
      <c r="AI20" s="4687"/>
      <c r="AJ20" s="4687"/>
      <c r="AK20" s="4688"/>
      <c r="AL20" s="1629"/>
    </row>
    <row r="21" spans="2:38" ht="13.5" customHeight="1">
      <c r="B21" s="4714"/>
      <c r="C21" s="4715"/>
      <c r="E21" s="4722"/>
      <c r="F21" s="4707"/>
      <c r="G21" s="4726"/>
      <c r="H21" s="4726"/>
      <c r="I21" s="4726"/>
      <c r="J21" s="4726"/>
      <c r="K21" s="4726"/>
      <c r="L21" s="4726"/>
      <c r="M21" s="4726"/>
      <c r="N21" s="4726"/>
      <c r="O21" s="4726"/>
      <c r="P21" s="4726"/>
      <c r="Q21" s="4726"/>
      <c r="R21" s="4727"/>
      <c r="S21" s="4722"/>
      <c r="T21" s="4707"/>
      <c r="U21" s="4701"/>
      <c r="V21" s="4701"/>
      <c r="W21" s="4701"/>
      <c r="X21" s="4701"/>
      <c r="Y21" s="4701"/>
      <c r="Z21" s="4701"/>
      <c r="AA21" s="4701"/>
      <c r="AB21" s="4701"/>
      <c r="AC21" s="4701"/>
      <c r="AD21" s="4730"/>
      <c r="AE21" s="4689"/>
      <c r="AF21" s="4690"/>
      <c r="AG21" s="4690"/>
      <c r="AH21" s="4690"/>
      <c r="AI21" s="4690"/>
      <c r="AJ21" s="4690"/>
      <c r="AK21" s="4691"/>
      <c r="AL21" s="1629"/>
    </row>
    <row r="22" spans="2:38" ht="27.75" customHeight="1" thickBot="1">
      <c r="B22" s="4714"/>
      <c r="C22" s="4715"/>
      <c r="E22" s="4723"/>
      <c r="F22" s="4695"/>
      <c r="G22" s="4692"/>
      <c r="H22" s="4693"/>
      <c r="I22" s="4693"/>
      <c r="J22" s="4693"/>
      <c r="K22" s="4693"/>
      <c r="L22" s="4693"/>
      <c r="M22" s="4693"/>
      <c r="N22" s="4693"/>
      <c r="O22" s="4693"/>
      <c r="P22" s="4694"/>
      <c r="Q22" s="4695" t="s">
        <v>1980</v>
      </c>
      <c r="R22" s="4696"/>
      <c r="S22" s="4723"/>
      <c r="T22" s="4695"/>
      <c r="U22" s="4692"/>
      <c r="V22" s="4697"/>
      <c r="W22" s="4697"/>
      <c r="X22" s="4697"/>
      <c r="Y22" s="4697"/>
      <c r="Z22" s="4697"/>
      <c r="AA22" s="4697"/>
      <c r="AB22" s="4698"/>
      <c r="AC22" s="4695" t="s">
        <v>1980</v>
      </c>
      <c r="AD22" s="4696"/>
      <c r="AE22" s="4699" t="str">
        <f>IF(U22&gt;0,(ROUND(U22/G22*100,0)),"")</f>
        <v/>
      </c>
      <c r="AF22" s="4700"/>
      <c r="AG22" s="4700"/>
      <c r="AH22" s="4700"/>
      <c r="AI22" s="4700"/>
      <c r="AJ22" s="4695" t="s">
        <v>1905</v>
      </c>
      <c r="AK22" s="4696"/>
      <c r="AL22" s="1629"/>
    </row>
    <row r="23" spans="2:38" ht="8.25" customHeight="1">
      <c r="B23" s="4714"/>
      <c r="C23" s="4715"/>
      <c r="R23" s="1637"/>
      <c r="S23" s="1637"/>
      <c r="W23" s="1627"/>
      <c r="X23" s="1627"/>
      <c r="Y23" s="1627"/>
      <c r="Z23" s="1627"/>
      <c r="AA23" s="1627"/>
      <c r="AB23" s="1627"/>
      <c r="AC23" s="1627"/>
      <c r="AD23" s="1627"/>
      <c r="AE23" s="1627"/>
      <c r="AF23" s="1627"/>
      <c r="AG23" s="1627"/>
      <c r="AH23" s="1627"/>
      <c r="AI23" s="1627"/>
      <c r="AJ23" s="1627"/>
      <c r="AK23" s="1627"/>
      <c r="AL23" s="1629"/>
    </row>
    <row r="24" spans="2:38">
      <c r="B24" s="4714"/>
      <c r="C24" s="4715"/>
      <c r="E24" s="1594" t="s">
        <v>2114</v>
      </c>
      <c r="R24" s="1637"/>
      <c r="S24" s="1637"/>
      <c r="W24" s="1627"/>
      <c r="X24" s="1627"/>
      <c r="Y24" s="1627"/>
      <c r="Z24" s="1627"/>
      <c r="AA24" s="1627"/>
      <c r="AB24" s="1627"/>
      <c r="AC24" s="1627"/>
      <c r="AD24" s="1627"/>
      <c r="AE24" s="1627"/>
      <c r="AF24" s="1627"/>
      <c r="AG24" s="1627"/>
      <c r="AH24" s="1627"/>
      <c r="AI24" s="1627"/>
      <c r="AJ24" s="1627"/>
      <c r="AK24" s="1627"/>
      <c r="AL24" s="1629"/>
    </row>
    <row r="25" spans="2:38">
      <c r="B25" s="4714"/>
      <c r="C25" s="4715"/>
      <c r="E25" s="4707"/>
      <c r="F25" s="4690" t="s">
        <v>1990</v>
      </c>
      <c r="G25" s="4690"/>
      <c r="H25" s="4690"/>
      <c r="I25" s="4690"/>
      <c r="J25" s="4690"/>
      <c r="K25" s="4690"/>
      <c r="L25" s="4690"/>
      <c r="M25" s="4690" t="s">
        <v>2115</v>
      </c>
      <c r="N25" s="4690"/>
      <c r="O25" s="4690"/>
      <c r="P25" s="4690"/>
      <c r="Q25" s="4690"/>
      <c r="R25" s="4690"/>
      <c r="S25" s="4690"/>
      <c r="T25" s="4690"/>
      <c r="U25" s="4690"/>
      <c r="V25" s="4690"/>
      <c r="W25" s="4690"/>
      <c r="X25" s="4701" t="s">
        <v>2116</v>
      </c>
      <c r="Y25" s="4701"/>
      <c r="Z25" s="4701"/>
      <c r="AA25" s="4701"/>
      <c r="AB25" s="4701"/>
      <c r="AC25" s="4701"/>
      <c r="AD25" s="4702" t="s">
        <v>2117</v>
      </c>
      <c r="AE25" s="4702"/>
      <c r="AF25" s="4702"/>
      <c r="AG25" s="4702"/>
      <c r="AH25" s="4702"/>
      <c r="AI25" s="4702"/>
      <c r="AJ25" s="4702"/>
      <c r="AK25" s="4702"/>
      <c r="AL25" s="1629"/>
    </row>
    <row r="26" spans="2:38" ht="24" customHeight="1">
      <c r="B26" s="4714"/>
      <c r="C26" s="4715"/>
      <c r="E26" s="4707"/>
      <c r="F26" s="4690"/>
      <c r="G26" s="4690"/>
      <c r="H26" s="4690"/>
      <c r="I26" s="4690"/>
      <c r="J26" s="4690"/>
      <c r="K26" s="4690"/>
      <c r="L26" s="4690"/>
      <c r="M26" s="4690"/>
      <c r="N26" s="4690"/>
      <c r="O26" s="4690"/>
      <c r="P26" s="4690"/>
      <c r="Q26" s="4690"/>
      <c r="R26" s="4690"/>
      <c r="S26" s="4690"/>
      <c r="T26" s="4690"/>
      <c r="U26" s="4690"/>
      <c r="V26" s="4690"/>
      <c r="W26" s="4690"/>
      <c r="X26" s="4701"/>
      <c r="Y26" s="4701"/>
      <c r="Z26" s="4701"/>
      <c r="AA26" s="4701"/>
      <c r="AB26" s="4701"/>
      <c r="AC26" s="4701"/>
      <c r="AD26" s="4553" t="s">
        <v>2118</v>
      </c>
      <c r="AE26" s="4553"/>
      <c r="AF26" s="4553"/>
      <c r="AG26" s="4553"/>
      <c r="AH26" s="4703" t="s">
        <v>2119</v>
      </c>
      <c r="AI26" s="4703"/>
      <c r="AJ26" s="4703"/>
      <c r="AK26" s="4703"/>
      <c r="AL26" s="1629"/>
    </row>
    <row r="27" spans="2:38" ht="13.5" customHeight="1">
      <c r="B27" s="4714"/>
      <c r="C27" s="4715"/>
      <c r="E27" s="1638">
        <v>1</v>
      </c>
      <c r="F27" s="4680"/>
      <c r="G27" s="4681"/>
      <c r="H27" s="4681"/>
      <c r="I27" s="4681"/>
      <c r="J27" s="4681"/>
      <c r="K27" s="4681"/>
      <c r="L27" s="4681"/>
      <c r="M27" s="4682"/>
      <c r="N27" s="4683"/>
      <c r="O27" s="4683"/>
      <c r="P27" s="4683"/>
      <c r="Q27" s="4683"/>
      <c r="R27" s="4683"/>
      <c r="S27" s="4683"/>
      <c r="T27" s="4683"/>
      <c r="U27" s="4683"/>
      <c r="V27" s="4683"/>
      <c r="W27" s="4684"/>
      <c r="X27" s="4685"/>
      <c r="Y27" s="4685"/>
      <c r="Z27" s="4685"/>
      <c r="AA27" s="4685"/>
      <c r="AB27" s="4685"/>
      <c r="AC27" s="4685"/>
      <c r="AD27" s="4554"/>
      <c r="AE27" s="4554"/>
      <c r="AF27" s="4554"/>
      <c r="AG27" s="4554"/>
      <c r="AH27" s="4554"/>
      <c r="AI27" s="4554"/>
      <c r="AJ27" s="4554"/>
      <c r="AK27" s="4554"/>
      <c r="AL27" s="1629"/>
    </row>
    <row r="28" spans="2:38" ht="13.5" customHeight="1">
      <c r="B28" s="4714"/>
      <c r="C28" s="4715"/>
      <c r="E28" s="1638">
        <v>2</v>
      </c>
      <c r="F28" s="4680"/>
      <c r="G28" s="4681"/>
      <c r="H28" s="4681"/>
      <c r="I28" s="4681"/>
      <c r="J28" s="4681"/>
      <c r="K28" s="4681"/>
      <c r="L28" s="4681"/>
      <c r="M28" s="4682"/>
      <c r="N28" s="4683"/>
      <c r="O28" s="4683"/>
      <c r="P28" s="4683"/>
      <c r="Q28" s="4683"/>
      <c r="R28" s="4683"/>
      <c r="S28" s="4683"/>
      <c r="T28" s="4683"/>
      <c r="U28" s="4683"/>
      <c r="V28" s="4683"/>
      <c r="W28" s="4684"/>
      <c r="X28" s="4685"/>
      <c r="Y28" s="4685"/>
      <c r="Z28" s="4685"/>
      <c r="AA28" s="4685"/>
      <c r="AB28" s="4685"/>
      <c r="AC28" s="4685"/>
      <c r="AD28" s="4554"/>
      <c r="AE28" s="4554"/>
      <c r="AF28" s="4554"/>
      <c r="AG28" s="4554"/>
      <c r="AH28" s="4554"/>
      <c r="AI28" s="4554"/>
      <c r="AJ28" s="4554"/>
      <c r="AK28" s="4554"/>
      <c r="AL28" s="1629"/>
    </row>
    <row r="29" spans="2:38" ht="13.5" customHeight="1">
      <c r="B29" s="4714"/>
      <c r="C29" s="4715"/>
      <c r="E29" s="1638">
        <v>3</v>
      </c>
      <c r="F29" s="4680"/>
      <c r="G29" s="4681"/>
      <c r="H29" s="4681"/>
      <c r="I29" s="4681"/>
      <c r="J29" s="4681"/>
      <c r="K29" s="4681"/>
      <c r="L29" s="4681"/>
      <c r="M29" s="4682"/>
      <c r="N29" s="4683"/>
      <c r="O29" s="4683"/>
      <c r="P29" s="4683"/>
      <c r="Q29" s="4683"/>
      <c r="R29" s="4683"/>
      <c r="S29" s="4683"/>
      <c r="T29" s="4683"/>
      <c r="U29" s="4683"/>
      <c r="V29" s="4683"/>
      <c r="W29" s="4684"/>
      <c r="X29" s="4685"/>
      <c r="Y29" s="4685"/>
      <c r="Z29" s="4685"/>
      <c r="AA29" s="4685"/>
      <c r="AB29" s="4685"/>
      <c r="AC29" s="4685"/>
      <c r="AD29" s="4554"/>
      <c r="AE29" s="4554"/>
      <c r="AF29" s="4554"/>
      <c r="AG29" s="4554"/>
      <c r="AH29" s="4554"/>
      <c r="AI29" s="4554"/>
      <c r="AJ29" s="4554"/>
      <c r="AK29" s="4554"/>
      <c r="AL29" s="1629"/>
    </row>
    <row r="30" spans="2:38" ht="13.5" customHeight="1">
      <c r="B30" s="4714"/>
      <c r="C30" s="4715"/>
      <c r="E30" s="1638">
        <v>4</v>
      </c>
      <c r="F30" s="4680"/>
      <c r="G30" s="4681"/>
      <c r="H30" s="4681"/>
      <c r="I30" s="4681"/>
      <c r="J30" s="4681"/>
      <c r="K30" s="4681"/>
      <c r="L30" s="4681"/>
      <c r="M30" s="4682"/>
      <c r="N30" s="4683"/>
      <c r="O30" s="4683"/>
      <c r="P30" s="4683"/>
      <c r="Q30" s="4683"/>
      <c r="R30" s="4683"/>
      <c r="S30" s="4683"/>
      <c r="T30" s="4683"/>
      <c r="U30" s="4683"/>
      <c r="V30" s="4683"/>
      <c r="W30" s="4684"/>
      <c r="X30" s="4685"/>
      <c r="Y30" s="4685"/>
      <c r="Z30" s="4685"/>
      <c r="AA30" s="4685"/>
      <c r="AB30" s="4685"/>
      <c r="AC30" s="4685"/>
      <c r="AD30" s="4554"/>
      <c r="AE30" s="4554"/>
      <c r="AF30" s="4554"/>
      <c r="AG30" s="4554"/>
      <c r="AH30" s="4554"/>
      <c r="AI30" s="4554"/>
      <c r="AJ30" s="4554"/>
      <c r="AK30" s="4554"/>
      <c r="AL30" s="1629"/>
    </row>
    <row r="31" spans="2:38" ht="13.5" customHeight="1">
      <c r="B31" s="4714"/>
      <c r="C31" s="4715"/>
      <c r="E31" s="1638">
        <v>5</v>
      </c>
      <c r="F31" s="4680"/>
      <c r="G31" s="4681"/>
      <c r="H31" s="4681"/>
      <c r="I31" s="4681"/>
      <c r="J31" s="4681"/>
      <c r="K31" s="4681"/>
      <c r="L31" s="4681"/>
      <c r="M31" s="4682"/>
      <c r="N31" s="4683"/>
      <c r="O31" s="4683"/>
      <c r="P31" s="4683"/>
      <c r="Q31" s="4683"/>
      <c r="R31" s="4683"/>
      <c r="S31" s="4683"/>
      <c r="T31" s="4683"/>
      <c r="U31" s="4683"/>
      <c r="V31" s="4683"/>
      <c r="W31" s="4684"/>
      <c r="X31" s="4685"/>
      <c r="Y31" s="4685"/>
      <c r="Z31" s="4685"/>
      <c r="AA31" s="4685"/>
      <c r="AB31" s="4685"/>
      <c r="AC31" s="4685"/>
      <c r="AD31" s="4554"/>
      <c r="AE31" s="4554"/>
      <c r="AF31" s="4554"/>
      <c r="AG31" s="4554"/>
      <c r="AH31" s="4554"/>
      <c r="AI31" s="4554"/>
      <c r="AJ31" s="4554"/>
      <c r="AK31" s="4554"/>
      <c r="AL31" s="1629"/>
    </row>
    <row r="32" spans="2:38" ht="13.5" customHeight="1">
      <c r="B32" s="4714"/>
      <c r="C32" s="4715"/>
      <c r="E32" s="1638">
        <v>6</v>
      </c>
      <c r="F32" s="4680"/>
      <c r="G32" s="4681"/>
      <c r="H32" s="4681"/>
      <c r="I32" s="4681"/>
      <c r="J32" s="4681"/>
      <c r="K32" s="4681"/>
      <c r="L32" s="4681"/>
      <c r="M32" s="4682"/>
      <c r="N32" s="4683"/>
      <c r="O32" s="4683"/>
      <c r="P32" s="4683"/>
      <c r="Q32" s="4683"/>
      <c r="R32" s="4683"/>
      <c r="S32" s="4683"/>
      <c r="T32" s="4683"/>
      <c r="U32" s="4683"/>
      <c r="V32" s="4683"/>
      <c r="W32" s="4684"/>
      <c r="X32" s="4685"/>
      <c r="Y32" s="4685"/>
      <c r="Z32" s="4685"/>
      <c r="AA32" s="4685"/>
      <c r="AB32" s="4685"/>
      <c r="AC32" s="4685"/>
      <c r="AD32" s="4554"/>
      <c r="AE32" s="4554"/>
      <c r="AF32" s="4554"/>
      <c r="AG32" s="4554"/>
      <c r="AH32" s="4554"/>
      <c r="AI32" s="4554"/>
      <c r="AJ32" s="4554"/>
      <c r="AK32" s="4554"/>
      <c r="AL32" s="1629"/>
    </row>
    <row r="33" spans="2:38" ht="13.5" customHeight="1">
      <c r="B33" s="4714"/>
      <c r="C33" s="4715"/>
      <c r="E33" s="1638">
        <v>7</v>
      </c>
      <c r="F33" s="4680"/>
      <c r="G33" s="4681"/>
      <c r="H33" s="4681"/>
      <c r="I33" s="4681"/>
      <c r="J33" s="4681"/>
      <c r="K33" s="4681"/>
      <c r="L33" s="4681"/>
      <c r="M33" s="4682"/>
      <c r="N33" s="4683"/>
      <c r="O33" s="4683"/>
      <c r="P33" s="4683"/>
      <c r="Q33" s="4683"/>
      <c r="R33" s="4683"/>
      <c r="S33" s="4683"/>
      <c r="T33" s="4683"/>
      <c r="U33" s="4683"/>
      <c r="V33" s="4683"/>
      <c r="W33" s="4684"/>
      <c r="X33" s="4685"/>
      <c r="Y33" s="4685"/>
      <c r="Z33" s="4685"/>
      <c r="AA33" s="4685"/>
      <c r="AB33" s="4685"/>
      <c r="AC33" s="4685"/>
      <c r="AD33" s="4554"/>
      <c r="AE33" s="4554"/>
      <c r="AF33" s="4554"/>
      <c r="AG33" s="4554"/>
      <c r="AH33" s="4554"/>
      <c r="AI33" s="4554"/>
      <c r="AJ33" s="4554"/>
      <c r="AK33" s="4554"/>
      <c r="AL33" s="1629"/>
    </row>
    <row r="34" spans="2:38" ht="13.5" customHeight="1">
      <c r="B34" s="4714"/>
      <c r="C34" s="4715"/>
      <c r="E34" s="1638">
        <v>8</v>
      </c>
      <c r="F34" s="4680"/>
      <c r="G34" s="4681"/>
      <c r="H34" s="4681"/>
      <c r="I34" s="4681"/>
      <c r="J34" s="4681"/>
      <c r="K34" s="4681"/>
      <c r="L34" s="4681"/>
      <c r="M34" s="4682"/>
      <c r="N34" s="4683"/>
      <c r="O34" s="4683"/>
      <c r="P34" s="4683"/>
      <c r="Q34" s="4683"/>
      <c r="R34" s="4683"/>
      <c r="S34" s="4683"/>
      <c r="T34" s="4683"/>
      <c r="U34" s="4683"/>
      <c r="V34" s="4683"/>
      <c r="W34" s="4684"/>
      <c r="X34" s="4685"/>
      <c r="Y34" s="4685"/>
      <c r="Z34" s="4685"/>
      <c r="AA34" s="4685"/>
      <c r="AB34" s="4685"/>
      <c r="AC34" s="4685"/>
      <c r="AD34" s="4554"/>
      <c r="AE34" s="4554"/>
      <c r="AF34" s="4554"/>
      <c r="AG34" s="4554"/>
      <c r="AH34" s="4554"/>
      <c r="AI34" s="4554"/>
      <c r="AJ34" s="4554"/>
      <c r="AK34" s="4554"/>
      <c r="AL34" s="1629"/>
    </row>
    <row r="35" spans="2:38" ht="13.5" customHeight="1">
      <c r="B35" s="4714"/>
      <c r="C35" s="4715"/>
      <c r="E35" s="1638">
        <v>9</v>
      </c>
      <c r="F35" s="4680"/>
      <c r="G35" s="4681"/>
      <c r="H35" s="4681"/>
      <c r="I35" s="4681"/>
      <c r="J35" s="4681"/>
      <c r="K35" s="4681"/>
      <c r="L35" s="4681"/>
      <c r="M35" s="4682"/>
      <c r="N35" s="4683"/>
      <c r="O35" s="4683"/>
      <c r="P35" s="4683"/>
      <c r="Q35" s="4683"/>
      <c r="R35" s="4683"/>
      <c r="S35" s="4683"/>
      <c r="T35" s="4683"/>
      <c r="U35" s="4683"/>
      <c r="V35" s="4683"/>
      <c r="W35" s="4684"/>
      <c r="X35" s="4685"/>
      <c r="Y35" s="4685"/>
      <c r="Z35" s="4685"/>
      <c r="AA35" s="4685"/>
      <c r="AB35" s="4685"/>
      <c r="AC35" s="4685"/>
      <c r="AD35" s="4554"/>
      <c r="AE35" s="4554"/>
      <c r="AF35" s="4554"/>
      <c r="AG35" s="4554"/>
      <c r="AH35" s="4554"/>
      <c r="AI35" s="4554"/>
      <c r="AJ35" s="4554"/>
      <c r="AK35" s="4554"/>
      <c r="AL35" s="1629"/>
    </row>
    <row r="36" spans="2:38" ht="13.5" customHeight="1">
      <c r="B36" s="4714"/>
      <c r="C36" s="4715"/>
      <c r="E36" s="1638">
        <v>10</v>
      </c>
      <c r="F36" s="4680"/>
      <c r="G36" s="4681"/>
      <c r="H36" s="4681"/>
      <c r="I36" s="4681"/>
      <c r="J36" s="4681"/>
      <c r="K36" s="4681"/>
      <c r="L36" s="4681"/>
      <c r="M36" s="4682"/>
      <c r="N36" s="4683"/>
      <c r="O36" s="4683"/>
      <c r="P36" s="4683"/>
      <c r="Q36" s="4683"/>
      <c r="R36" s="4683"/>
      <c r="S36" s="4683"/>
      <c r="T36" s="4683"/>
      <c r="U36" s="4683"/>
      <c r="V36" s="4683"/>
      <c r="W36" s="4684"/>
      <c r="X36" s="4685"/>
      <c r="Y36" s="4685"/>
      <c r="Z36" s="4685"/>
      <c r="AA36" s="4685"/>
      <c r="AB36" s="4685"/>
      <c r="AC36" s="4685"/>
      <c r="AD36" s="4554"/>
      <c r="AE36" s="4554"/>
      <c r="AF36" s="4554"/>
      <c r="AG36" s="4554"/>
      <c r="AH36" s="4554"/>
      <c r="AI36" s="4554"/>
      <c r="AJ36" s="4554"/>
      <c r="AK36" s="4554"/>
      <c r="AL36" s="1629"/>
    </row>
    <row r="37" spans="2:38" ht="13.5" customHeight="1">
      <c r="B37" s="4714"/>
      <c r="C37" s="4715"/>
      <c r="E37" s="1638">
        <v>11</v>
      </c>
      <c r="F37" s="4680"/>
      <c r="G37" s="4681"/>
      <c r="H37" s="4681"/>
      <c r="I37" s="4681"/>
      <c r="J37" s="4681"/>
      <c r="K37" s="4681"/>
      <c r="L37" s="4681"/>
      <c r="M37" s="4682"/>
      <c r="N37" s="4683"/>
      <c r="O37" s="4683"/>
      <c r="P37" s="4683"/>
      <c r="Q37" s="4683"/>
      <c r="R37" s="4683"/>
      <c r="S37" s="4683"/>
      <c r="T37" s="4683"/>
      <c r="U37" s="4683"/>
      <c r="V37" s="4683"/>
      <c r="W37" s="4684"/>
      <c r="X37" s="4685"/>
      <c r="Y37" s="4685"/>
      <c r="Z37" s="4685"/>
      <c r="AA37" s="4685"/>
      <c r="AB37" s="4685"/>
      <c r="AC37" s="4685"/>
      <c r="AD37" s="4554"/>
      <c r="AE37" s="4554"/>
      <c r="AF37" s="4554"/>
      <c r="AG37" s="4554"/>
      <c r="AH37" s="4554"/>
      <c r="AI37" s="4554"/>
      <c r="AJ37" s="4554"/>
      <c r="AK37" s="4554"/>
      <c r="AL37" s="1629"/>
    </row>
    <row r="38" spans="2:38" ht="13.5" customHeight="1">
      <c r="B38" s="4714"/>
      <c r="C38" s="4715"/>
      <c r="E38" s="1638">
        <v>12</v>
      </c>
      <c r="F38" s="4680"/>
      <c r="G38" s="4681"/>
      <c r="H38" s="4681"/>
      <c r="I38" s="4681"/>
      <c r="J38" s="4681"/>
      <c r="K38" s="4681"/>
      <c r="L38" s="4681"/>
      <c r="M38" s="4682"/>
      <c r="N38" s="4683"/>
      <c r="O38" s="4683"/>
      <c r="P38" s="4683"/>
      <c r="Q38" s="4683"/>
      <c r="R38" s="4683"/>
      <c r="S38" s="4683"/>
      <c r="T38" s="4683"/>
      <c r="U38" s="4683"/>
      <c r="V38" s="4683"/>
      <c r="W38" s="4684"/>
      <c r="X38" s="4685"/>
      <c r="Y38" s="4685"/>
      <c r="Z38" s="4685"/>
      <c r="AA38" s="4685"/>
      <c r="AB38" s="4685"/>
      <c r="AC38" s="4685"/>
      <c r="AD38" s="4554"/>
      <c r="AE38" s="4554"/>
      <c r="AF38" s="4554"/>
      <c r="AG38" s="4554"/>
      <c r="AH38" s="4554"/>
      <c r="AI38" s="4554"/>
      <c r="AJ38" s="4554"/>
      <c r="AK38" s="4554"/>
      <c r="AL38" s="1629"/>
    </row>
    <row r="39" spans="2:38" ht="13.5" customHeight="1">
      <c r="B39" s="4714"/>
      <c r="C39" s="4715"/>
      <c r="E39" s="1638">
        <v>13</v>
      </c>
      <c r="F39" s="4680"/>
      <c r="G39" s="4681"/>
      <c r="H39" s="4681"/>
      <c r="I39" s="4681"/>
      <c r="J39" s="4681"/>
      <c r="K39" s="4681"/>
      <c r="L39" s="4681"/>
      <c r="M39" s="4682"/>
      <c r="N39" s="4683"/>
      <c r="O39" s="4683"/>
      <c r="P39" s="4683"/>
      <c r="Q39" s="4683"/>
      <c r="R39" s="4683"/>
      <c r="S39" s="4683"/>
      <c r="T39" s="4683"/>
      <c r="U39" s="4683"/>
      <c r="V39" s="4683"/>
      <c r="W39" s="4684"/>
      <c r="X39" s="4685"/>
      <c r="Y39" s="4685"/>
      <c r="Z39" s="4685"/>
      <c r="AA39" s="4685"/>
      <c r="AB39" s="4685"/>
      <c r="AC39" s="4685"/>
      <c r="AD39" s="4554"/>
      <c r="AE39" s="4554"/>
      <c r="AF39" s="4554"/>
      <c r="AG39" s="4554"/>
      <c r="AH39" s="4554"/>
      <c r="AI39" s="4554"/>
      <c r="AJ39" s="4554"/>
      <c r="AK39" s="4554"/>
      <c r="AL39" s="1629"/>
    </row>
    <row r="40" spans="2:38" ht="13.5" customHeight="1">
      <c r="B40" s="4714"/>
      <c r="C40" s="4715"/>
      <c r="E40" s="1638">
        <v>14</v>
      </c>
      <c r="F40" s="4680"/>
      <c r="G40" s="4681"/>
      <c r="H40" s="4681"/>
      <c r="I40" s="4681"/>
      <c r="J40" s="4681"/>
      <c r="K40" s="4681"/>
      <c r="L40" s="4681"/>
      <c r="M40" s="4682"/>
      <c r="N40" s="4683"/>
      <c r="O40" s="4683"/>
      <c r="P40" s="4683"/>
      <c r="Q40" s="4683"/>
      <c r="R40" s="4683"/>
      <c r="S40" s="4683"/>
      <c r="T40" s="4683"/>
      <c r="U40" s="4683"/>
      <c r="V40" s="4683"/>
      <c r="W40" s="4684"/>
      <c r="X40" s="4685"/>
      <c r="Y40" s="4685"/>
      <c r="Z40" s="4685"/>
      <c r="AA40" s="4685"/>
      <c r="AB40" s="4685"/>
      <c r="AC40" s="4685"/>
      <c r="AD40" s="4554"/>
      <c r="AE40" s="4554"/>
      <c r="AF40" s="4554"/>
      <c r="AG40" s="4554"/>
      <c r="AH40" s="4554"/>
      <c r="AI40" s="4554"/>
      <c r="AJ40" s="4554"/>
      <c r="AK40" s="4554"/>
      <c r="AL40" s="1629"/>
    </row>
    <row r="41" spans="2:38" ht="13.5" customHeight="1">
      <c r="B41" s="4714"/>
      <c r="C41" s="4715"/>
      <c r="E41" s="1638">
        <v>15</v>
      </c>
      <c r="F41" s="4680"/>
      <c r="G41" s="4681"/>
      <c r="H41" s="4681"/>
      <c r="I41" s="4681"/>
      <c r="J41" s="4681"/>
      <c r="K41" s="4681"/>
      <c r="L41" s="4681"/>
      <c r="M41" s="4682"/>
      <c r="N41" s="4683"/>
      <c r="O41" s="4683"/>
      <c r="P41" s="4683"/>
      <c r="Q41" s="4683"/>
      <c r="R41" s="4683"/>
      <c r="S41" s="4683"/>
      <c r="T41" s="4683"/>
      <c r="U41" s="4683"/>
      <c r="V41" s="4683"/>
      <c r="W41" s="4684"/>
      <c r="X41" s="4685"/>
      <c r="Y41" s="4685"/>
      <c r="Z41" s="4685"/>
      <c r="AA41" s="4685"/>
      <c r="AB41" s="4685"/>
      <c r="AC41" s="4685"/>
      <c r="AD41" s="4554"/>
      <c r="AE41" s="4554"/>
      <c r="AF41" s="4554"/>
      <c r="AG41" s="4554"/>
      <c r="AH41" s="4554"/>
      <c r="AI41" s="4554"/>
      <c r="AJ41" s="4554"/>
      <c r="AK41" s="4554"/>
      <c r="AL41" s="1629"/>
    </row>
    <row r="42" spans="2:38" ht="13.5" customHeight="1">
      <c r="B42" s="4714"/>
      <c r="C42" s="4715"/>
      <c r="E42" s="1638">
        <v>16</v>
      </c>
      <c r="F42" s="4680"/>
      <c r="G42" s="4681"/>
      <c r="H42" s="4681"/>
      <c r="I42" s="4681"/>
      <c r="J42" s="4681"/>
      <c r="K42" s="4681"/>
      <c r="L42" s="4681"/>
      <c r="M42" s="4682"/>
      <c r="N42" s="4683"/>
      <c r="O42" s="4683"/>
      <c r="P42" s="4683"/>
      <c r="Q42" s="4683"/>
      <c r="R42" s="4683"/>
      <c r="S42" s="4683"/>
      <c r="T42" s="4683"/>
      <c r="U42" s="4683"/>
      <c r="V42" s="4683"/>
      <c r="W42" s="4684"/>
      <c r="X42" s="4685"/>
      <c r="Y42" s="4685"/>
      <c r="Z42" s="4685"/>
      <c r="AA42" s="4685"/>
      <c r="AB42" s="4685"/>
      <c r="AC42" s="4685"/>
      <c r="AD42" s="4554"/>
      <c r="AE42" s="4554"/>
      <c r="AF42" s="4554"/>
      <c r="AG42" s="4554"/>
      <c r="AH42" s="4554"/>
      <c r="AI42" s="4554"/>
      <c r="AJ42" s="4554"/>
      <c r="AK42" s="4554"/>
      <c r="AL42" s="1629"/>
    </row>
    <row r="43" spans="2:38" ht="13.5" customHeight="1">
      <c r="B43" s="4714"/>
      <c r="C43" s="4715"/>
      <c r="E43" s="1638">
        <v>17</v>
      </c>
      <c r="F43" s="4680"/>
      <c r="G43" s="4681"/>
      <c r="H43" s="4681"/>
      <c r="I43" s="4681"/>
      <c r="J43" s="4681"/>
      <c r="K43" s="4681"/>
      <c r="L43" s="4681"/>
      <c r="M43" s="4682"/>
      <c r="N43" s="4683"/>
      <c r="O43" s="4683"/>
      <c r="P43" s="4683"/>
      <c r="Q43" s="4683"/>
      <c r="R43" s="4683"/>
      <c r="S43" s="4683"/>
      <c r="T43" s="4683"/>
      <c r="U43" s="4683"/>
      <c r="V43" s="4683"/>
      <c r="W43" s="4684"/>
      <c r="X43" s="4685"/>
      <c r="Y43" s="4685"/>
      <c r="Z43" s="4685"/>
      <c r="AA43" s="4685"/>
      <c r="AB43" s="4685"/>
      <c r="AC43" s="4685"/>
      <c r="AD43" s="4554"/>
      <c r="AE43" s="4554"/>
      <c r="AF43" s="4554"/>
      <c r="AG43" s="4554"/>
      <c r="AH43" s="4554"/>
      <c r="AI43" s="4554"/>
      <c r="AJ43" s="4554"/>
      <c r="AK43" s="4554"/>
      <c r="AL43" s="1629"/>
    </row>
    <row r="44" spans="2:38" ht="13.5" customHeight="1">
      <c r="B44" s="4714"/>
      <c r="C44" s="4715"/>
      <c r="E44" s="1638">
        <v>18</v>
      </c>
      <c r="F44" s="4680"/>
      <c r="G44" s="4681"/>
      <c r="H44" s="4681"/>
      <c r="I44" s="4681"/>
      <c r="J44" s="4681"/>
      <c r="K44" s="4681"/>
      <c r="L44" s="4681"/>
      <c r="M44" s="4682"/>
      <c r="N44" s="4683"/>
      <c r="O44" s="4683"/>
      <c r="P44" s="4683"/>
      <c r="Q44" s="4683"/>
      <c r="R44" s="4683"/>
      <c r="S44" s="4683"/>
      <c r="T44" s="4683"/>
      <c r="U44" s="4683"/>
      <c r="V44" s="4683"/>
      <c r="W44" s="4684"/>
      <c r="X44" s="4685"/>
      <c r="Y44" s="4685"/>
      <c r="Z44" s="4685"/>
      <c r="AA44" s="4685"/>
      <c r="AB44" s="4685"/>
      <c r="AC44" s="4685"/>
      <c r="AD44" s="4554"/>
      <c r="AE44" s="4554"/>
      <c r="AF44" s="4554"/>
      <c r="AG44" s="4554"/>
      <c r="AH44" s="4554"/>
      <c r="AI44" s="4554"/>
      <c r="AJ44" s="4554"/>
      <c r="AK44" s="4554"/>
      <c r="AL44" s="1629"/>
    </row>
    <row r="45" spans="2:38" ht="13.5" customHeight="1">
      <c r="B45" s="4714"/>
      <c r="C45" s="4715"/>
      <c r="E45" s="1638">
        <v>19</v>
      </c>
      <c r="F45" s="4680"/>
      <c r="G45" s="4681"/>
      <c r="H45" s="4681"/>
      <c r="I45" s="4681"/>
      <c r="J45" s="4681"/>
      <c r="K45" s="4681"/>
      <c r="L45" s="4681"/>
      <c r="M45" s="4682"/>
      <c r="N45" s="4683"/>
      <c r="O45" s="4683"/>
      <c r="P45" s="4683"/>
      <c r="Q45" s="4683"/>
      <c r="R45" s="4683"/>
      <c r="S45" s="4683"/>
      <c r="T45" s="4683"/>
      <c r="U45" s="4683"/>
      <c r="V45" s="4683"/>
      <c r="W45" s="4684"/>
      <c r="X45" s="4685"/>
      <c r="Y45" s="4685"/>
      <c r="Z45" s="4685"/>
      <c r="AA45" s="4685"/>
      <c r="AB45" s="4685"/>
      <c r="AC45" s="4685"/>
      <c r="AD45" s="4554"/>
      <c r="AE45" s="4554"/>
      <c r="AF45" s="4554"/>
      <c r="AG45" s="4554"/>
      <c r="AH45" s="4554"/>
      <c r="AI45" s="4554"/>
      <c r="AJ45" s="4554"/>
      <c r="AK45" s="4554"/>
      <c r="AL45" s="1629"/>
    </row>
    <row r="46" spans="2:38" ht="13.5" customHeight="1">
      <c r="B46" s="4714"/>
      <c r="C46" s="4715"/>
      <c r="E46" s="1638">
        <v>20</v>
      </c>
      <c r="F46" s="4680"/>
      <c r="G46" s="4681"/>
      <c r="H46" s="4681"/>
      <c r="I46" s="4681"/>
      <c r="J46" s="4681"/>
      <c r="K46" s="4681"/>
      <c r="L46" s="4681"/>
      <c r="M46" s="4682"/>
      <c r="N46" s="4683"/>
      <c r="O46" s="4683"/>
      <c r="P46" s="4683"/>
      <c r="Q46" s="4683"/>
      <c r="R46" s="4683"/>
      <c r="S46" s="4683"/>
      <c r="T46" s="4683"/>
      <c r="U46" s="4683"/>
      <c r="V46" s="4683"/>
      <c r="W46" s="4684"/>
      <c r="X46" s="4685"/>
      <c r="Y46" s="4685"/>
      <c r="Z46" s="4685"/>
      <c r="AA46" s="4685"/>
      <c r="AB46" s="4685"/>
      <c r="AC46" s="4685"/>
      <c r="AD46" s="4554"/>
      <c r="AE46" s="4554"/>
      <c r="AF46" s="4554"/>
      <c r="AG46" s="4554"/>
      <c r="AH46" s="4554"/>
      <c r="AI46" s="4554"/>
      <c r="AJ46" s="4554"/>
      <c r="AK46" s="4554"/>
      <c r="AL46" s="1629"/>
    </row>
    <row r="47" spans="2:38" ht="13.5" customHeight="1">
      <c r="B47" s="4714"/>
      <c r="C47" s="4715"/>
      <c r="E47" s="1638">
        <v>21</v>
      </c>
      <c r="F47" s="4680"/>
      <c r="G47" s="4681"/>
      <c r="H47" s="4681"/>
      <c r="I47" s="4681"/>
      <c r="J47" s="4681"/>
      <c r="K47" s="4681"/>
      <c r="L47" s="4681"/>
      <c r="M47" s="4682"/>
      <c r="N47" s="4683"/>
      <c r="O47" s="4683"/>
      <c r="P47" s="4683"/>
      <c r="Q47" s="4683"/>
      <c r="R47" s="4683"/>
      <c r="S47" s="4683"/>
      <c r="T47" s="4683"/>
      <c r="U47" s="4683"/>
      <c r="V47" s="4683"/>
      <c r="W47" s="4684"/>
      <c r="X47" s="4685"/>
      <c r="Y47" s="4685"/>
      <c r="Z47" s="4685"/>
      <c r="AA47" s="4685"/>
      <c r="AB47" s="4685"/>
      <c r="AC47" s="4685"/>
      <c r="AD47" s="4554"/>
      <c r="AE47" s="4554"/>
      <c r="AF47" s="4554"/>
      <c r="AG47" s="4554"/>
      <c r="AH47" s="4554"/>
      <c r="AI47" s="4554"/>
      <c r="AJ47" s="4554"/>
      <c r="AK47" s="4554"/>
      <c r="AL47" s="1629"/>
    </row>
    <row r="48" spans="2:38" ht="13.5" customHeight="1">
      <c r="B48" s="4714"/>
      <c r="C48" s="4715"/>
      <c r="E48" s="1638">
        <v>22</v>
      </c>
      <c r="F48" s="4680"/>
      <c r="G48" s="4681"/>
      <c r="H48" s="4681"/>
      <c r="I48" s="4681"/>
      <c r="J48" s="4681"/>
      <c r="K48" s="4681"/>
      <c r="L48" s="4681"/>
      <c r="M48" s="4682"/>
      <c r="N48" s="4683"/>
      <c r="O48" s="4683"/>
      <c r="P48" s="4683"/>
      <c r="Q48" s="4683"/>
      <c r="R48" s="4683"/>
      <c r="S48" s="4683"/>
      <c r="T48" s="4683"/>
      <c r="U48" s="4683"/>
      <c r="V48" s="4683"/>
      <c r="W48" s="4684"/>
      <c r="X48" s="4685"/>
      <c r="Y48" s="4685"/>
      <c r="Z48" s="4685"/>
      <c r="AA48" s="4685"/>
      <c r="AB48" s="4685"/>
      <c r="AC48" s="4685"/>
      <c r="AD48" s="4554"/>
      <c r="AE48" s="4554"/>
      <c r="AF48" s="4554"/>
      <c r="AG48" s="4554"/>
      <c r="AH48" s="4554"/>
      <c r="AI48" s="4554"/>
      <c r="AJ48" s="4554"/>
      <c r="AK48" s="4554"/>
      <c r="AL48" s="1629"/>
    </row>
    <row r="49" spans="2:38" ht="13.5" customHeight="1">
      <c r="B49" s="4714"/>
      <c r="C49" s="4715"/>
      <c r="E49" s="1638">
        <v>23</v>
      </c>
      <c r="F49" s="4680"/>
      <c r="G49" s="4681"/>
      <c r="H49" s="4681"/>
      <c r="I49" s="4681"/>
      <c r="J49" s="4681"/>
      <c r="K49" s="4681"/>
      <c r="L49" s="4681"/>
      <c r="M49" s="4682"/>
      <c r="N49" s="4683"/>
      <c r="O49" s="4683"/>
      <c r="P49" s="4683"/>
      <c r="Q49" s="4683"/>
      <c r="R49" s="4683"/>
      <c r="S49" s="4683"/>
      <c r="T49" s="4683"/>
      <c r="U49" s="4683"/>
      <c r="V49" s="4683"/>
      <c r="W49" s="4684"/>
      <c r="X49" s="4685"/>
      <c r="Y49" s="4685"/>
      <c r="Z49" s="4685"/>
      <c r="AA49" s="4685"/>
      <c r="AB49" s="4685"/>
      <c r="AC49" s="4685"/>
      <c r="AD49" s="4554"/>
      <c r="AE49" s="4554"/>
      <c r="AF49" s="4554"/>
      <c r="AG49" s="4554"/>
      <c r="AH49" s="4554"/>
      <c r="AI49" s="4554"/>
      <c r="AJ49" s="4554"/>
      <c r="AK49" s="4554"/>
      <c r="AL49" s="1629"/>
    </row>
    <row r="50" spans="2:38" ht="13.5" customHeight="1">
      <c r="B50" s="4714"/>
      <c r="C50" s="4715"/>
      <c r="E50" s="1638">
        <v>24</v>
      </c>
      <c r="F50" s="4680"/>
      <c r="G50" s="4681"/>
      <c r="H50" s="4681"/>
      <c r="I50" s="4681"/>
      <c r="J50" s="4681"/>
      <c r="K50" s="4681"/>
      <c r="L50" s="4681"/>
      <c r="M50" s="4682"/>
      <c r="N50" s="4683"/>
      <c r="O50" s="4683"/>
      <c r="P50" s="4683"/>
      <c r="Q50" s="4683"/>
      <c r="R50" s="4683"/>
      <c r="S50" s="4683"/>
      <c r="T50" s="4683"/>
      <c r="U50" s="4683"/>
      <c r="V50" s="4683"/>
      <c r="W50" s="4684"/>
      <c r="X50" s="4685"/>
      <c r="Y50" s="4685"/>
      <c r="Z50" s="4685"/>
      <c r="AA50" s="4685"/>
      <c r="AB50" s="4685"/>
      <c r="AC50" s="4685"/>
      <c r="AD50" s="4554"/>
      <c r="AE50" s="4554"/>
      <c r="AF50" s="4554"/>
      <c r="AG50" s="4554"/>
      <c r="AH50" s="4554"/>
      <c r="AI50" s="4554"/>
      <c r="AJ50" s="4554"/>
      <c r="AK50" s="4554"/>
      <c r="AL50" s="1629"/>
    </row>
    <row r="51" spans="2:38" ht="13.5" customHeight="1">
      <c r="B51" s="4714"/>
      <c r="C51" s="4715"/>
      <c r="E51" s="1638">
        <v>25</v>
      </c>
      <c r="F51" s="4680"/>
      <c r="G51" s="4681"/>
      <c r="H51" s="4681"/>
      <c r="I51" s="4681"/>
      <c r="J51" s="4681"/>
      <c r="K51" s="4681"/>
      <c r="L51" s="4681"/>
      <c r="M51" s="4682"/>
      <c r="N51" s="4683"/>
      <c r="O51" s="4683"/>
      <c r="P51" s="4683"/>
      <c r="Q51" s="4683"/>
      <c r="R51" s="4683"/>
      <c r="S51" s="4683"/>
      <c r="T51" s="4683"/>
      <c r="U51" s="4683"/>
      <c r="V51" s="4683"/>
      <c r="W51" s="4684"/>
      <c r="X51" s="4685"/>
      <c r="Y51" s="4685"/>
      <c r="Z51" s="4685"/>
      <c r="AA51" s="4685"/>
      <c r="AB51" s="4685"/>
      <c r="AC51" s="4685"/>
      <c r="AD51" s="4554"/>
      <c r="AE51" s="4554"/>
      <c r="AF51" s="4554"/>
      <c r="AG51" s="4554"/>
      <c r="AH51" s="4554"/>
      <c r="AI51" s="4554"/>
      <c r="AJ51" s="4554"/>
      <c r="AK51" s="4554"/>
      <c r="AL51" s="1629"/>
    </row>
    <row r="52" spans="2:38" ht="13.5" customHeight="1">
      <c r="B52" s="4714"/>
      <c r="C52" s="4715"/>
      <c r="E52" s="1638">
        <v>26</v>
      </c>
      <c r="F52" s="4680"/>
      <c r="G52" s="4681"/>
      <c r="H52" s="4681"/>
      <c r="I52" s="4681"/>
      <c r="J52" s="4681"/>
      <c r="K52" s="4681"/>
      <c r="L52" s="4681"/>
      <c r="M52" s="4682"/>
      <c r="N52" s="4683"/>
      <c r="O52" s="4683"/>
      <c r="P52" s="4683"/>
      <c r="Q52" s="4683"/>
      <c r="R52" s="4683"/>
      <c r="S52" s="4683"/>
      <c r="T52" s="4683"/>
      <c r="U52" s="4683"/>
      <c r="V52" s="4683"/>
      <c r="W52" s="4684"/>
      <c r="X52" s="4685"/>
      <c r="Y52" s="4685"/>
      <c r="Z52" s="4685"/>
      <c r="AA52" s="4685"/>
      <c r="AB52" s="4685"/>
      <c r="AC52" s="4685"/>
      <c r="AD52" s="4554"/>
      <c r="AE52" s="4554"/>
      <c r="AF52" s="4554"/>
      <c r="AG52" s="4554"/>
      <c r="AH52" s="4554"/>
      <c r="AI52" s="4554"/>
      <c r="AJ52" s="4554"/>
      <c r="AK52" s="4554"/>
      <c r="AL52" s="1629"/>
    </row>
    <row r="53" spans="2:38" ht="13.5" customHeight="1">
      <c r="B53" s="4714"/>
      <c r="C53" s="4715"/>
      <c r="E53" s="1638">
        <v>27</v>
      </c>
      <c r="F53" s="4680"/>
      <c r="G53" s="4681"/>
      <c r="H53" s="4681"/>
      <c r="I53" s="4681"/>
      <c r="J53" s="4681"/>
      <c r="K53" s="4681"/>
      <c r="L53" s="4681"/>
      <c r="M53" s="4682"/>
      <c r="N53" s="4683"/>
      <c r="O53" s="4683"/>
      <c r="P53" s="4683"/>
      <c r="Q53" s="4683"/>
      <c r="R53" s="4683"/>
      <c r="S53" s="4683"/>
      <c r="T53" s="4683"/>
      <c r="U53" s="4683"/>
      <c r="V53" s="4683"/>
      <c r="W53" s="4684"/>
      <c r="X53" s="4685"/>
      <c r="Y53" s="4685"/>
      <c r="Z53" s="4685"/>
      <c r="AA53" s="4685"/>
      <c r="AB53" s="4685"/>
      <c r="AC53" s="4685"/>
      <c r="AD53" s="4554"/>
      <c r="AE53" s="4554"/>
      <c r="AF53" s="4554"/>
      <c r="AG53" s="4554"/>
      <c r="AH53" s="4554"/>
      <c r="AI53" s="4554"/>
      <c r="AJ53" s="4554"/>
      <c r="AK53" s="4554"/>
      <c r="AL53" s="1629"/>
    </row>
    <row r="54" spans="2:38" ht="13.5" customHeight="1">
      <c r="B54" s="4714"/>
      <c r="C54" s="4715"/>
      <c r="E54" s="1638">
        <v>28</v>
      </c>
      <c r="F54" s="4680"/>
      <c r="G54" s="4681"/>
      <c r="H54" s="4681"/>
      <c r="I54" s="4681"/>
      <c r="J54" s="4681"/>
      <c r="K54" s="4681"/>
      <c r="L54" s="4681"/>
      <c r="M54" s="4682"/>
      <c r="N54" s="4683"/>
      <c r="O54" s="4683"/>
      <c r="P54" s="4683"/>
      <c r="Q54" s="4683"/>
      <c r="R54" s="4683"/>
      <c r="S54" s="4683"/>
      <c r="T54" s="4683"/>
      <c r="U54" s="4683"/>
      <c r="V54" s="4683"/>
      <c r="W54" s="4684"/>
      <c r="X54" s="4685"/>
      <c r="Y54" s="4685"/>
      <c r="Z54" s="4685"/>
      <c r="AA54" s="4685"/>
      <c r="AB54" s="4685"/>
      <c r="AC54" s="4685"/>
      <c r="AD54" s="4554"/>
      <c r="AE54" s="4554"/>
      <c r="AF54" s="4554"/>
      <c r="AG54" s="4554"/>
      <c r="AH54" s="4554"/>
      <c r="AI54" s="4554"/>
      <c r="AJ54" s="4554"/>
      <c r="AK54" s="4554"/>
      <c r="AL54" s="1629"/>
    </row>
    <row r="55" spans="2:38" ht="13.5" customHeight="1">
      <c r="B55" s="4714"/>
      <c r="C55" s="4715"/>
      <c r="E55" s="1638">
        <v>29</v>
      </c>
      <c r="F55" s="4680"/>
      <c r="G55" s="4681"/>
      <c r="H55" s="4681"/>
      <c r="I55" s="4681"/>
      <c r="J55" s="4681"/>
      <c r="K55" s="4681"/>
      <c r="L55" s="4681"/>
      <c r="M55" s="4682"/>
      <c r="N55" s="4683"/>
      <c r="O55" s="4683"/>
      <c r="P55" s="4683"/>
      <c r="Q55" s="4683"/>
      <c r="R55" s="4683"/>
      <c r="S55" s="4683"/>
      <c r="T55" s="4683"/>
      <c r="U55" s="4683"/>
      <c r="V55" s="4683"/>
      <c r="W55" s="4684"/>
      <c r="X55" s="4685"/>
      <c r="Y55" s="4685"/>
      <c r="Z55" s="4685"/>
      <c r="AA55" s="4685"/>
      <c r="AB55" s="4685"/>
      <c r="AC55" s="4685"/>
      <c r="AD55" s="4554"/>
      <c r="AE55" s="4554"/>
      <c r="AF55" s="4554"/>
      <c r="AG55" s="4554"/>
      <c r="AH55" s="4554"/>
      <c r="AI55" s="4554"/>
      <c r="AJ55" s="4554"/>
      <c r="AK55" s="4554"/>
      <c r="AL55" s="1629"/>
    </row>
    <row r="56" spans="2:38" ht="13.5" customHeight="1">
      <c r="B56" s="4714"/>
      <c r="C56" s="4715"/>
      <c r="E56" s="1638">
        <v>30</v>
      </c>
      <c r="F56" s="4680"/>
      <c r="G56" s="4681"/>
      <c r="H56" s="4681"/>
      <c r="I56" s="4681"/>
      <c r="J56" s="4681"/>
      <c r="K56" s="4681"/>
      <c r="L56" s="4681"/>
      <c r="M56" s="4682"/>
      <c r="N56" s="4683"/>
      <c r="O56" s="4683"/>
      <c r="P56" s="4683"/>
      <c r="Q56" s="4683"/>
      <c r="R56" s="4683"/>
      <c r="S56" s="4683"/>
      <c r="T56" s="4683"/>
      <c r="U56" s="4683"/>
      <c r="V56" s="4683"/>
      <c r="W56" s="4684"/>
      <c r="X56" s="4685"/>
      <c r="Y56" s="4685"/>
      <c r="Z56" s="4685"/>
      <c r="AA56" s="4685"/>
      <c r="AB56" s="4685"/>
      <c r="AC56" s="4685"/>
      <c r="AD56" s="4554"/>
      <c r="AE56" s="4554"/>
      <c r="AF56" s="4554"/>
      <c r="AG56" s="4554"/>
      <c r="AH56" s="4554"/>
      <c r="AI56" s="4554"/>
      <c r="AJ56" s="4554"/>
      <c r="AK56" s="4554"/>
      <c r="AL56" s="1629"/>
    </row>
    <row r="57" spans="2:38">
      <c r="B57" s="4716"/>
      <c r="C57" s="4717"/>
      <c r="D57" s="1447"/>
      <c r="E57" s="1639"/>
      <c r="F57" s="1639"/>
      <c r="G57" s="1447"/>
      <c r="H57" s="1447"/>
      <c r="I57" s="1447"/>
      <c r="J57" s="1447"/>
      <c r="K57" s="1447"/>
      <c r="L57" s="1447"/>
      <c r="M57" s="1447"/>
      <c r="N57" s="1447"/>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640"/>
    </row>
    <row r="58" spans="2:38" ht="6.75" customHeight="1">
      <c r="B58" s="1637"/>
      <c r="C58" s="1637"/>
      <c r="E58" s="1627"/>
      <c r="F58" s="1627"/>
    </row>
    <row r="59" spans="2:38" s="1612" customFormat="1" ht="27" customHeight="1">
      <c r="B59" s="4675" t="s">
        <v>2120</v>
      </c>
      <c r="C59" s="4675"/>
      <c r="D59" s="4676" t="s">
        <v>2121</v>
      </c>
      <c r="E59" s="4676"/>
      <c r="F59" s="4676"/>
      <c r="G59" s="4676"/>
      <c r="H59" s="4676"/>
      <c r="I59" s="4676"/>
      <c r="J59" s="4676"/>
      <c r="K59" s="4676"/>
      <c r="L59" s="4676"/>
      <c r="M59" s="4676"/>
      <c r="N59" s="4676"/>
      <c r="O59" s="4676"/>
      <c r="P59" s="4676"/>
      <c r="Q59" s="4676"/>
      <c r="R59" s="4676"/>
      <c r="S59" s="4676"/>
      <c r="T59" s="4676"/>
      <c r="U59" s="4676"/>
      <c r="V59" s="4676"/>
      <c r="W59" s="4676"/>
      <c r="X59" s="4676"/>
      <c r="Y59" s="4676"/>
      <c r="Z59" s="4676"/>
      <c r="AA59" s="4676"/>
      <c r="AB59" s="4676"/>
      <c r="AC59" s="4676"/>
      <c r="AD59" s="4676"/>
      <c r="AE59" s="4676"/>
      <c r="AF59" s="4676"/>
      <c r="AG59" s="4676"/>
      <c r="AH59" s="4676"/>
      <c r="AI59" s="4676"/>
      <c r="AJ59" s="4676"/>
      <c r="AK59" s="4676"/>
      <c r="AL59" s="4676"/>
    </row>
    <row r="60" spans="2:38" s="1612" customFormat="1" ht="27" customHeight="1">
      <c r="B60" s="4675" t="s">
        <v>2122</v>
      </c>
      <c r="C60" s="4675"/>
      <c r="D60" s="4676" t="s">
        <v>2123</v>
      </c>
      <c r="E60" s="4676"/>
      <c r="F60" s="4676"/>
      <c r="G60" s="4676"/>
      <c r="H60" s="4676"/>
      <c r="I60" s="4676"/>
      <c r="J60" s="4676"/>
      <c r="K60" s="4676"/>
      <c r="L60" s="4676"/>
      <c r="M60" s="4676"/>
      <c r="N60" s="4676"/>
      <c r="O60" s="4676"/>
      <c r="P60" s="4676"/>
      <c r="Q60" s="4676"/>
      <c r="R60" s="4676"/>
      <c r="S60" s="4676"/>
      <c r="T60" s="4676"/>
      <c r="U60" s="4676"/>
      <c r="V60" s="4676"/>
      <c r="W60" s="4676"/>
      <c r="X60" s="4676"/>
      <c r="Y60" s="4676"/>
      <c r="Z60" s="4676"/>
      <c r="AA60" s="4676"/>
      <c r="AB60" s="4676"/>
      <c r="AC60" s="4676"/>
      <c r="AD60" s="4676"/>
      <c r="AE60" s="4676"/>
      <c r="AF60" s="4676"/>
      <c r="AG60" s="4676"/>
      <c r="AH60" s="4676"/>
      <c r="AI60" s="4676"/>
      <c r="AJ60" s="4676"/>
      <c r="AK60" s="4676"/>
      <c r="AL60" s="4676"/>
    </row>
    <row r="61" spans="2:38" s="1612" customFormat="1" ht="27" customHeight="1">
      <c r="B61" s="4675" t="s">
        <v>2124</v>
      </c>
      <c r="C61" s="4675"/>
      <c r="D61" s="4676" t="s">
        <v>2125</v>
      </c>
      <c r="E61" s="4676"/>
      <c r="F61" s="4676"/>
      <c r="G61" s="4676"/>
      <c r="H61" s="4676"/>
      <c r="I61" s="4676"/>
      <c r="J61" s="4676"/>
      <c r="K61" s="4676"/>
      <c r="L61" s="4676"/>
      <c r="M61" s="4676"/>
      <c r="N61" s="4676"/>
      <c r="O61" s="4676"/>
      <c r="P61" s="4676"/>
      <c r="Q61" s="4676"/>
      <c r="R61" s="4676"/>
      <c r="S61" s="4676"/>
      <c r="T61" s="4676"/>
      <c r="U61" s="4676"/>
      <c r="V61" s="4676"/>
      <c r="W61" s="4676"/>
      <c r="X61" s="4676"/>
      <c r="Y61" s="4676"/>
      <c r="Z61" s="4676"/>
      <c r="AA61" s="4676"/>
      <c r="AB61" s="4676"/>
      <c r="AC61" s="4676"/>
      <c r="AD61" s="4676"/>
      <c r="AE61" s="4676"/>
      <c r="AF61" s="4676"/>
      <c r="AG61" s="4676"/>
      <c r="AH61" s="4676"/>
      <c r="AI61" s="4676"/>
      <c r="AJ61" s="4676"/>
      <c r="AK61" s="4676"/>
      <c r="AL61" s="4676"/>
    </row>
  </sheetData>
  <mergeCells count="196">
    <mergeCell ref="B19:C57"/>
    <mergeCell ref="E20:F22"/>
    <mergeCell ref="G20:R21"/>
    <mergeCell ref="E25:E26"/>
    <mergeCell ref="F25:L26"/>
    <mergeCell ref="M25:W26"/>
    <mergeCell ref="F28:L28"/>
    <mergeCell ref="M28:W28"/>
    <mergeCell ref="F31:L31"/>
    <mergeCell ref="M31:W31"/>
    <mergeCell ref="F34:L34"/>
    <mergeCell ref="M34:W34"/>
    <mergeCell ref="F37:L37"/>
    <mergeCell ref="M37:W37"/>
    <mergeCell ref="F40:L40"/>
    <mergeCell ref="S20:T22"/>
    <mergeCell ref="U20:AD21"/>
    <mergeCell ref="F27:L27"/>
    <mergeCell ref="M27:W27"/>
    <mergeCell ref="X27:AC27"/>
    <mergeCell ref="AD27:AG27"/>
    <mergeCell ref="F30:L30"/>
    <mergeCell ref="M30:W30"/>
    <mergeCell ref="X30:AC30"/>
    <mergeCell ref="X2:AB2"/>
    <mergeCell ref="AD2:AF2"/>
    <mergeCell ref="AH2:AJ2"/>
    <mergeCell ref="A5:AM6"/>
    <mergeCell ref="B8:K9"/>
    <mergeCell ref="L8:AL9"/>
    <mergeCell ref="B10:C18"/>
    <mergeCell ref="R10:S18"/>
    <mergeCell ref="U11:AK11"/>
    <mergeCell ref="F12:O12"/>
    <mergeCell ref="U12:AK12"/>
    <mergeCell ref="F13:O13"/>
    <mergeCell ref="U13:AK13"/>
    <mergeCell ref="F14:O14"/>
    <mergeCell ref="U14:AK14"/>
    <mergeCell ref="F15:O15"/>
    <mergeCell ref="U15:AK15"/>
    <mergeCell ref="F16:O16"/>
    <mergeCell ref="U16:AK16"/>
    <mergeCell ref="U17:AK17"/>
    <mergeCell ref="AE20:AK21"/>
    <mergeCell ref="G22:P22"/>
    <mergeCell ref="Q22:R22"/>
    <mergeCell ref="U22:AB22"/>
    <mergeCell ref="AC22:AD22"/>
    <mergeCell ref="AE22:AI22"/>
    <mergeCell ref="AJ22:AK22"/>
    <mergeCell ref="X25:AC26"/>
    <mergeCell ref="AD25:AK25"/>
    <mergeCell ref="AD26:AG26"/>
    <mergeCell ref="AH26:AK26"/>
    <mergeCell ref="AH27:AK27"/>
    <mergeCell ref="X28:AC28"/>
    <mergeCell ref="AD28:AG28"/>
    <mergeCell ref="AH28:AK28"/>
    <mergeCell ref="F29:L29"/>
    <mergeCell ref="M29:W29"/>
    <mergeCell ref="X29:AC29"/>
    <mergeCell ref="AD29:AG29"/>
    <mergeCell ref="AH29:AK29"/>
    <mergeCell ref="AD30:AG30"/>
    <mergeCell ref="AH30:AK30"/>
    <mergeCell ref="X31:AC31"/>
    <mergeCell ref="AD31:AG31"/>
    <mergeCell ref="AH31:AK31"/>
    <mergeCell ref="F32:L32"/>
    <mergeCell ref="M32:W32"/>
    <mergeCell ref="X32:AC32"/>
    <mergeCell ref="AD32:AG32"/>
    <mergeCell ref="AH32:AK32"/>
    <mergeCell ref="F33:L33"/>
    <mergeCell ref="M33:W33"/>
    <mergeCell ref="X33:AC33"/>
    <mergeCell ref="AD33:AG33"/>
    <mergeCell ref="AH33:AK33"/>
    <mergeCell ref="X34:AC34"/>
    <mergeCell ref="AD34:AG34"/>
    <mergeCell ref="AH34:AK34"/>
    <mergeCell ref="F35:L35"/>
    <mergeCell ref="M35:W35"/>
    <mergeCell ref="X35:AC35"/>
    <mergeCell ref="AD35:AG35"/>
    <mergeCell ref="AH35:AK35"/>
    <mergeCell ref="F36:L36"/>
    <mergeCell ref="M36:W36"/>
    <mergeCell ref="X36:AC36"/>
    <mergeCell ref="AD36:AG36"/>
    <mergeCell ref="AH36:AK36"/>
    <mergeCell ref="X37:AC37"/>
    <mergeCell ref="AD37:AG37"/>
    <mergeCell ref="AH37:AK37"/>
    <mergeCell ref="F38:L38"/>
    <mergeCell ref="M38:W38"/>
    <mergeCell ref="X38:AC38"/>
    <mergeCell ref="AD38:AG38"/>
    <mergeCell ref="AH38:AK38"/>
    <mergeCell ref="F39:L39"/>
    <mergeCell ref="M39:W39"/>
    <mergeCell ref="X39:AC39"/>
    <mergeCell ref="AD39:AG39"/>
    <mergeCell ref="AH39:AK39"/>
    <mergeCell ref="M40:W40"/>
    <mergeCell ref="X40:AC40"/>
    <mergeCell ref="AD40:AG40"/>
    <mergeCell ref="AH40:AK40"/>
    <mergeCell ref="F41:L41"/>
    <mergeCell ref="M41:W41"/>
    <mergeCell ref="X41:AC41"/>
    <mergeCell ref="AD41:AG41"/>
    <mergeCell ref="AH41:AK41"/>
    <mergeCell ref="F42:L42"/>
    <mergeCell ref="M42:W42"/>
    <mergeCell ref="X42:AC42"/>
    <mergeCell ref="AD42:AG42"/>
    <mergeCell ref="AH42:AK42"/>
    <mergeCell ref="F43:L43"/>
    <mergeCell ref="M43:W43"/>
    <mergeCell ref="X43:AC43"/>
    <mergeCell ref="AD43:AG43"/>
    <mergeCell ref="AH43:AK43"/>
    <mergeCell ref="F44:L44"/>
    <mergeCell ref="M44:W44"/>
    <mergeCell ref="X44:AC44"/>
    <mergeCell ref="AD44:AG44"/>
    <mergeCell ref="AH44:AK44"/>
    <mergeCell ref="F45:L45"/>
    <mergeCell ref="M45:W45"/>
    <mergeCell ref="X45:AC45"/>
    <mergeCell ref="AD45:AG45"/>
    <mergeCell ref="AH45:AK45"/>
    <mergeCell ref="F46:L46"/>
    <mergeCell ref="M46:W46"/>
    <mergeCell ref="X46:AC46"/>
    <mergeCell ref="AD46:AG46"/>
    <mergeCell ref="AH46:AK46"/>
    <mergeCell ref="F47:L47"/>
    <mergeCell ref="M47:W47"/>
    <mergeCell ref="X47:AC47"/>
    <mergeCell ref="AD47:AG47"/>
    <mergeCell ref="AH47:AK47"/>
    <mergeCell ref="F48:L48"/>
    <mergeCell ref="M48:W48"/>
    <mergeCell ref="X48:AC48"/>
    <mergeCell ref="AD48:AG48"/>
    <mergeCell ref="AH48:AK48"/>
    <mergeCell ref="F49:L49"/>
    <mergeCell ref="M49:W49"/>
    <mergeCell ref="X49:AC49"/>
    <mergeCell ref="AD49:AG49"/>
    <mergeCell ref="AH49:AK49"/>
    <mergeCell ref="X52:AC52"/>
    <mergeCell ref="AD52:AG52"/>
    <mergeCell ref="AH52:AK52"/>
    <mergeCell ref="F53:L53"/>
    <mergeCell ref="M53:W53"/>
    <mergeCell ref="X53:AC53"/>
    <mergeCell ref="AD53:AG53"/>
    <mergeCell ref="AH53:AK53"/>
    <mergeCell ref="F50:L50"/>
    <mergeCell ref="M50:W50"/>
    <mergeCell ref="X50:AC50"/>
    <mergeCell ref="AD50:AG50"/>
    <mergeCell ref="AH50:AK50"/>
    <mergeCell ref="F51:L51"/>
    <mergeCell ref="M51:W51"/>
    <mergeCell ref="X51:AC51"/>
    <mergeCell ref="AD51:AG51"/>
    <mergeCell ref="AH51:AK51"/>
    <mergeCell ref="B61:C61"/>
    <mergeCell ref="D61:AL61"/>
    <mergeCell ref="I1:L1"/>
    <mergeCell ref="F56:L56"/>
    <mergeCell ref="M56:W56"/>
    <mergeCell ref="X56:AC56"/>
    <mergeCell ref="AD56:AG56"/>
    <mergeCell ref="AH56:AK56"/>
    <mergeCell ref="B59:C59"/>
    <mergeCell ref="D59:AL59"/>
    <mergeCell ref="B60:C60"/>
    <mergeCell ref="D60:AL60"/>
    <mergeCell ref="F54:L54"/>
    <mergeCell ref="M54:W54"/>
    <mergeCell ref="X54:AC54"/>
    <mergeCell ref="AD54:AG54"/>
    <mergeCell ref="AH54:AK54"/>
    <mergeCell ref="F55:L55"/>
    <mergeCell ref="M55:W55"/>
    <mergeCell ref="X55:AC55"/>
    <mergeCell ref="AD55:AG55"/>
    <mergeCell ref="AH55:AK55"/>
    <mergeCell ref="F52:L52"/>
    <mergeCell ref="M52:W52"/>
  </mergeCells>
  <phoneticPr fontId="2"/>
  <conditionalFormatting sqref="AE20:AI22">
    <cfRule type="containsErrors" dxfId="93" priority="1" stopIfTrue="1">
      <formula>ISERROR(AE20)</formula>
    </cfRule>
  </conditionalFormatting>
  <dataValidations count="4">
    <dataValidation type="list" allowBlank="1" showInputMessage="1" showErrorMessage="1" sqref="AD27:AK56 JZ27:KG56 TV27:UC56 ADR27:ADY56 ANN27:ANU56 AXJ27:AXQ56 BHF27:BHM56 BRB27:BRI56 CAX27:CBE56 CKT27:CLA56 CUP27:CUW56 DEL27:DES56 DOH27:DOO56 DYD27:DYK56 EHZ27:EIG56 ERV27:ESC56 FBR27:FBY56 FLN27:FLU56 FVJ27:FVQ56 GFF27:GFM56 GPB27:GPI56 GYX27:GZE56 HIT27:HJA56 HSP27:HSW56 ICL27:ICS56 IMH27:IMO56 IWD27:IWK56 JFZ27:JGG56 JPV27:JQC56 JZR27:JZY56 KJN27:KJU56 KTJ27:KTQ56 LDF27:LDM56 LNB27:LNI56 LWX27:LXE56 MGT27:MHA56 MQP27:MQW56 NAL27:NAS56 NKH27:NKO56 NUD27:NUK56 ODZ27:OEG56 ONV27:OOC56 OXR27:OXY56 PHN27:PHU56 PRJ27:PRQ56 QBF27:QBM56 QLB27:QLI56 QUX27:QVE56 RET27:RFA56 ROP27:ROW56 RYL27:RYS56 SIH27:SIO56 SSD27:SSK56 TBZ27:TCG56 TLV27:TMC56 TVR27:TVY56 UFN27:UFU56 UPJ27:UPQ56 UZF27:UZM56 VJB27:VJI56 VSX27:VTE56 WCT27:WDA56 WMP27:WMW56 WWL27:WWS56 AD65563:AK65592 JZ65563:KG65592 TV65563:UC65592 ADR65563:ADY65592 ANN65563:ANU65592 AXJ65563:AXQ65592 BHF65563:BHM65592 BRB65563:BRI65592 CAX65563:CBE65592 CKT65563:CLA65592 CUP65563:CUW65592 DEL65563:DES65592 DOH65563:DOO65592 DYD65563:DYK65592 EHZ65563:EIG65592 ERV65563:ESC65592 FBR65563:FBY65592 FLN65563:FLU65592 FVJ65563:FVQ65592 GFF65563:GFM65592 GPB65563:GPI65592 GYX65563:GZE65592 HIT65563:HJA65592 HSP65563:HSW65592 ICL65563:ICS65592 IMH65563:IMO65592 IWD65563:IWK65592 JFZ65563:JGG65592 JPV65563:JQC65592 JZR65563:JZY65592 KJN65563:KJU65592 KTJ65563:KTQ65592 LDF65563:LDM65592 LNB65563:LNI65592 LWX65563:LXE65592 MGT65563:MHA65592 MQP65563:MQW65592 NAL65563:NAS65592 NKH65563:NKO65592 NUD65563:NUK65592 ODZ65563:OEG65592 ONV65563:OOC65592 OXR65563:OXY65592 PHN65563:PHU65592 PRJ65563:PRQ65592 QBF65563:QBM65592 QLB65563:QLI65592 QUX65563:QVE65592 RET65563:RFA65592 ROP65563:ROW65592 RYL65563:RYS65592 SIH65563:SIO65592 SSD65563:SSK65592 TBZ65563:TCG65592 TLV65563:TMC65592 TVR65563:TVY65592 UFN65563:UFU65592 UPJ65563:UPQ65592 UZF65563:UZM65592 VJB65563:VJI65592 VSX65563:VTE65592 WCT65563:WDA65592 WMP65563:WMW65592 WWL65563:WWS65592 AD131099:AK131128 JZ131099:KG131128 TV131099:UC131128 ADR131099:ADY131128 ANN131099:ANU131128 AXJ131099:AXQ131128 BHF131099:BHM131128 BRB131099:BRI131128 CAX131099:CBE131128 CKT131099:CLA131128 CUP131099:CUW131128 DEL131099:DES131128 DOH131099:DOO131128 DYD131099:DYK131128 EHZ131099:EIG131128 ERV131099:ESC131128 FBR131099:FBY131128 FLN131099:FLU131128 FVJ131099:FVQ131128 GFF131099:GFM131128 GPB131099:GPI131128 GYX131099:GZE131128 HIT131099:HJA131128 HSP131099:HSW131128 ICL131099:ICS131128 IMH131099:IMO131128 IWD131099:IWK131128 JFZ131099:JGG131128 JPV131099:JQC131128 JZR131099:JZY131128 KJN131099:KJU131128 KTJ131099:KTQ131128 LDF131099:LDM131128 LNB131099:LNI131128 LWX131099:LXE131128 MGT131099:MHA131128 MQP131099:MQW131128 NAL131099:NAS131128 NKH131099:NKO131128 NUD131099:NUK131128 ODZ131099:OEG131128 ONV131099:OOC131128 OXR131099:OXY131128 PHN131099:PHU131128 PRJ131099:PRQ131128 QBF131099:QBM131128 QLB131099:QLI131128 QUX131099:QVE131128 RET131099:RFA131128 ROP131099:ROW131128 RYL131099:RYS131128 SIH131099:SIO131128 SSD131099:SSK131128 TBZ131099:TCG131128 TLV131099:TMC131128 TVR131099:TVY131128 UFN131099:UFU131128 UPJ131099:UPQ131128 UZF131099:UZM131128 VJB131099:VJI131128 VSX131099:VTE131128 WCT131099:WDA131128 WMP131099:WMW131128 WWL131099:WWS131128 AD196635:AK196664 JZ196635:KG196664 TV196635:UC196664 ADR196635:ADY196664 ANN196635:ANU196664 AXJ196635:AXQ196664 BHF196635:BHM196664 BRB196635:BRI196664 CAX196635:CBE196664 CKT196635:CLA196664 CUP196635:CUW196664 DEL196635:DES196664 DOH196635:DOO196664 DYD196635:DYK196664 EHZ196635:EIG196664 ERV196635:ESC196664 FBR196635:FBY196664 FLN196635:FLU196664 FVJ196635:FVQ196664 GFF196635:GFM196664 GPB196635:GPI196664 GYX196635:GZE196664 HIT196635:HJA196664 HSP196635:HSW196664 ICL196635:ICS196664 IMH196635:IMO196664 IWD196635:IWK196664 JFZ196635:JGG196664 JPV196635:JQC196664 JZR196635:JZY196664 KJN196635:KJU196664 KTJ196635:KTQ196664 LDF196635:LDM196664 LNB196635:LNI196664 LWX196635:LXE196664 MGT196635:MHA196664 MQP196635:MQW196664 NAL196635:NAS196664 NKH196635:NKO196664 NUD196635:NUK196664 ODZ196635:OEG196664 ONV196635:OOC196664 OXR196635:OXY196664 PHN196635:PHU196664 PRJ196635:PRQ196664 QBF196635:QBM196664 QLB196635:QLI196664 QUX196635:QVE196664 RET196635:RFA196664 ROP196635:ROW196664 RYL196635:RYS196664 SIH196635:SIO196664 SSD196635:SSK196664 TBZ196635:TCG196664 TLV196635:TMC196664 TVR196635:TVY196664 UFN196635:UFU196664 UPJ196635:UPQ196664 UZF196635:UZM196664 VJB196635:VJI196664 VSX196635:VTE196664 WCT196635:WDA196664 WMP196635:WMW196664 WWL196635:WWS196664 AD262171:AK262200 JZ262171:KG262200 TV262171:UC262200 ADR262171:ADY262200 ANN262171:ANU262200 AXJ262171:AXQ262200 BHF262171:BHM262200 BRB262171:BRI262200 CAX262171:CBE262200 CKT262171:CLA262200 CUP262171:CUW262200 DEL262171:DES262200 DOH262171:DOO262200 DYD262171:DYK262200 EHZ262171:EIG262200 ERV262171:ESC262200 FBR262171:FBY262200 FLN262171:FLU262200 FVJ262171:FVQ262200 GFF262171:GFM262200 GPB262171:GPI262200 GYX262171:GZE262200 HIT262171:HJA262200 HSP262171:HSW262200 ICL262171:ICS262200 IMH262171:IMO262200 IWD262171:IWK262200 JFZ262171:JGG262200 JPV262171:JQC262200 JZR262171:JZY262200 KJN262171:KJU262200 KTJ262171:KTQ262200 LDF262171:LDM262200 LNB262171:LNI262200 LWX262171:LXE262200 MGT262171:MHA262200 MQP262171:MQW262200 NAL262171:NAS262200 NKH262171:NKO262200 NUD262171:NUK262200 ODZ262171:OEG262200 ONV262171:OOC262200 OXR262171:OXY262200 PHN262171:PHU262200 PRJ262171:PRQ262200 QBF262171:QBM262200 QLB262171:QLI262200 QUX262171:QVE262200 RET262171:RFA262200 ROP262171:ROW262200 RYL262171:RYS262200 SIH262171:SIO262200 SSD262171:SSK262200 TBZ262171:TCG262200 TLV262171:TMC262200 TVR262171:TVY262200 UFN262171:UFU262200 UPJ262171:UPQ262200 UZF262171:UZM262200 VJB262171:VJI262200 VSX262171:VTE262200 WCT262171:WDA262200 WMP262171:WMW262200 WWL262171:WWS262200 AD327707:AK327736 JZ327707:KG327736 TV327707:UC327736 ADR327707:ADY327736 ANN327707:ANU327736 AXJ327707:AXQ327736 BHF327707:BHM327736 BRB327707:BRI327736 CAX327707:CBE327736 CKT327707:CLA327736 CUP327707:CUW327736 DEL327707:DES327736 DOH327707:DOO327736 DYD327707:DYK327736 EHZ327707:EIG327736 ERV327707:ESC327736 FBR327707:FBY327736 FLN327707:FLU327736 FVJ327707:FVQ327736 GFF327707:GFM327736 GPB327707:GPI327736 GYX327707:GZE327736 HIT327707:HJA327736 HSP327707:HSW327736 ICL327707:ICS327736 IMH327707:IMO327736 IWD327707:IWK327736 JFZ327707:JGG327736 JPV327707:JQC327736 JZR327707:JZY327736 KJN327707:KJU327736 KTJ327707:KTQ327736 LDF327707:LDM327736 LNB327707:LNI327736 LWX327707:LXE327736 MGT327707:MHA327736 MQP327707:MQW327736 NAL327707:NAS327736 NKH327707:NKO327736 NUD327707:NUK327736 ODZ327707:OEG327736 ONV327707:OOC327736 OXR327707:OXY327736 PHN327707:PHU327736 PRJ327707:PRQ327736 QBF327707:QBM327736 QLB327707:QLI327736 QUX327707:QVE327736 RET327707:RFA327736 ROP327707:ROW327736 RYL327707:RYS327736 SIH327707:SIO327736 SSD327707:SSK327736 TBZ327707:TCG327736 TLV327707:TMC327736 TVR327707:TVY327736 UFN327707:UFU327736 UPJ327707:UPQ327736 UZF327707:UZM327736 VJB327707:VJI327736 VSX327707:VTE327736 WCT327707:WDA327736 WMP327707:WMW327736 WWL327707:WWS327736 AD393243:AK393272 JZ393243:KG393272 TV393243:UC393272 ADR393243:ADY393272 ANN393243:ANU393272 AXJ393243:AXQ393272 BHF393243:BHM393272 BRB393243:BRI393272 CAX393243:CBE393272 CKT393243:CLA393272 CUP393243:CUW393272 DEL393243:DES393272 DOH393243:DOO393272 DYD393243:DYK393272 EHZ393243:EIG393272 ERV393243:ESC393272 FBR393243:FBY393272 FLN393243:FLU393272 FVJ393243:FVQ393272 GFF393243:GFM393272 GPB393243:GPI393272 GYX393243:GZE393272 HIT393243:HJA393272 HSP393243:HSW393272 ICL393243:ICS393272 IMH393243:IMO393272 IWD393243:IWK393272 JFZ393243:JGG393272 JPV393243:JQC393272 JZR393243:JZY393272 KJN393243:KJU393272 KTJ393243:KTQ393272 LDF393243:LDM393272 LNB393243:LNI393272 LWX393243:LXE393272 MGT393243:MHA393272 MQP393243:MQW393272 NAL393243:NAS393272 NKH393243:NKO393272 NUD393243:NUK393272 ODZ393243:OEG393272 ONV393243:OOC393272 OXR393243:OXY393272 PHN393243:PHU393272 PRJ393243:PRQ393272 QBF393243:QBM393272 QLB393243:QLI393272 QUX393243:QVE393272 RET393243:RFA393272 ROP393243:ROW393272 RYL393243:RYS393272 SIH393243:SIO393272 SSD393243:SSK393272 TBZ393243:TCG393272 TLV393243:TMC393272 TVR393243:TVY393272 UFN393243:UFU393272 UPJ393243:UPQ393272 UZF393243:UZM393272 VJB393243:VJI393272 VSX393243:VTE393272 WCT393243:WDA393272 WMP393243:WMW393272 WWL393243:WWS393272 AD458779:AK458808 JZ458779:KG458808 TV458779:UC458808 ADR458779:ADY458808 ANN458779:ANU458808 AXJ458779:AXQ458808 BHF458779:BHM458808 BRB458779:BRI458808 CAX458779:CBE458808 CKT458779:CLA458808 CUP458779:CUW458808 DEL458779:DES458808 DOH458779:DOO458808 DYD458779:DYK458808 EHZ458779:EIG458808 ERV458779:ESC458808 FBR458779:FBY458808 FLN458779:FLU458808 FVJ458779:FVQ458808 GFF458779:GFM458808 GPB458779:GPI458808 GYX458779:GZE458808 HIT458779:HJA458808 HSP458779:HSW458808 ICL458779:ICS458808 IMH458779:IMO458808 IWD458779:IWK458808 JFZ458779:JGG458808 JPV458779:JQC458808 JZR458779:JZY458808 KJN458779:KJU458808 KTJ458779:KTQ458808 LDF458779:LDM458808 LNB458779:LNI458808 LWX458779:LXE458808 MGT458779:MHA458808 MQP458779:MQW458808 NAL458779:NAS458808 NKH458779:NKO458808 NUD458779:NUK458808 ODZ458779:OEG458808 ONV458779:OOC458808 OXR458779:OXY458808 PHN458779:PHU458808 PRJ458779:PRQ458808 QBF458779:QBM458808 QLB458779:QLI458808 QUX458779:QVE458808 RET458779:RFA458808 ROP458779:ROW458808 RYL458779:RYS458808 SIH458779:SIO458808 SSD458779:SSK458808 TBZ458779:TCG458808 TLV458779:TMC458808 TVR458779:TVY458808 UFN458779:UFU458808 UPJ458779:UPQ458808 UZF458779:UZM458808 VJB458779:VJI458808 VSX458779:VTE458808 WCT458779:WDA458808 WMP458779:WMW458808 WWL458779:WWS458808 AD524315:AK524344 JZ524315:KG524344 TV524315:UC524344 ADR524315:ADY524344 ANN524315:ANU524344 AXJ524315:AXQ524344 BHF524315:BHM524344 BRB524315:BRI524344 CAX524315:CBE524344 CKT524315:CLA524344 CUP524315:CUW524344 DEL524315:DES524344 DOH524315:DOO524344 DYD524315:DYK524344 EHZ524315:EIG524344 ERV524315:ESC524344 FBR524315:FBY524344 FLN524315:FLU524344 FVJ524315:FVQ524344 GFF524315:GFM524344 GPB524315:GPI524344 GYX524315:GZE524344 HIT524315:HJA524344 HSP524315:HSW524344 ICL524315:ICS524344 IMH524315:IMO524344 IWD524315:IWK524344 JFZ524315:JGG524344 JPV524315:JQC524344 JZR524315:JZY524344 KJN524315:KJU524344 KTJ524315:KTQ524344 LDF524315:LDM524344 LNB524315:LNI524344 LWX524315:LXE524344 MGT524315:MHA524344 MQP524315:MQW524344 NAL524315:NAS524344 NKH524315:NKO524344 NUD524315:NUK524344 ODZ524315:OEG524344 ONV524315:OOC524344 OXR524315:OXY524344 PHN524315:PHU524344 PRJ524315:PRQ524344 QBF524315:QBM524344 QLB524315:QLI524344 QUX524315:QVE524344 RET524315:RFA524344 ROP524315:ROW524344 RYL524315:RYS524344 SIH524315:SIO524344 SSD524315:SSK524344 TBZ524315:TCG524344 TLV524315:TMC524344 TVR524315:TVY524344 UFN524315:UFU524344 UPJ524315:UPQ524344 UZF524315:UZM524344 VJB524315:VJI524344 VSX524315:VTE524344 WCT524315:WDA524344 WMP524315:WMW524344 WWL524315:WWS524344 AD589851:AK589880 JZ589851:KG589880 TV589851:UC589880 ADR589851:ADY589880 ANN589851:ANU589880 AXJ589851:AXQ589880 BHF589851:BHM589880 BRB589851:BRI589880 CAX589851:CBE589880 CKT589851:CLA589880 CUP589851:CUW589880 DEL589851:DES589880 DOH589851:DOO589880 DYD589851:DYK589880 EHZ589851:EIG589880 ERV589851:ESC589880 FBR589851:FBY589880 FLN589851:FLU589880 FVJ589851:FVQ589880 GFF589851:GFM589880 GPB589851:GPI589880 GYX589851:GZE589880 HIT589851:HJA589880 HSP589851:HSW589880 ICL589851:ICS589880 IMH589851:IMO589880 IWD589851:IWK589880 JFZ589851:JGG589880 JPV589851:JQC589880 JZR589851:JZY589880 KJN589851:KJU589880 KTJ589851:KTQ589880 LDF589851:LDM589880 LNB589851:LNI589880 LWX589851:LXE589880 MGT589851:MHA589880 MQP589851:MQW589880 NAL589851:NAS589880 NKH589851:NKO589880 NUD589851:NUK589880 ODZ589851:OEG589880 ONV589851:OOC589880 OXR589851:OXY589880 PHN589851:PHU589880 PRJ589851:PRQ589880 QBF589851:QBM589880 QLB589851:QLI589880 QUX589851:QVE589880 RET589851:RFA589880 ROP589851:ROW589880 RYL589851:RYS589880 SIH589851:SIO589880 SSD589851:SSK589880 TBZ589851:TCG589880 TLV589851:TMC589880 TVR589851:TVY589880 UFN589851:UFU589880 UPJ589851:UPQ589880 UZF589851:UZM589880 VJB589851:VJI589880 VSX589851:VTE589880 WCT589851:WDA589880 WMP589851:WMW589880 WWL589851:WWS589880 AD655387:AK655416 JZ655387:KG655416 TV655387:UC655416 ADR655387:ADY655416 ANN655387:ANU655416 AXJ655387:AXQ655416 BHF655387:BHM655416 BRB655387:BRI655416 CAX655387:CBE655416 CKT655387:CLA655416 CUP655387:CUW655416 DEL655387:DES655416 DOH655387:DOO655416 DYD655387:DYK655416 EHZ655387:EIG655416 ERV655387:ESC655416 FBR655387:FBY655416 FLN655387:FLU655416 FVJ655387:FVQ655416 GFF655387:GFM655416 GPB655387:GPI655416 GYX655387:GZE655416 HIT655387:HJA655416 HSP655387:HSW655416 ICL655387:ICS655416 IMH655387:IMO655416 IWD655387:IWK655416 JFZ655387:JGG655416 JPV655387:JQC655416 JZR655387:JZY655416 KJN655387:KJU655416 KTJ655387:KTQ655416 LDF655387:LDM655416 LNB655387:LNI655416 LWX655387:LXE655416 MGT655387:MHA655416 MQP655387:MQW655416 NAL655387:NAS655416 NKH655387:NKO655416 NUD655387:NUK655416 ODZ655387:OEG655416 ONV655387:OOC655416 OXR655387:OXY655416 PHN655387:PHU655416 PRJ655387:PRQ655416 QBF655387:QBM655416 QLB655387:QLI655416 QUX655387:QVE655416 RET655387:RFA655416 ROP655387:ROW655416 RYL655387:RYS655416 SIH655387:SIO655416 SSD655387:SSK655416 TBZ655387:TCG655416 TLV655387:TMC655416 TVR655387:TVY655416 UFN655387:UFU655416 UPJ655387:UPQ655416 UZF655387:UZM655416 VJB655387:VJI655416 VSX655387:VTE655416 WCT655387:WDA655416 WMP655387:WMW655416 WWL655387:WWS655416 AD720923:AK720952 JZ720923:KG720952 TV720923:UC720952 ADR720923:ADY720952 ANN720923:ANU720952 AXJ720923:AXQ720952 BHF720923:BHM720952 BRB720923:BRI720952 CAX720923:CBE720952 CKT720923:CLA720952 CUP720923:CUW720952 DEL720923:DES720952 DOH720923:DOO720952 DYD720923:DYK720952 EHZ720923:EIG720952 ERV720923:ESC720952 FBR720923:FBY720952 FLN720923:FLU720952 FVJ720923:FVQ720952 GFF720923:GFM720952 GPB720923:GPI720952 GYX720923:GZE720952 HIT720923:HJA720952 HSP720923:HSW720952 ICL720923:ICS720952 IMH720923:IMO720952 IWD720923:IWK720952 JFZ720923:JGG720952 JPV720923:JQC720952 JZR720923:JZY720952 KJN720923:KJU720952 KTJ720923:KTQ720952 LDF720923:LDM720952 LNB720923:LNI720952 LWX720923:LXE720952 MGT720923:MHA720952 MQP720923:MQW720952 NAL720923:NAS720952 NKH720923:NKO720952 NUD720923:NUK720952 ODZ720923:OEG720952 ONV720923:OOC720952 OXR720923:OXY720952 PHN720923:PHU720952 PRJ720923:PRQ720952 QBF720923:QBM720952 QLB720923:QLI720952 QUX720923:QVE720952 RET720923:RFA720952 ROP720923:ROW720952 RYL720923:RYS720952 SIH720923:SIO720952 SSD720923:SSK720952 TBZ720923:TCG720952 TLV720923:TMC720952 TVR720923:TVY720952 UFN720923:UFU720952 UPJ720923:UPQ720952 UZF720923:UZM720952 VJB720923:VJI720952 VSX720923:VTE720952 WCT720923:WDA720952 WMP720923:WMW720952 WWL720923:WWS720952 AD786459:AK786488 JZ786459:KG786488 TV786459:UC786488 ADR786459:ADY786488 ANN786459:ANU786488 AXJ786459:AXQ786488 BHF786459:BHM786488 BRB786459:BRI786488 CAX786459:CBE786488 CKT786459:CLA786488 CUP786459:CUW786488 DEL786459:DES786488 DOH786459:DOO786488 DYD786459:DYK786488 EHZ786459:EIG786488 ERV786459:ESC786488 FBR786459:FBY786488 FLN786459:FLU786488 FVJ786459:FVQ786488 GFF786459:GFM786488 GPB786459:GPI786488 GYX786459:GZE786488 HIT786459:HJA786488 HSP786459:HSW786488 ICL786459:ICS786488 IMH786459:IMO786488 IWD786459:IWK786488 JFZ786459:JGG786488 JPV786459:JQC786488 JZR786459:JZY786488 KJN786459:KJU786488 KTJ786459:KTQ786488 LDF786459:LDM786488 LNB786459:LNI786488 LWX786459:LXE786488 MGT786459:MHA786488 MQP786459:MQW786488 NAL786459:NAS786488 NKH786459:NKO786488 NUD786459:NUK786488 ODZ786459:OEG786488 ONV786459:OOC786488 OXR786459:OXY786488 PHN786459:PHU786488 PRJ786459:PRQ786488 QBF786459:QBM786488 QLB786459:QLI786488 QUX786459:QVE786488 RET786459:RFA786488 ROP786459:ROW786488 RYL786459:RYS786488 SIH786459:SIO786488 SSD786459:SSK786488 TBZ786459:TCG786488 TLV786459:TMC786488 TVR786459:TVY786488 UFN786459:UFU786488 UPJ786459:UPQ786488 UZF786459:UZM786488 VJB786459:VJI786488 VSX786459:VTE786488 WCT786459:WDA786488 WMP786459:WMW786488 WWL786459:WWS786488 AD851995:AK852024 JZ851995:KG852024 TV851995:UC852024 ADR851995:ADY852024 ANN851995:ANU852024 AXJ851995:AXQ852024 BHF851995:BHM852024 BRB851995:BRI852024 CAX851995:CBE852024 CKT851995:CLA852024 CUP851995:CUW852024 DEL851995:DES852024 DOH851995:DOO852024 DYD851995:DYK852024 EHZ851995:EIG852024 ERV851995:ESC852024 FBR851995:FBY852024 FLN851995:FLU852024 FVJ851995:FVQ852024 GFF851995:GFM852024 GPB851995:GPI852024 GYX851995:GZE852024 HIT851995:HJA852024 HSP851995:HSW852024 ICL851995:ICS852024 IMH851995:IMO852024 IWD851995:IWK852024 JFZ851995:JGG852024 JPV851995:JQC852024 JZR851995:JZY852024 KJN851995:KJU852024 KTJ851995:KTQ852024 LDF851995:LDM852024 LNB851995:LNI852024 LWX851995:LXE852024 MGT851995:MHA852024 MQP851995:MQW852024 NAL851995:NAS852024 NKH851995:NKO852024 NUD851995:NUK852024 ODZ851995:OEG852024 ONV851995:OOC852024 OXR851995:OXY852024 PHN851995:PHU852024 PRJ851995:PRQ852024 QBF851995:QBM852024 QLB851995:QLI852024 QUX851995:QVE852024 RET851995:RFA852024 ROP851995:ROW852024 RYL851995:RYS852024 SIH851995:SIO852024 SSD851995:SSK852024 TBZ851995:TCG852024 TLV851995:TMC852024 TVR851995:TVY852024 UFN851995:UFU852024 UPJ851995:UPQ852024 UZF851995:UZM852024 VJB851995:VJI852024 VSX851995:VTE852024 WCT851995:WDA852024 WMP851995:WMW852024 WWL851995:WWS852024 AD917531:AK917560 JZ917531:KG917560 TV917531:UC917560 ADR917531:ADY917560 ANN917531:ANU917560 AXJ917531:AXQ917560 BHF917531:BHM917560 BRB917531:BRI917560 CAX917531:CBE917560 CKT917531:CLA917560 CUP917531:CUW917560 DEL917531:DES917560 DOH917531:DOO917560 DYD917531:DYK917560 EHZ917531:EIG917560 ERV917531:ESC917560 FBR917531:FBY917560 FLN917531:FLU917560 FVJ917531:FVQ917560 GFF917531:GFM917560 GPB917531:GPI917560 GYX917531:GZE917560 HIT917531:HJA917560 HSP917531:HSW917560 ICL917531:ICS917560 IMH917531:IMO917560 IWD917531:IWK917560 JFZ917531:JGG917560 JPV917531:JQC917560 JZR917531:JZY917560 KJN917531:KJU917560 KTJ917531:KTQ917560 LDF917531:LDM917560 LNB917531:LNI917560 LWX917531:LXE917560 MGT917531:MHA917560 MQP917531:MQW917560 NAL917531:NAS917560 NKH917531:NKO917560 NUD917531:NUK917560 ODZ917531:OEG917560 ONV917531:OOC917560 OXR917531:OXY917560 PHN917531:PHU917560 PRJ917531:PRQ917560 QBF917531:QBM917560 QLB917531:QLI917560 QUX917531:QVE917560 RET917531:RFA917560 ROP917531:ROW917560 RYL917531:RYS917560 SIH917531:SIO917560 SSD917531:SSK917560 TBZ917531:TCG917560 TLV917531:TMC917560 TVR917531:TVY917560 UFN917531:UFU917560 UPJ917531:UPQ917560 UZF917531:UZM917560 VJB917531:VJI917560 VSX917531:VTE917560 WCT917531:WDA917560 WMP917531:WMW917560 WWL917531:WWS917560 AD983067:AK983096 JZ983067:KG983096 TV983067:UC983096 ADR983067:ADY983096 ANN983067:ANU983096 AXJ983067:AXQ983096 BHF983067:BHM983096 BRB983067:BRI983096 CAX983067:CBE983096 CKT983067:CLA983096 CUP983067:CUW983096 DEL983067:DES983096 DOH983067:DOO983096 DYD983067:DYK983096 EHZ983067:EIG983096 ERV983067:ESC983096 FBR983067:FBY983096 FLN983067:FLU983096 FVJ983067:FVQ983096 GFF983067:GFM983096 GPB983067:GPI983096 GYX983067:GZE983096 HIT983067:HJA983096 HSP983067:HSW983096 ICL983067:ICS983096 IMH983067:IMO983096 IWD983067:IWK983096 JFZ983067:JGG983096 JPV983067:JQC983096 JZR983067:JZY983096 KJN983067:KJU983096 KTJ983067:KTQ983096 LDF983067:LDM983096 LNB983067:LNI983096 LWX983067:LXE983096 MGT983067:MHA983096 MQP983067:MQW983096 NAL983067:NAS983096 NKH983067:NKO983096 NUD983067:NUK983096 ODZ983067:OEG983096 ONV983067:OOC983096 OXR983067:OXY983096 PHN983067:PHU983096 PRJ983067:PRQ983096 QBF983067:QBM983096 QLB983067:QLI983096 QUX983067:QVE983096 RET983067:RFA983096 ROP983067:ROW983096 RYL983067:RYS983096 SIH983067:SIO983096 SSD983067:SSK983096 TBZ983067:TCG983096 TLV983067:TMC983096 TVR983067:TVY983096 UFN983067:UFU983096 UPJ983067:UPQ983096 UZF983067:UZM983096 VJB983067:VJI983096 VSX983067:VTE983096 WCT983067:WDA983096 WMP983067:WMW983096 WWL983067:WWS983096">
      <formula1>"○"</formula1>
    </dataValidation>
    <dataValidation allowBlank="1" showInputMessage="1" showErrorMessage="1" sqref="L8:AL9 JH8:KH9 TD8:UD9 ACZ8:ADZ9 AMV8:ANV9 AWR8:AXR9 BGN8:BHN9 BQJ8:BRJ9 CAF8:CBF9 CKB8:CLB9 CTX8:CUX9 DDT8:DET9 DNP8:DOP9 DXL8:DYL9 EHH8:EIH9 ERD8:ESD9 FAZ8:FBZ9 FKV8:FLV9 FUR8:FVR9 GEN8:GFN9 GOJ8:GPJ9 GYF8:GZF9 HIB8:HJB9 HRX8:HSX9 IBT8:ICT9 ILP8:IMP9 IVL8:IWL9 JFH8:JGH9 JPD8:JQD9 JYZ8:JZZ9 KIV8:KJV9 KSR8:KTR9 LCN8:LDN9 LMJ8:LNJ9 LWF8:LXF9 MGB8:MHB9 MPX8:MQX9 MZT8:NAT9 NJP8:NKP9 NTL8:NUL9 ODH8:OEH9 OND8:OOD9 OWZ8:OXZ9 PGV8:PHV9 PQR8:PRR9 QAN8:QBN9 QKJ8:QLJ9 QUF8:QVF9 REB8:RFB9 RNX8:ROX9 RXT8:RYT9 SHP8:SIP9 SRL8:SSL9 TBH8:TCH9 TLD8:TMD9 TUZ8:TVZ9 UEV8:UFV9 UOR8:UPR9 UYN8:UZN9 VIJ8:VJJ9 VSF8:VTF9 WCB8:WDB9 WLX8:WMX9 WVT8:WWT9 L65544:AL65545 JH65544:KH65545 TD65544:UD65545 ACZ65544:ADZ65545 AMV65544:ANV65545 AWR65544:AXR65545 BGN65544:BHN65545 BQJ65544:BRJ65545 CAF65544:CBF65545 CKB65544:CLB65545 CTX65544:CUX65545 DDT65544:DET65545 DNP65544:DOP65545 DXL65544:DYL65545 EHH65544:EIH65545 ERD65544:ESD65545 FAZ65544:FBZ65545 FKV65544:FLV65545 FUR65544:FVR65545 GEN65544:GFN65545 GOJ65544:GPJ65545 GYF65544:GZF65545 HIB65544:HJB65545 HRX65544:HSX65545 IBT65544:ICT65545 ILP65544:IMP65545 IVL65544:IWL65545 JFH65544:JGH65545 JPD65544:JQD65545 JYZ65544:JZZ65545 KIV65544:KJV65545 KSR65544:KTR65545 LCN65544:LDN65545 LMJ65544:LNJ65545 LWF65544:LXF65545 MGB65544:MHB65545 MPX65544:MQX65545 MZT65544:NAT65545 NJP65544:NKP65545 NTL65544:NUL65545 ODH65544:OEH65545 OND65544:OOD65545 OWZ65544:OXZ65545 PGV65544:PHV65545 PQR65544:PRR65545 QAN65544:QBN65545 QKJ65544:QLJ65545 QUF65544:QVF65545 REB65544:RFB65545 RNX65544:ROX65545 RXT65544:RYT65545 SHP65544:SIP65545 SRL65544:SSL65545 TBH65544:TCH65545 TLD65544:TMD65545 TUZ65544:TVZ65545 UEV65544:UFV65545 UOR65544:UPR65545 UYN65544:UZN65545 VIJ65544:VJJ65545 VSF65544:VTF65545 WCB65544:WDB65545 WLX65544:WMX65545 WVT65544:WWT65545 L131080:AL131081 JH131080:KH131081 TD131080:UD131081 ACZ131080:ADZ131081 AMV131080:ANV131081 AWR131080:AXR131081 BGN131080:BHN131081 BQJ131080:BRJ131081 CAF131080:CBF131081 CKB131080:CLB131081 CTX131080:CUX131081 DDT131080:DET131081 DNP131080:DOP131081 DXL131080:DYL131081 EHH131080:EIH131081 ERD131080:ESD131081 FAZ131080:FBZ131081 FKV131080:FLV131081 FUR131080:FVR131081 GEN131080:GFN131081 GOJ131080:GPJ131081 GYF131080:GZF131081 HIB131080:HJB131081 HRX131080:HSX131081 IBT131080:ICT131081 ILP131080:IMP131081 IVL131080:IWL131081 JFH131080:JGH131081 JPD131080:JQD131081 JYZ131080:JZZ131081 KIV131080:KJV131081 KSR131080:KTR131081 LCN131080:LDN131081 LMJ131080:LNJ131081 LWF131080:LXF131081 MGB131080:MHB131081 MPX131080:MQX131081 MZT131080:NAT131081 NJP131080:NKP131081 NTL131080:NUL131081 ODH131080:OEH131081 OND131080:OOD131081 OWZ131080:OXZ131081 PGV131080:PHV131081 PQR131080:PRR131081 QAN131080:QBN131081 QKJ131080:QLJ131081 QUF131080:QVF131081 REB131080:RFB131081 RNX131080:ROX131081 RXT131080:RYT131081 SHP131080:SIP131081 SRL131080:SSL131081 TBH131080:TCH131081 TLD131080:TMD131081 TUZ131080:TVZ131081 UEV131080:UFV131081 UOR131080:UPR131081 UYN131080:UZN131081 VIJ131080:VJJ131081 VSF131080:VTF131081 WCB131080:WDB131081 WLX131080:WMX131081 WVT131080:WWT131081 L196616:AL196617 JH196616:KH196617 TD196616:UD196617 ACZ196616:ADZ196617 AMV196616:ANV196617 AWR196616:AXR196617 BGN196616:BHN196617 BQJ196616:BRJ196617 CAF196616:CBF196617 CKB196616:CLB196617 CTX196616:CUX196617 DDT196616:DET196617 DNP196616:DOP196617 DXL196616:DYL196617 EHH196616:EIH196617 ERD196616:ESD196617 FAZ196616:FBZ196617 FKV196616:FLV196617 FUR196616:FVR196617 GEN196616:GFN196617 GOJ196616:GPJ196617 GYF196616:GZF196617 HIB196616:HJB196617 HRX196616:HSX196617 IBT196616:ICT196617 ILP196616:IMP196617 IVL196616:IWL196617 JFH196616:JGH196617 JPD196616:JQD196617 JYZ196616:JZZ196617 KIV196616:KJV196617 KSR196616:KTR196617 LCN196616:LDN196617 LMJ196616:LNJ196617 LWF196616:LXF196617 MGB196616:MHB196617 MPX196616:MQX196617 MZT196616:NAT196617 NJP196616:NKP196617 NTL196616:NUL196617 ODH196616:OEH196617 OND196616:OOD196617 OWZ196616:OXZ196617 PGV196616:PHV196617 PQR196616:PRR196617 QAN196616:QBN196617 QKJ196616:QLJ196617 QUF196616:QVF196617 REB196616:RFB196617 RNX196616:ROX196617 RXT196616:RYT196617 SHP196616:SIP196617 SRL196616:SSL196617 TBH196616:TCH196617 TLD196616:TMD196617 TUZ196616:TVZ196617 UEV196616:UFV196617 UOR196616:UPR196617 UYN196616:UZN196617 VIJ196616:VJJ196617 VSF196616:VTF196617 WCB196616:WDB196617 WLX196616:WMX196617 WVT196616:WWT196617 L262152:AL262153 JH262152:KH262153 TD262152:UD262153 ACZ262152:ADZ262153 AMV262152:ANV262153 AWR262152:AXR262153 BGN262152:BHN262153 BQJ262152:BRJ262153 CAF262152:CBF262153 CKB262152:CLB262153 CTX262152:CUX262153 DDT262152:DET262153 DNP262152:DOP262153 DXL262152:DYL262153 EHH262152:EIH262153 ERD262152:ESD262153 FAZ262152:FBZ262153 FKV262152:FLV262153 FUR262152:FVR262153 GEN262152:GFN262153 GOJ262152:GPJ262153 GYF262152:GZF262153 HIB262152:HJB262153 HRX262152:HSX262153 IBT262152:ICT262153 ILP262152:IMP262153 IVL262152:IWL262153 JFH262152:JGH262153 JPD262152:JQD262153 JYZ262152:JZZ262153 KIV262152:KJV262153 KSR262152:KTR262153 LCN262152:LDN262153 LMJ262152:LNJ262153 LWF262152:LXF262153 MGB262152:MHB262153 MPX262152:MQX262153 MZT262152:NAT262153 NJP262152:NKP262153 NTL262152:NUL262153 ODH262152:OEH262153 OND262152:OOD262153 OWZ262152:OXZ262153 PGV262152:PHV262153 PQR262152:PRR262153 QAN262152:QBN262153 QKJ262152:QLJ262153 QUF262152:QVF262153 REB262152:RFB262153 RNX262152:ROX262153 RXT262152:RYT262153 SHP262152:SIP262153 SRL262152:SSL262153 TBH262152:TCH262153 TLD262152:TMD262153 TUZ262152:TVZ262153 UEV262152:UFV262153 UOR262152:UPR262153 UYN262152:UZN262153 VIJ262152:VJJ262153 VSF262152:VTF262153 WCB262152:WDB262153 WLX262152:WMX262153 WVT262152:WWT262153 L327688:AL327689 JH327688:KH327689 TD327688:UD327689 ACZ327688:ADZ327689 AMV327688:ANV327689 AWR327688:AXR327689 BGN327688:BHN327689 BQJ327688:BRJ327689 CAF327688:CBF327689 CKB327688:CLB327689 CTX327688:CUX327689 DDT327688:DET327689 DNP327688:DOP327689 DXL327688:DYL327689 EHH327688:EIH327689 ERD327688:ESD327689 FAZ327688:FBZ327689 FKV327688:FLV327689 FUR327688:FVR327689 GEN327688:GFN327689 GOJ327688:GPJ327689 GYF327688:GZF327689 HIB327688:HJB327689 HRX327688:HSX327689 IBT327688:ICT327689 ILP327688:IMP327689 IVL327688:IWL327689 JFH327688:JGH327689 JPD327688:JQD327689 JYZ327688:JZZ327689 KIV327688:KJV327689 KSR327688:KTR327689 LCN327688:LDN327689 LMJ327688:LNJ327689 LWF327688:LXF327689 MGB327688:MHB327689 MPX327688:MQX327689 MZT327688:NAT327689 NJP327688:NKP327689 NTL327688:NUL327689 ODH327688:OEH327689 OND327688:OOD327689 OWZ327688:OXZ327689 PGV327688:PHV327689 PQR327688:PRR327689 QAN327688:QBN327689 QKJ327688:QLJ327689 QUF327688:QVF327689 REB327688:RFB327689 RNX327688:ROX327689 RXT327688:RYT327689 SHP327688:SIP327689 SRL327688:SSL327689 TBH327688:TCH327689 TLD327688:TMD327689 TUZ327688:TVZ327689 UEV327688:UFV327689 UOR327688:UPR327689 UYN327688:UZN327689 VIJ327688:VJJ327689 VSF327688:VTF327689 WCB327688:WDB327689 WLX327688:WMX327689 WVT327688:WWT327689 L393224:AL393225 JH393224:KH393225 TD393224:UD393225 ACZ393224:ADZ393225 AMV393224:ANV393225 AWR393224:AXR393225 BGN393224:BHN393225 BQJ393224:BRJ393225 CAF393224:CBF393225 CKB393224:CLB393225 CTX393224:CUX393225 DDT393224:DET393225 DNP393224:DOP393225 DXL393224:DYL393225 EHH393224:EIH393225 ERD393224:ESD393225 FAZ393224:FBZ393225 FKV393224:FLV393225 FUR393224:FVR393225 GEN393224:GFN393225 GOJ393224:GPJ393225 GYF393224:GZF393225 HIB393224:HJB393225 HRX393224:HSX393225 IBT393224:ICT393225 ILP393224:IMP393225 IVL393224:IWL393225 JFH393224:JGH393225 JPD393224:JQD393225 JYZ393224:JZZ393225 KIV393224:KJV393225 KSR393224:KTR393225 LCN393224:LDN393225 LMJ393224:LNJ393225 LWF393224:LXF393225 MGB393224:MHB393225 MPX393224:MQX393225 MZT393224:NAT393225 NJP393224:NKP393225 NTL393224:NUL393225 ODH393224:OEH393225 OND393224:OOD393225 OWZ393224:OXZ393225 PGV393224:PHV393225 PQR393224:PRR393225 QAN393224:QBN393225 QKJ393224:QLJ393225 QUF393224:QVF393225 REB393224:RFB393225 RNX393224:ROX393225 RXT393224:RYT393225 SHP393224:SIP393225 SRL393224:SSL393225 TBH393224:TCH393225 TLD393224:TMD393225 TUZ393224:TVZ393225 UEV393224:UFV393225 UOR393224:UPR393225 UYN393224:UZN393225 VIJ393224:VJJ393225 VSF393224:VTF393225 WCB393224:WDB393225 WLX393224:WMX393225 WVT393224:WWT393225 L458760:AL458761 JH458760:KH458761 TD458760:UD458761 ACZ458760:ADZ458761 AMV458760:ANV458761 AWR458760:AXR458761 BGN458760:BHN458761 BQJ458760:BRJ458761 CAF458760:CBF458761 CKB458760:CLB458761 CTX458760:CUX458761 DDT458760:DET458761 DNP458760:DOP458761 DXL458760:DYL458761 EHH458760:EIH458761 ERD458760:ESD458761 FAZ458760:FBZ458761 FKV458760:FLV458761 FUR458760:FVR458761 GEN458760:GFN458761 GOJ458760:GPJ458761 GYF458760:GZF458761 HIB458760:HJB458761 HRX458760:HSX458761 IBT458760:ICT458761 ILP458760:IMP458761 IVL458760:IWL458761 JFH458760:JGH458761 JPD458760:JQD458761 JYZ458760:JZZ458761 KIV458760:KJV458761 KSR458760:KTR458761 LCN458760:LDN458761 LMJ458760:LNJ458761 LWF458760:LXF458761 MGB458760:MHB458761 MPX458760:MQX458761 MZT458760:NAT458761 NJP458760:NKP458761 NTL458760:NUL458761 ODH458760:OEH458761 OND458760:OOD458761 OWZ458760:OXZ458761 PGV458760:PHV458761 PQR458760:PRR458761 QAN458760:QBN458761 QKJ458760:QLJ458761 QUF458760:QVF458761 REB458760:RFB458761 RNX458760:ROX458761 RXT458760:RYT458761 SHP458760:SIP458761 SRL458760:SSL458761 TBH458760:TCH458761 TLD458760:TMD458761 TUZ458760:TVZ458761 UEV458760:UFV458761 UOR458760:UPR458761 UYN458760:UZN458761 VIJ458760:VJJ458761 VSF458760:VTF458761 WCB458760:WDB458761 WLX458760:WMX458761 WVT458760:WWT458761 L524296:AL524297 JH524296:KH524297 TD524296:UD524297 ACZ524296:ADZ524297 AMV524296:ANV524297 AWR524296:AXR524297 BGN524296:BHN524297 BQJ524296:BRJ524297 CAF524296:CBF524297 CKB524296:CLB524297 CTX524296:CUX524297 DDT524296:DET524297 DNP524296:DOP524297 DXL524296:DYL524297 EHH524296:EIH524297 ERD524296:ESD524297 FAZ524296:FBZ524297 FKV524296:FLV524297 FUR524296:FVR524297 GEN524296:GFN524297 GOJ524296:GPJ524297 GYF524296:GZF524297 HIB524296:HJB524297 HRX524296:HSX524297 IBT524296:ICT524297 ILP524296:IMP524297 IVL524296:IWL524297 JFH524296:JGH524297 JPD524296:JQD524297 JYZ524296:JZZ524297 KIV524296:KJV524297 KSR524296:KTR524297 LCN524296:LDN524297 LMJ524296:LNJ524297 LWF524296:LXF524297 MGB524296:MHB524297 MPX524296:MQX524297 MZT524296:NAT524297 NJP524296:NKP524297 NTL524296:NUL524297 ODH524296:OEH524297 OND524296:OOD524297 OWZ524296:OXZ524297 PGV524296:PHV524297 PQR524296:PRR524297 QAN524296:QBN524297 QKJ524296:QLJ524297 QUF524296:QVF524297 REB524296:RFB524297 RNX524296:ROX524297 RXT524296:RYT524297 SHP524296:SIP524297 SRL524296:SSL524297 TBH524296:TCH524297 TLD524296:TMD524297 TUZ524296:TVZ524297 UEV524296:UFV524297 UOR524296:UPR524297 UYN524296:UZN524297 VIJ524296:VJJ524297 VSF524296:VTF524297 WCB524296:WDB524297 WLX524296:WMX524297 WVT524296:WWT524297 L589832:AL589833 JH589832:KH589833 TD589832:UD589833 ACZ589832:ADZ589833 AMV589832:ANV589833 AWR589832:AXR589833 BGN589832:BHN589833 BQJ589832:BRJ589833 CAF589832:CBF589833 CKB589832:CLB589833 CTX589832:CUX589833 DDT589832:DET589833 DNP589832:DOP589833 DXL589832:DYL589833 EHH589832:EIH589833 ERD589832:ESD589833 FAZ589832:FBZ589833 FKV589832:FLV589833 FUR589832:FVR589833 GEN589832:GFN589833 GOJ589832:GPJ589833 GYF589832:GZF589833 HIB589832:HJB589833 HRX589832:HSX589833 IBT589832:ICT589833 ILP589832:IMP589833 IVL589832:IWL589833 JFH589832:JGH589833 JPD589832:JQD589833 JYZ589832:JZZ589833 KIV589832:KJV589833 KSR589832:KTR589833 LCN589832:LDN589833 LMJ589832:LNJ589833 LWF589832:LXF589833 MGB589832:MHB589833 MPX589832:MQX589833 MZT589832:NAT589833 NJP589832:NKP589833 NTL589832:NUL589833 ODH589832:OEH589833 OND589832:OOD589833 OWZ589832:OXZ589833 PGV589832:PHV589833 PQR589832:PRR589833 QAN589832:QBN589833 QKJ589832:QLJ589833 QUF589832:QVF589833 REB589832:RFB589833 RNX589832:ROX589833 RXT589832:RYT589833 SHP589832:SIP589833 SRL589832:SSL589833 TBH589832:TCH589833 TLD589832:TMD589833 TUZ589832:TVZ589833 UEV589832:UFV589833 UOR589832:UPR589833 UYN589832:UZN589833 VIJ589832:VJJ589833 VSF589832:VTF589833 WCB589832:WDB589833 WLX589832:WMX589833 WVT589832:WWT589833 L655368:AL655369 JH655368:KH655369 TD655368:UD655369 ACZ655368:ADZ655369 AMV655368:ANV655369 AWR655368:AXR655369 BGN655368:BHN655369 BQJ655368:BRJ655369 CAF655368:CBF655369 CKB655368:CLB655369 CTX655368:CUX655369 DDT655368:DET655369 DNP655368:DOP655369 DXL655368:DYL655369 EHH655368:EIH655369 ERD655368:ESD655369 FAZ655368:FBZ655369 FKV655368:FLV655369 FUR655368:FVR655369 GEN655368:GFN655369 GOJ655368:GPJ655369 GYF655368:GZF655369 HIB655368:HJB655369 HRX655368:HSX655369 IBT655368:ICT655369 ILP655368:IMP655369 IVL655368:IWL655369 JFH655368:JGH655369 JPD655368:JQD655369 JYZ655368:JZZ655369 KIV655368:KJV655369 KSR655368:KTR655369 LCN655368:LDN655369 LMJ655368:LNJ655369 LWF655368:LXF655369 MGB655368:MHB655369 MPX655368:MQX655369 MZT655368:NAT655369 NJP655368:NKP655369 NTL655368:NUL655369 ODH655368:OEH655369 OND655368:OOD655369 OWZ655368:OXZ655369 PGV655368:PHV655369 PQR655368:PRR655369 QAN655368:QBN655369 QKJ655368:QLJ655369 QUF655368:QVF655369 REB655368:RFB655369 RNX655368:ROX655369 RXT655368:RYT655369 SHP655368:SIP655369 SRL655368:SSL655369 TBH655368:TCH655369 TLD655368:TMD655369 TUZ655368:TVZ655369 UEV655368:UFV655369 UOR655368:UPR655369 UYN655368:UZN655369 VIJ655368:VJJ655369 VSF655368:VTF655369 WCB655368:WDB655369 WLX655368:WMX655369 WVT655368:WWT655369 L720904:AL720905 JH720904:KH720905 TD720904:UD720905 ACZ720904:ADZ720905 AMV720904:ANV720905 AWR720904:AXR720905 BGN720904:BHN720905 BQJ720904:BRJ720905 CAF720904:CBF720905 CKB720904:CLB720905 CTX720904:CUX720905 DDT720904:DET720905 DNP720904:DOP720905 DXL720904:DYL720905 EHH720904:EIH720905 ERD720904:ESD720905 FAZ720904:FBZ720905 FKV720904:FLV720905 FUR720904:FVR720905 GEN720904:GFN720905 GOJ720904:GPJ720905 GYF720904:GZF720905 HIB720904:HJB720905 HRX720904:HSX720905 IBT720904:ICT720905 ILP720904:IMP720905 IVL720904:IWL720905 JFH720904:JGH720905 JPD720904:JQD720905 JYZ720904:JZZ720905 KIV720904:KJV720905 KSR720904:KTR720905 LCN720904:LDN720905 LMJ720904:LNJ720905 LWF720904:LXF720905 MGB720904:MHB720905 MPX720904:MQX720905 MZT720904:NAT720905 NJP720904:NKP720905 NTL720904:NUL720905 ODH720904:OEH720905 OND720904:OOD720905 OWZ720904:OXZ720905 PGV720904:PHV720905 PQR720904:PRR720905 QAN720904:QBN720905 QKJ720904:QLJ720905 QUF720904:QVF720905 REB720904:RFB720905 RNX720904:ROX720905 RXT720904:RYT720905 SHP720904:SIP720905 SRL720904:SSL720905 TBH720904:TCH720905 TLD720904:TMD720905 TUZ720904:TVZ720905 UEV720904:UFV720905 UOR720904:UPR720905 UYN720904:UZN720905 VIJ720904:VJJ720905 VSF720904:VTF720905 WCB720904:WDB720905 WLX720904:WMX720905 WVT720904:WWT720905 L786440:AL786441 JH786440:KH786441 TD786440:UD786441 ACZ786440:ADZ786441 AMV786440:ANV786441 AWR786440:AXR786441 BGN786440:BHN786441 BQJ786440:BRJ786441 CAF786440:CBF786441 CKB786440:CLB786441 CTX786440:CUX786441 DDT786440:DET786441 DNP786440:DOP786441 DXL786440:DYL786441 EHH786440:EIH786441 ERD786440:ESD786441 FAZ786440:FBZ786441 FKV786440:FLV786441 FUR786440:FVR786441 GEN786440:GFN786441 GOJ786440:GPJ786441 GYF786440:GZF786441 HIB786440:HJB786441 HRX786440:HSX786441 IBT786440:ICT786441 ILP786440:IMP786441 IVL786440:IWL786441 JFH786440:JGH786441 JPD786440:JQD786441 JYZ786440:JZZ786441 KIV786440:KJV786441 KSR786440:KTR786441 LCN786440:LDN786441 LMJ786440:LNJ786441 LWF786440:LXF786441 MGB786440:MHB786441 MPX786440:MQX786441 MZT786440:NAT786441 NJP786440:NKP786441 NTL786440:NUL786441 ODH786440:OEH786441 OND786440:OOD786441 OWZ786440:OXZ786441 PGV786440:PHV786441 PQR786440:PRR786441 QAN786440:QBN786441 QKJ786440:QLJ786441 QUF786440:QVF786441 REB786440:RFB786441 RNX786440:ROX786441 RXT786440:RYT786441 SHP786440:SIP786441 SRL786440:SSL786441 TBH786440:TCH786441 TLD786440:TMD786441 TUZ786440:TVZ786441 UEV786440:UFV786441 UOR786440:UPR786441 UYN786440:UZN786441 VIJ786440:VJJ786441 VSF786440:VTF786441 WCB786440:WDB786441 WLX786440:WMX786441 WVT786440:WWT786441 L851976:AL851977 JH851976:KH851977 TD851976:UD851977 ACZ851976:ADZ851977 AMV851976:ANV851977 AWR851976:AXR851977 BGN851976:BHN851977 BQJ851976:BRJ851977 CAF851976:CBF851977 CKB851976:CLB851977 CTX851976:CUX851977 DDT851976:DET851977 DNP851976:DOP851977 DXL851976:DYL851977 EHH851976:EIH851977 ERD851976:ESD851977 FAZ851976:FBZ851977 FKV851976:FLV851977 FUR851976:FVR851977 GEN851976:GFN851977 GOJ851976:GPJ851977 GYF851976:GZF851977 HIB851976:HJB851977 HRX851976:HSX851977 IBT851976:ICT851977 ILP851976:IMP851977 IVL851976:IWL851977 JFH851976:JGH851977 JPD851976:JQD851977 JYZ851976:JZZ851977 KIV851976:KJV851977 KSR851976:KTR851977 LCN851976:LDN851977 LMJ851976:LNJ851977 LWF851976:LXF851977 MGB851976:MHB851977 MPX851976:MQX851977 MZT851976:NAT851977 NJP851976:NKP851977 NTL851976:NUL851977 ODH851976:OEH851977 OND851976:OOD851977 OWZ851976:OXZ851977 PGV851976:PHV851977 PQR851976:PRR851977 QAN851976:QBN851977 QKJ851976:QLJ851977 QUF851976:QVF851977 REB851976:RFB851977 RNX851976:ROX851977 RXT851976:RYT851977 SHP851976:SIP851977 SRL851976:SSL851977 TBH851976:TCH851977 TLD851976:TMD851977 TUZ851976:TVZ851977 UEV851976:UFV851977 UOR851976:UPR851977 UYN851976:UZN851977 VIJ851976:VJJ851977 VSF851976:VTF851977 WCB851976:WDB851977 WLX851976:WMX851977 WVT851976:WWT851977 L917512:AL917513 JH917512:KH917513 TD917512:UD917513 ACZ917512:ADZ917513 AMV917512:ANV917513 AWR917512:AXR917513 BGN917512:BHN917513 BQJ917512:BRJ917513 CAF917512:CBF917513 CKB917512:CLB917513 CTX917512:CUX917513 DDT917512:DET917513 DNP917512:DOP917513 DXL917512:DYL917513 EHH917512:EIH917513 ERD917512:ESD917513 FAZ917512:FBZ917513 FKV917512:FLV917513 FUR917512:FVR917513 GEN917512:GFN917513 GOJ917512:GPJ917513 GYF917512:GZF917513 HIB917512:HJB917513 HRX917512:HSX917513 IBT917512:ICT917513 ILP917512:IMP917513 IVL917512:IWL917513 JFH917512:JGH917513 JPD917512:JQD917513 JYZ917512:JZZ917513 KIV917512:KJV917513 KSR917512:KTR917513 LCN917512:LDN917513 LMJ917512:LNJ917513 LWF917512:LXF917513 MGB917512:MHB917513 MPX917512:MQX917513 MZT917512:NAT917513 NJP917512:NKP917513 NTL917512:NUL917513 ODH917512:OEH917513 OND917512:OOD917513 OWZ917512:OXZ917513 PGV917512:PHV917513 PQR917512:PRR917513 QAN917512:QBN917513 QKJ917512:QLJ917513 QUF917512:QVF917513 REB917512:RFB917513 RNX917512:ROX917513 RXT917512:RYT917513 SHP917512:SIP917513 SRL917512:SSL917513 TBH917512:TCH917513 TLD917512:TMD917513 TUZ917512:TVZ917513 UEV917512:UFV917513 UOR917512:UPR917513 UYN917512:UZN917513 VIJ917512:VJJ917513 VSF917512:VTF917513 WCB917512:WDB917513 WLX917512:WMX917513 WVT917512:WWT917513 L983048:AL983049 JH983048:KH983049 TD983048:UD983049 ACZ983048:ADZ983049 AMV983048:ANV983049 AWR983048:AXR983049 BGN983048:BHN983049 BQJ983048:BRJ983049 CAF983048:CBF983049 CKB983048:CLB983049 CTX983048:CUX983049 DDT983048:DET983049 DNP983048:DOP983049 DXL983048:DYL983049 EHH983048:EIH983049 ERD983048:ESD983049 FAZ983048:FBZ983049 FKV983048:FLV983049 FUR983048:FVR983049 GEN983048:GFN983049 GOJ983048:GPJ983049 GYF983048:GZF983049 HIB983048:HJB983049 HRX983048:HSX983049 IBT983048:ICT983049 ILP983048:IMP983049 IVL983048:IWL983049 JFH983048:JGH983049 JPD983048:JQD983049 JYZ983048:JZZ983049 KIV983048:KJV983049 KSR983048:KTR983049 LCN983048:LDN983049 LMJ983048:LNJ983049 LWF983048:LXF983049 MGB983048:MHB983049 MPX983048:MQX983049 MZT983048:NAT983049 NJP983048:NKP983049 NTL983048:NUL983049 ODH983048:OEH983049 OND983048:OOD983049 OWZ983048:OXZ983049 PGV983048:PHV983049 PQR983048:PRR983049 QAN983048:QBN983049 QKJ983048:QLJ983049 QUF983048:QVF983049 REB983048:RFB983049 RNX983048:ROX983049 RXT983048:RYT983049 SHP983048:SIP983049 SRL983048:SSL983049 TBH983048:TCH983049 TLD983048:TMD983049 TUZ983048:TVZ983049 UEV983048:UFV983049 UOR983048:UPR983049 UYN983048:UZN983049 VIJ983048:VJJ983049 VSF983048:VTF983049 WCB983048:WDB983049 WLX983048:WMX983049 WVT983048:WWT983049"/>
    <dataValidation type="whole" allowBlank="1" showInputMessage="1" showErrorMessage="1" error="３人以上いない場合は指定要件を満たしません。" sqref="G22:P22 JC22:JL22 SY22:TH22 ACU22:ADD22 AMQ22:AMZ22 AWM22:AWV22 BGI22:BGR22 BQE22:BQN22 CAA22:CAJ22 CJW22:CKF22 CTS22:CUB22 DDO22:DDX22 DNK22:DNT22 DXG22:DXP22 EHC22:EHL22 EQY22:ERH22 FAU22:FBD22 FKQ22:FKZ22 FUM22:FUV22 GEI22:GER22 GOE22:GON22 GYA22:GYJ22 HHW22:HIF22 HRS22:HSB22 IBO22:IBX22 ILK22:ILT22 IVG22:IVP22 JFC22:JFL22 JOY22:JPH22 JYU22:JZD22 KIQ22:KIZ22 KSM22:KSV22 LCI22:LCR22 LME22:LMN22 LWA22:LWJ22 MFW22:MGF22 MPS22:MQB22 MZO22:MZX22 NJK22:NJT22 NTG22:NTP22 ODC22:ODL22 OMY22:ONH22 OWU22:OXD22 PGQ22:PGZ22 PQM22:PQV22 QAI22:QAR22 QKE22:QKN22 QUA22:QUJ22 RDW22:REF22 RNS22:ROB22 RXO22:RXX22 SHK22:SHT22 SRG22:SRP22 TBC22:TBL22 TKY22:TLH22 TUU22:TVD22 UEQ22:UEZ22 UOM22:UOV22 UYI22:UYR22 VIE22:VIN22 VSA22:VSJ22 WBW22:WCF22 WLS22:WMB22 WVO22:WVX22 G65558:P65558 JC65558:JL65558 SY65558:TH65558 ACU65558:ADD65558 AMQ65558:AMZ65558 AWM65558:AWV65558 BGI65558:BGR65558 BQE65558:BQN65558 CAA65558:CAJ65558 CJW65558:CKF65558 CTS65558:CUB65558 DDO65558:DDX65558 DNK65558:DNT65558 DXG65558:DXP65558 EHC65558:EHL65558 EQY65558:ERH65558 FAU65558:FBD65558 FKQ65558:FKZ65558 FUM65558:FUV65558 GEI65558:GER65558 GOE65558:GON65558 GYA65558:GYJ65558 HHW65558:HIF65558 HRS65558:HSB65558 IBO65558:IBX65558 ILK65558:ILT65558 IVG65558:IVP65558 JFC65558:JFL65558 JOY65558:JPH65558 JYU65558:JZD65558 KIQ65558:KIZ65558 KSM65558:KSV65558 LCI65558:LCR65558 LME65558:LMN65558 LWA65558:LWJ65558 MFW65558:MGF65558 MPS65558:MQB65558 MZO65558:MZX65558 NJK65558:NJT65558 NTG65558:NTP65558 ODC65558:ODL65558 OMY65558:ONH65558 OWU65558:OXD65558 PGQ65558:PGZ65558 PQM65558:PQV65558 QAI65558:QAR65558 QKE65558:QKN65558 QUA65558:QUJ65558 RDW65558:REF65558 RNS65558:ROB65558 RXO65558:RXX65558 SHK65558:SHT65558 SRG65558:SRP65558 TBC65558:TBL65558 TKY65558:TLH65558 TUU65558:TVD65558 UEQ65558:UEZ65558 UOM65558:UOV65558 UYI65558:UYR65558 VIE65558:VIN65558 VSA65558:VSJ65558 WBW65558:WCF65558 WLS65558:WMB65558 WVO65558:WVX65558 G131094:P131094 JC131094:JL131094 SY131094:TH131094 ACU131094:ADD131094 AMQ131094:AMZ131094 AWM131094:AWV131094 BGI131094:BGR131094 BQE131094:BQN131094 CAA131094:CAJ131094 CJW131094:CKF131094 CTS131094:CUB131094 DDO131094:DDX131094 DNK131094:DNT131094 DXG131094:DXP131094 EHC131094:EHL131094 EQY131094:ERH131094 FAU131094:FBD131094 FKQ131094:FKZ131094 FUM131094:FUV131094 GEI131094:GER131094 GOE131094:GON131094 GYA131094:GYJ131094 HHW131094:HIF131094 HRS131094:HSB131094 IBO131094:IBX131094 ILK131094:ILT131094 IVG131094:IVP131094 JFC131094:JFL131094 JOY131094:JPH131094 JYU131094:JZD131094 KIQ131094:KIZ131094 KSM131094:KSV131094 LCI131094:LCR131094 LME131094:LMN131094 LWA131094:LWJ131094 MFW131094:MGF131094 MPS131094:MQB131094 MZO131094:MZX131094 NJK131094:NJT131094 NTG131094:NTP131094 ODC131094:ODL131094 OMY131094:ONH131094 OWU131094:OXD131094 PGQ131094:PGZ131094 PQM131094:PQV131094 QAI131094:QAR131094 QKE131094:QKN131094 QUA131094:QUJ131094 RDW131094:REF131094 RNS131094:ROB131094 RXO131094:RXX131094 SHK131094:SHT131094 SRG131094:SRP131094 TBC131094:TBL131094 TKY131094:TLH131094 TUU131094:TVD131094 UEQ131094:UEZ131094 UOM131094:UOV131094 UYI131094:UYR131094 VIE131094:VIN131094 VSA131094:VSJ131094 WBW131094:WCF131094 WLS131094:WMB131094 WVO131094:WVX131094 G196630:P196630 JC196630:JL196630 SY196630:TH196630 ACU196630:ADD196630 AMQ196630:AMZ196630 AWM196630:AWV196630 BGI196630:BGR196630 BQE196630:BQN196630 CAA196630:CAJ196630 CJW196630:CKF196630 CTS196630:CUB196630 DDO196630:DDX196630 DNK196630:DNT196630 DXG196630:DXP196630 EHC196630:EHL196630 EQY196630:ERH196630 FAU196630:FBD196630 FKQ196630:FKZ196630 FUM196630:FUV196630 GEI196630:GER196630 GOE196630:GON196630 GYA196630:GYJ196630 HHW196630:HIF196630 HRS196630:HSB196630 IBO196630:IBX196630 ILK196630:ILT196630 IVG196630:IVP196630 JFC196630:JFL196630 JOY196630:JPH196630 JYU196630:JZD196630 KIQ196630:KIZ196630 KSM196630:KSV196630 LCI196630:LCR196630 LME196630:LMN196630 LWA196630:LWJ196630 MFW196630:MGF196630 MPS196630:MQB196630 MZO196630:MZX196630 NJK196630:NJT196630 NTG196630:NTP196630 ODC196630:ODL196630 OMY196630:ONH196630 OWU196630:OXD196630 PGQ196630:PGZ196630 PQM196630:PQV196630 QAI196630:QAR196630 QKE196630:QKN196630 QUA196630:QUJ196630 RDW196630:REF196630 RNS196630:ROB196630 RXO196630:RXX196630 SHK196630:SHT196630 SRG196630:SRP196630 TBC196630:TBL196630 TKY196630:TLH196630 TUU196630:TVD196630 UEQ196630:UEZ196630 UOM196630:UOV196630 UYI196630:UYR196630 VIE196630:VIN196630 VSA196630:VSJ196630 WBW196630:WCF196630 WLS196630:WMB196630 WVO196630:WVX196630 G262166:P262166 JC262166:JL262166 SY262166:TH262166 ACU262166:ADD262166 AMQ262166:AMZ262166 AWM262166:AWV262166 BGI262166:BGR262166 BQE262166:BQN262166 CAA262166:CAJ262166 CJW262166:CKF262166 CTS262166:CUB262166 DDO262166:DDX262166 DNK262166:DNT262166 DXG262166:DXP262166 EHC262166:EHL262166 EQY262166:ERH262166 FAU262166:FBD262166 FKQ262166:FKZ262166 FUM262166:FUV262166 GEI262166:GER262166 GOE262166:GON262166 GYA262166:GYJ262166 HHW262166:HIF262166 HRS262166:HSB262166 IBO262166:IBX262166 ILK262166:ILT262166 IVG262166:IVP262166 JFC262166:JFL262166 JOY262166:JPH262166 JYU262166:JZD262166 KIQ262166:KIZ262166 KSM262166:KSV262166 LCI262166:LCR262166 LME262166:LMN262166 LWA262166:LWJ262166 MFW262166:MGF262166 MPS262166:MQB262166 MZO262166:MZX262166 NJK262166:NJT262166 NTG262166:NTP262166 ODC262166:ODL262166 OMY262166:ONH262166 OWU262166:OXD262166 PGQ262166:PGZ262166 PQM262166:PQV262166 QAI262166:QAR262166 QKE262166:QKN262166 QUA262166:QUJ262166 RDW262166:REF262166 RNS262166:ROB262166 RXO262166:RXX262166 SHK262166:SHT262166 SRG262166:SRP262166 TBC262166:TBL262166 TKY262166:TLH262166 TUU262166:TVD262166 UEQ262166:UEZ262166 UOM262166:UOV262166 UYI262166:UYR262166 VIE262166:VIN262166 VSA262166:VSJ262166 WBW262166:WCF262166 WLS262166:WMB262166 WVO262166:WVX262166 G327702:P327702 JC327702:JL327702 SY327702:TH327702 ACU327702:ADD327702 AMQ327702:AMZ327702 AWM327702:AWV327702 BGI327702:BGR327702 BQE327702:BQN327702 CAA327702:CAJ327702 CJW327702:CKF327702 CTS327702:CUB327702 DDO327702:DDX327702 DNK327702:DNT327702 DXG327702:DXP327702 EHC327702:EHL327702 EQY327702:ERH327702 FAU327702:FBD327702 FKQ327702:FKZ327702 FUM327702:FUV327702 GEI327702:GER327702 GOE327702:GON327702 GYA327702:GYJ327702 HHW327702:HIF327702 HRS327702:HSB327702 IBO327702:IBX327702 ILK327702:ILT327702 IVG327702:IVP327702 JFC327702:JFL327702 JOY327702:JPH327702 JYU327702:JZD327702 KIQ327702:KIZ327702 KSM327702:KSV327702 LCI327702:LCR327702 LME327702:LMN327702 LWA327702:LWJ327702 MFW327702:MGF327702 MPS327702:MQB327702 MZO327702:MZX327702 NJK327702:NJT327702 NTG327702:NTP327702 ODC327702:ODL327702 OMY327702:ONH327702 OWU327702:OXD327702 PGQ327702:PGZ327702 PQM327702:PQV327702 QAI327702:QAR327702 QKE327702:QKN327702 QUA327702:QUJ327702 RDW327702:REF327702 RNS327702:ROB327702 RXO327702:RXX327702 SHK327702:SHT327702 SRG327702:SRP327702 TBC327702:TBL327702 TKY327702:TLH327702 TUU327702:TVD327702 UEQ327702:UEZ327702 UOM327702:UOV327702 UYI327702:UYR327702 VIE327702:VIN327702 VSA327702:VSJ327702 WBW327702:WCF327702 WLS327702:WMB327702 WVO327702:WVX327702 G393238:P393238 JC393238:JL393238 SY393238:TH393238 ACU393238:ADD393238 AMQ393238:AMZ393238 AWM393238:AWV393238 BGI393238:BGR393238 BQE393238:BQN393238 CAA393238:CAJ393238 CJW393238:CKF393238 CTS393238:CUB393238 DDO393238:DDX393238 DNK393238:DNT393238 DXG393238:DXP393238 EHC393238:EHL393238 EQY393238:ERH393238 FAU393238:FBD393238 FKQ393238:FKZ393238 FUM393238:FUV393238 GEI393238:GER393238 GOE393238:GON393238 GYA393238:GYJ393238 HHW393238:HIF393238 HRS393238:HSB393238 IBO393238:IBX393238 ILK393238:ILT393238 IVG393238:IVP393238 JFC393238:JFL393238 JOY393238:JPH393238 JYU393238:JZD393238 KIQ393238:KIZ393238 KSM393238:KSV393238 LCI393238:LCR393238 LME393238:LMN393238 LWA393238:LWJ393238 MFW393238:MGF393238 MPS393238:MQB393238 MZO393238:MZX393238 NJK393238:NJT393238 NTG393238:NTP393238 ODC393238:ODL393238 OMY393238:ONH393238 OWU393238:OXD393238 PGQ393238:PGZ393238 PQM393238:PQV393238 QAI393238:QAR393238 QKE393238:QKN393238 QUA393238:QUJ393238 RDW393238:REF393238 RNS393238:ROB393238 RXO393238:RXX393238 SHK393238:SHT393238 SRG393238:SRP393238 TBC393238:TBL393238 TKY393238:TLH393238 TUU393238:TVD393238 UEQ393238:UEZ393238 UOM393238:UOV393238 UYI393238:UYR393238 VIE393238:VIN393238 VSA393238:VSJ393238 WBW393238:WCF393238 WLS393238:WMB393238 WVO393238:WVX393238 G458774:P458774 JC458774:JL458774 SY458774:TH458774 ACU458774:ADD458774 AMQ458774:AMZ458774 AWM458774:AWV458774 BGI458774:BGR458774 BQE458774:BQN458774 CAA458774:CAJ458774 CJW458774:CKF458774 CTS458774:CUB458774 DDO458774:DDX458774 DNK458774:DNT458774 DXG458774:DXP458774 EHC458774:EHL458774 EQY458774:ERH458774 FAU458774:FBD458774 FKQ458774:FKZ458774 FUM458774:FUV458774 GEI458774:GER458774 GOE458774:GON458774 GYA458774:GYJ458774 HHW458774:HIF458774 HRS458774:HSB458774 IBO458774:IBX458774 ILK458774:ILT458774 IVG458774:IVP458774 JFC458774:JFL458774 JOY458774:JPH458774 JYU458774:JZD458774 KIQ458774:KIZ458774 KSM458774:KSV458774 LCI458774:LCR458774 LME458774:LMN458774 LWA458774:LWJ458774 MFW458774:MGF458774 MPS458774:MQB458774 MZO458774:MZX458774 NJK458774:NJT458774 NTG458774:NTP458774 ODC458774:ODL458774 OMY458774:ONH458774 OWU458774:OXD458774 PGQ458774:PGZ458774 PQM458774:PQV458774 QAI458774:QAR458774 QKE458774:QKN458774 QUA458774:QUJ458774 RDW458774:REF458774 RNS458774:ROB458774 RXO458774:RXX458774 SHK458774:SHT458774 SRG458774:SRP458774 TBC458774:TBL458774 TKY458774:TLH458774 TUU458774:TVD458774 UEQ458774:UEZ458774 UOM458774:UOV458774 UYI458774:UYR458774 VIE458774:VIN458774 VSA458774:VSJ458774 WBW458774:WCF458774 WLS458774:WMB458774 WVO458774:WVX458774 G524310:P524310 JC524310:JL524310 SY524310:TH524310 ACU524310:ADD524310 AMQ524310:AMZ524310 AWM524310:AWV524310 BGI524310:BGR524310 BQE524310:BQN524310 CAA524310:CAJ524310 CJW524310:CKF524310 CTS524310:CUB524310 DDO524310:DDX524310 DNK524310:DNT524310 DXG524310:DXP524310 EHC524310:EHL524310 EQY524310:ERH524310 FAU524310:FBD524310 FKQ524310:FKZ524310 FUM524310:FUV524310 GEI524310:GER524310 GOE524310:GON524310 GYA524310:GYJ524310 HHW524310:HIF524310 HRS524310:HSB524310 IBO524310:IBX524310 ILK524310:ILT524310 IVG524310:IVP524310 JFC524310:JFL524310 JOY524310:JPH524310 JYU524310:JZD524310 KIQ524310:KIZ524310 KSM524310:KSV524310 LCI524310:LCR524310 LME524310:LMN524310 LWA524310:LWJ524310 MFW524310:MGF524310 MPS524310:MQB524310 MZO524310:MZX524310 NJK524310:NJT524310 NTG524310:NTP524310 ODC524310:ODL524310 OMY524310:ONH524310 OWU524310:OXD524310 PGQ524310:PGZ524310 PQM524310:PQV524310 QAI524310:QAR524310 QKE524310:QKN524310 QUA524310:QUJ524310 RDW524310:REF524310 RNS524310:ROB524310 RXO524310:RXX524310 SHK524310:SHT524310 SRG524310:SRP524310 TBC524310:TBL524310 TKY524310:TLH524310 TUU524310:TVD524310 UEQ524310:UEZ524310 UOM524310:UOV524310 UYI524310:UYR524310 VIE524310:VIN524310 VSA524310:VSJ524310 WBW524310:WCF524310 WLS524310:WMB524310 WVO524310:WVX524310 G589846:P589846 JC589846:JL589846 SY589846:TH589846 ACU589846:ADD589846 AMQ589846:AMZ589846 AWM589846:AWV589846 BGI589846:BGR589846 BQE589846:BQN589846 CAA589846:CAJ589846 CJW589846:CKF589846 CTS589846:CUB589846 DDO589846:DDX589846 DNK589846:DNT589846 DXG589846:DXP589846 EHC589846:EHL589846 EQY589846:ERH589846 FAU589846:FBD589846 FKQ589846:FKZ589846 FUM589846:FUV589846 GEI589846:GER589846 GOE589846:GON589846 GYA589846:GYJ589846 HHW589846:HIF589846 HRS589846:HSB589846 IBO589846:IBX589846 ILK589846:ILT589846 IVG589846:IVP589846 JFC589846:JFL589846 JOY589846:JPH589846 JYU589846:JZD589846 KIQ589846:KIZ589846 KSM589846:KSV589846 LCI589846:LCR589846 LME589846:LMN589846 LWA589846:LWJ589846 MFW589846:MGF589846 MPS589846:MQB589846 MZO589846:MZX589846 NJK589846:NJT589846 NTG589846:NTP589846 ODC589846:ODL589846 OMY589846:ONH589846 OWU589846:OXD589846 PGQ589846:PGZ589846 PQM589846:PQV589846 QAI589846:QAR589846 QKE589846:QKN589846 QUA589846:QUJ589846 RDW589846:REF589846 RNS589846:ROB589846 RXO589846:RXX589846 SHK589846:SHT589846 SRG589846:SRP589846 TBC589846:TBL589846 TKY589846:TLH589846 TUU589846:TVD589846 UEQ589846:UEZ589846 UOM589846:UOV589846 UYI589846:UYR589846 VIE589846:VIN589846 VSA589846:VSJ589846 WBW589846:WCF589846 WLS589846:WMB589846 WVO589846:WVX589846 G655382:P655382 JC655382:JL655382 SY655382:TH655382 ACU655382:ADD655382 AMQ655382:AMZ655382 AWM655382:AWV655382 BGI655382:BGR655382 BQE655382:BQN655382 CAA655382:CAJ655382 CJW655382:CKF655382 CTS655382:CUB655382 DDO655382:DDX655382 DNK655382:DNT655382 DXG655382:DXP655382 EHC655382:EHL655382 EQY655382:ERH655382 FAU655382:FBD655382 FKQ655382:FKZ655382 FUM655382:FUV655382 GEI655382:GER655382 GOE655382:GON655382 GYA655382:GYJ655382 HHW655382:HIF655382 HRS655382:HSB655382 IBO655382:IBX655382 ILK655382:ILT655382 IVG655382:IVP655382 JFC655382:JFL655382 JOY655382:JPH655382 JYU655382:JZD655382 KIQ655382:KIZ655382 KSM655382:KSV655382 LCI655382:LCR655382 LME655382:LMN655382 LWA655382:LWJ655382 MFW655382:MGF655382 MPS655382:MQB655382 MZO655382:MZX655382 NJK655382:NJT655382 NTG655382:NTP655382 ODC655382:ODL655382 OMY655382:ONH655382 OWU655382:OXD655382 PGQ655382:PGZ655382 PQM655382:PQV655382 QAI655382:QAR655382 QKE655382:QKN655382 QUA655382:QUJ655382 RDW655382:REF655382 RNS655382:ROB655382 RXO655382:RXX655382 SHK655382:SHT655382 SRG655382:SRP655382 TBC655382:TBL655382 TKY655382:TLH655382 TUU655382:TVD655382 UEQ655382:UEZ655382 UOM655382:UOV655382 UYI655382:UYR655382 VIE655382:VIN655382 VSA655382:VSJ655382 WBW655382:WCF655382 WLS655382:WMB655382 WVO655382:WVX655382 G720918:P720918 JC720918:JL720918 SY720918:TH720918 ACU720918:ADD720918 AMQ720918:AMZ720918 AWM720918:AWV720918 BGI720918:BGR720918 BQE720918:BQN720918 CAA720918:CAJ720918 CJW720918:CKF720918 CTS720918:CUB720918 DDO720918:DDX720918 DNK720918:DNT720918 DXG720918:DXP720918 EHC720918:EHL720918 EQY720918:ERH720918 FAU720918:FBD720918 FKQ720918:FKZ720918 FUM720918:FUV720918 GEI720918:GER720918 GOE720918:GON720918 GYA720918:GYJ720918 HHW720918:HIF720918 HRS720918:HSB720918 IBO720918:IBX720918 ILK720918:ILT720918 IVG720918:IVP720918 JFC720918:JFL720918 JOY720918:JPH720918 JYU720918:JZD720918 KIQ720918:KIZ720918 KSM720918:KSV720918 LCI720918:LCR720918 LME720918:LMN720918 LWA720918:LWJ720918 MFW720918:MGF720918 MPS720918:MQB720918 MZO720918:MZX720918 NJK720918:NJT720918 NTG720918:NTP720918 ODC720918:ODL720918 OMY720918:ONH720918 OWU720918:OXD720918 PGQ720918:PGZ720918 PQM720918:PQV720918 QAI720918:QAR720918 QKE720918:QKN720918 QUA720918:QUJ720918 RDW720918:REF720918 RNS720918:ROB720918 RXO720918:RXX720918 SHK720918:SHT720918 SRG720918:SRP720918 TBC720918:TBL720918 TKY720918:TLH720918 TUU720918:TVD720918 UEQ720918:UEZ720918 UOM720918:UOV720918 UYI720918:UYR720918 VIE720918:VIN720918 VSA720918:VSJ720918 WBW720918:WCF720918 WLS720918:WMB720918 WVO720918:WVX720918 G786454:P786454 JC786454:JL786454 SY786454:TH786454 ACU786454:ADD786454 AMQ786454:AMZ786454 AWM786454:AWV786454 BGI786454:BGR786454 BQE786454:BQN786454 CAA786454:CAJ786454 CJW786454:CKF786454 CTS786454:CUB786454 DDO786454:DDX786454 DNK786454:DNT786454 DXG786454:DXP786454 EHC786454:EHL786454 EQY786454:ERH786454 FAU786454:FBD786454 FKQ786454:FKZ786454 FUM786454:FUV786454 GEI786454:GER786454 GOE786454:GON786454 GYA786454:GYJ786454 HHW786454:HIF786454 HRS786454:HSB786454 IBO786454:IBX786454 ILK786454:ILT786454 IVG786454:IVP786454 JFC786454:JFL786454 JOY786454:JPH786454 JYU786454:JZD786454 KIQ786454:KIZ786454 KSM786454:KSV786454 LCI786454:LCR786454 LME786454:LMN786454 LWA786454:LWJ786454 MFW786454:MGF786454 MPS786454:MQB786454 MZO786454:MZX786454 NJK786454:NJT786454 NTG786454:NTP786454 ODC786454:ODL786454 OMY786454:ONH786454 OWU786454:OXD786454 PGQ786454:PGZ786454 PQM786454:PQV786454 QAI786454:QAR786454 QKE786454:QKN786454 QUA786454:QUJ786454 RDW786454:REF786454 RNS786454:ROB786454 RXO786454:RXX786454 SHK786454:SHT786454 SRG786454:SRP786454 TBC786454:TBL786454 TKY786454:TLH786454 TUU786454:TVD786454 UEQ786454:UEZ786454 UOM786454:UOV786454 UYI786454:UYR786454 VIE786454:VIN786454 VSA786454:VSJ786454 WBW786454:WCF786454 WLS786454:WMB786454 WVO786454:WVX786454 G851990:P851990 JC851990:JL851990 SY851990:TH851990 ACU851990:ADD851990 AMQ851990:AMZ851990 AWM851990:AWV851990 BGI851990:BGR851990 BQE851990:BQN851990 CAA851990:CAJ851990 CJW851990:CKF851990 CTS851990:CUB851990 DDO851990:DDX851990 DNK851990:DNT851990 DXG851990:DXP851990 EHC851990:EHL851990 EQY851990:ERH851990 FAU851990:FBD851990 FKQ851990:FKZ851990 FUM851990:FUV851990 GEI851990:GER851990 GOE851990:GON851990 GYA851990:GYJ851990 HHW851990:HIF851990 HRS851990:HSB851990 IBO851990:IBX851990 ILK851990:ILT851990 IVG851990:IVP851990 JFC851990:JFL851990 JOY851990:JPH851990 JYU851990:JZD851990 KIQ851990:KIZ851990 KSM851990:KSV851990 LCI851990:LCR851990 LME851990:LMN851990 LWA851990:LWJ851990 MFW851990:MGF851990 MPS851990:MQB851990 MZO851990:MZX851990 NJK851990:NJT851990 NTG851990:NTP851990 ODC851990:ODL851990 OMY851990:ONH851990 OWU851990:OXD851990 PGQ851990:PGZ851990 PQM851990:PQV851990 QAI851990:QAR851990 QKE851990:QKN851990 QUA851990:QUJ851990 RDW851990:REF851990 RNS851990:ROB851990 RXO851990:RXX851990 SHK851990:SHT851990 SRG851990:SRP851990 TBC851990:TBL851990 TKY851990:TLH851990 TUU851990:TVD851990 UEQ851990:UEZ851990 UOM851990:UOV851990 UYI851990:UYR851990 VIE851990:VIN851990 VSA851990:VSJ851990 WBW851990:WCF851990 WLS851990:WMB851990 WVO851990:WVX851990 G917526:P917526 JC917526:JL917526 SY917526:TH917526 ACU917526:ADD917526 AMQ917526:AMZ917526 AWM917526:AWV917526 BGI917526:BGR917526 BQE917526:BQN917526 CAA917526:CAJ917526 CJW917526:CKF917526 CTS917526:CUB917526 DDO917526:DDX917526 DNK917526:DNT917526 DXG917526:DXP917526 EHC917526:EHL917526 EQY917526:ERH917526 FAU917526:FBD917526 FKQ917526:FKZ917526 FUM917526:FUV917526 GEI917526:GER917526 GOE917526:GON917526 GYA917526:GYJ917526 HHW917526:HIF917526 HRS917526:HSB917526 IBO917526:IBX917526 ILK917526:ILT917526 IVG917526:IVP917526 JFC917526:JFL917526 JOY917526:JPH917526 JYU917526:JZD917526 KIQ917526:KIZ917526 KSM917526:KSV917526 LCI917526:LCR917526 LME917526:LMN917526 LWA917526:LWJ917526 MFW917526:MGF917526 MPS917526:MQB917526 MZO917526:MZX917526 NJK917526:NJT917526 NTG917526:NTP917526 ODC917526:ODL917526 OMY917526:ONH917526 OWU917526:OXD917526 PGQ917526:PGZ917526 PQM917526:PQV917526 QAI917526:QAR917526 QKE917526:QKN917526 QUA917526:QUJ917526 RDW917526:REF917526 RNS917526:ROB917526 RXO917526:RXX917526 SHK917526:SHT917526 SRG917526:SRP917526 TBC917526:TBL917526 TKY917526:TLH917526 TUU917526:TVD917526 UEQ917526:UEZ917526 UOM917526:UOV917526 UYI917526:UYR917526 VIE917526:VIN917526 VSA917526:VSJ917526 WBW917526:WCF917526 WLS917526:WMB917526 WVO917526:WVX917526 G983062:P983062 JC983062:JL983062 SY983062:TH983062 ACU983062:ADD983062 AMQ983062:AMZ983062 AWM983062:AWV983062 BGI983062:BGR983062 BQE983062:BQN983062 CAA983062:CAJ983062 CJW983062:CKF983062 CTS983062:CUB983062 DDO983062:DDX983062 DNK983062:DNT983062 DXG983062:DXP983062 EHC983062:EHL983062 EQY983062:ERH983062 FAU983062:FBD983062 FKQ983062:FKZ983062 FUM983062:FUV983062 GEI983062:GER983062 GOE983062:GON983062 GYA983062:GYJ983062 HHW983062:HIF983062 HRS983062:HSB983062 IBO983062:IBX983062 ILK983062:ILT983062 IVG983062:IVP983062 JFC983062:JFL983062 JOY983062:JPH983062 JYU983062:JZD983062 KIQ983062:KIZ983062 KSM983062:KSV983062 LCI983062:LCR983062 LME983062:LMN983062 LWA983062:LWJ983062 MFW983062:MGF983062 MPS983062:MQB983062 MZO983062:MZX983062 NJK983062:NJT983062 NTG983062:NTP983062 ODC983062:ODL983062 OMY983062:ONH983062 OWU983062:OXD983062 PGQ983062:PGZ983062 PQM983062:PQV983062 QAI983062:QAR983062 QKE983062:QKN983062 QUA983062:QUJ983062 RDW983062:REF983062 RNS983062:ROB983062 RXO983062:RXX983062 SHK983062:SHT983062 SRG983062:SRP983062 TBC983062:TBL983062 TKY983062:TLH983062 TUU983062:TVD983062 UEQ983062:UEZ983062 UOM983062:UOV983062 UYI983062:UYR983062 VIE983062:VIN983062 VSA983062:VSJ983062 WBW983062:WCF983062 WLS983062:WMB983062 WVO983062:WVX983062">
      <formula1>3</formula1>
      <formula2>999999</formula2>
    </dataValidation>
    <dataValidation type="whole" operator="lessThanOrEqual" allowBlank="1" showInputMessage="1" showErrorMessage="1" error="①を上回る数は入力できません。" sqref="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formula1>G22</formula1>
    </dataValidation>
  </dataValidations>
  <hyperlinks>
    <hyperlink ref="AO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7"/>
  <sheetViews>
    <sheetView view="pageBreakPreview" zoomScale="70" zoomScaleNormal="100" zoomScaleSheetLayoutView="70" workbookViewId="0">
      <selection activeCell="A2" sqref="A2:K2"/>
    </sheetView>
  </sheetViews>
  <sheetFormatPr defaultRowHeight="13.5"/>
  <cols>
    <col min="1" max="1" width="5.25" style="258" customWidth="1"/>
    <col min="2" max="5" width="7.875" style="258" customWidth="1"/>
    <col min="6" max="6" width="11.25" style="258" customWidth="1"/>
    <col min="7" max="9" width="7.875" style="258" customWidth="1"/>
    <col min="10" max="10" width="15.75" style="258" customWidth="1"/>
    <col min="11" max="11" width="13.25" style="258" customWidth="1"/>
    <col min="12" max="16384" width="9" style="258"/>
  </cols>
  <sheetData>
    <row r="1" spans="1:256" ht="27.75" customHeight="1">
      <c r="A1" s="463" t="s">
        <v>1108</v>
      </c>
      <c r="B1" s="464"/>
      <c r="G1" s="3740" t="s">
        <v>604</v>
      </c>
      <c r="H1" s="3740"/>
      <c r="I1" s="3740"/>
      <c r="J1" s="3740"/>
      <c r="K1" s="3740"/>
    </row>
    <row r="2" spans="1:256" ht="84.75" customHeight="1">
      <c r="A2" s="3742" t="s">
        <v>1109</v>
      </c>
      <c r="B2" s="3743"/>
      <c r="C2" s="3743"/>
      <c r="D2" s="3743"/>
      <c r="E2" s="3743"/>
      <c r="F2" s="3743"/>
      <c r="G2" s="3743"/>
      <c r="H2" s="3743"/>
      <c r="I2" s="3743"/>
      <c r="J2" s="3743"/>
      <c r="K2" s="3743"/>
      <c r="M2" s="1667" t="s">
        <v>2163</v>
      </c>
    </row>
    <row r="3" spans="1:256" ht="16.5" customHeight="1" thickBot="1">
      <c r="A3" s="367"/>
      <c r="B3" s="368"/>
      <c r="C3" s="368"/>
      <c r="D3" s="368"/>
      <c r="E3" s="368"/>
      <c r="F3" s="368"/>
      <c r="G3" s="368"/>
      <c r="H3" s="368"/>
      <c r="I3" s="368"/>
      <c r="J3" s="368"/>
      <c r="K3" s="368"/>
    </row>
    <row r="4" spans="1:256" ht="16.5" customHeight="1">
      <c r="A4" s="4745" t="s">
        <v>42</v>
      </c>
      <c r="B4" s="4733" t="s">
        <v>1110</v>
      </c>
      <c r="C4" s="4734"/>
      <c r="D4" s="4734"/>
      <c r="E4" s="4735"/>
      <c r="F4" s="4746" t="s">
        <v>16</v>
      </c>
      <c r="K4" s="465"/>
    </row>
    <row r="5" spans="1:256" ht="16.5" customHeight="1">
      <c r="A5" s="4731"/>
      <c r="B5" s="4736"/>
      <c r="C5" s="4737"/>
      <c r="D5" s="4737"/>
      <c r="E5" s="4738"/>
      <c r="F5" s="4747"/>
      <c r="K5" s="465"/>
    </row>
    <row r="6" spans="1:256" ht="16.5" customHeight="1" thickBot="1">
      <c r="A6" s="4732"/>
      <c r="B6" s="4739"/>
      <c r="C6" s="4740"/>
      <c r="D6" s="4740"/>
      <c r="E6" s="4741"/>
      <c r="F6" s="4748"/>
      <c r="K6" s="465"/>
    </row>
    <row r="7" spans="1:256" ht="16.5" customHeight="1">
      <c r="A7" s="4731" t="s">
        <v>143</v>
      </c>
      <c r="B7" s="4733" t="s">
        <v>1111</v>
      </c>
      <c r="C7" s="4734"/>
      <c r="D7" s="4734"/>
      <c r="E7" s="4735"/>
      <c r="F7" s="4746" t="s">
        <v>16</v>
      </c>
      <c r="K7" s="465"/>
    </row>
    <row r="8" spans="1:256" ht="16.5" customHeight="1">
      <c r="A8" s="4731"/>
      <c r="B8" s="4736"/>
      <c r="C8" s="4737"/>
      <c r="D8" s="4737"/>
      <c r="E8" s="4738"/>
      <c r="F8" s="4747"/>
      <c r="K8" s="465"/>
    </row>
    <row r="9" spans="1:256" ht="16.5" customHeight="1" thickBot="1">
      <c r="A9" s="4732"/>
      <c r="B9" s="4739"/>
      <c r="C9" s="4740"/>
      <c r="D9" s="4740"/>
      <c r="E9" s="4741"/>
      <c r="F9" s="4748"/>
      <c r="K9" s="465"/>
    </row>
    <row r="10" spans="1:256" ht="18.75" customHeight="1">
      <c r="A10" s="4731" t="s">
        <v>6</v>
      </c>
      <c r="B10" s="4733" t="s">
        <v>1112</v>
      </c>
      <c r="C10" s="4734"/>
      <c r="D10" s="4734"/>
      <c r="E10" s="4735"/>
      <c r="F10" s="4742" t="e">
        <f>F4/F7</f>
        <v>#VALUE!</v>
      </c>
      <c r="K10" s="465"/>
    </row>
    <row r="11" spans="1:256" ht="18.75" customHeight="1">
      <c r="A11" s="4731"/>
      <c r="B11" s="4736"/>
      <c r="C11" s="4737"/>
      <c r="D11" s="4737"/>
      <c r="E11" s="4738"/>
      <c r="F11" s="4743"/>
      <c r="K11" s="465"/>
    </row>
    <row r="12" spans="1:256" ht="18.75" customHeight="1" thickBot="1">
      <c r="A12" s="4732"/>
      <c r="B12" s="4739"/>
      <c r="C12" s="4740"/>
      <c r="D12" s="4740"/>
      <c r="E12" s="4741"/>
      <c r="F12" s="4744"/>
      <c r="K12" s="465"/>
    </row>
    <row r="13" spans="1:256" ht="15.75" customHeight="1"/>
    <row r="14" spans="1:256" ht="15.75" customHeight="1">
      <c r="A14" s="279" t="s">
        <v>1113</v>
      </c>
      <c r="B14" s="279"/>
      <c r="C14" s="279"/>
      <c r="D14" s="279"/>
      <c r="E14" s="279"/>
      <c r="F14" s="279"/>
      <c r="G14" s="279"/>
      <c r="H14" s="279"/>
      <c r="I14" s="279"/>
      <c r="J14" s="279"/>
      <c r="K14" s="279"/>
    </row>
    <row r="15" spans="1:256" s="211" customFormat="1" ht="30" customHeight="1">
      <c r="A15" s="280"/>
      <c r="B15" s="3690" t="s">
        <v>333</v>
      </c>
      <c r="C15" s="3690"/>
      <c r="D15" s="3690" t="s">
        <v>607</v>
      </c>
      <c r="E15" s="3690"/>
      <c r="F15" s="3690" t="s">
        <v>608</v>
      </c>
      <c r="G15" s="3775"/>
      <c r="H15" s="3798" t="s">
        <v>1105</v>
      </c>
      <c r="I15" s="3690"/>
      <c r="J15" s="466" t="s">
        <v>1114</v>
      </c>
      <c r="K15" s="462" t="s">
        <v>1115</v>
      </c>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row>
    <row r="16" spans="1:256" s="211" customFormat="1" ht="17.25" customHeight="1">
      <c r="A16" s="280">
        <v>1</v>
      </c>
      <c r="B16" s="3750"/>
      <c r="C16" s="3750"/>
      <c r="D16" s="3763"/>
      <c r="E16" s="3764"/>
      <c r="F16" s="3750"/>
      <c r="G16" s="3751"/>
      <c r="H16" s="3762"/>
      <c r="I16" s="3762"/>
      <c r="J16" s="683"/>
      <c r="K16" s="583"/>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row>
    <row r="17" spans="1:256" s="211" customFormat="1" ht="17.25" customHeight="1">
      <c r="A17" s="280">
        <v>2</v>
      </c>
      <c r="B17" s="3750"/>
      <c r="C17" s="3750"/>
      <c r="D17" s="3763"/>
      <c r="E17" s="3764"/>
      <c r="F17" s="3750"/>
      <c r="G17" s="3751"/>
      <c r="H17" s="3762"/>
      <c r="I17" s="3762"/>
      <c r="J17" s="683"/>
      <c r="K17" s="583"/>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row>
    <row r="18" spans="1:256" s="211" customFormat="1" ht="17.25" customHeight="1">
      <c r="A18" s="280">
        <v>3</v>
      </c>
      <c r="B18" s="3751"/>
      <c r="C18" s="3766"/>
      <c r="D18" s="3765"/>
      <c r="E18" s="3767"/>
      <c r="F18" s="3751"/>
      <c r="G18" s="3768"/>
      <c r="H18" s="3762"/>
      <c r="I18" s="3762"/>
      <c r="J18" s="683"/>
      <c r="K18" s="583"/>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9"/>
      <c r="ET18" s="279"/>
      <c r="EU18" s="279"/>
      <c r="EV18" s="279"/>
      <c r="EW18" s="279"/>
      <c r="EX18" s="279"/>
      <c r="EY18" s="279"/>
      <c r="EZ18" s="279"/>
      <c r="FA18" s="279"/>
      <c r="FB18" s="279"/>
      <c r="FC18" s="279"/>
      <c r="FD18" s="279"/>
      <c r="FE18" s="279"/>
      <c r="FF18" s="279"/>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79"/>
      <c r="IM18" s="279"/>
      <c r="IN18" s="279"/>
      <c r="IO18" s="279"/>
      <c r="IP18" s="279"/>
      <c r="IQ18" s="279"/>
      <c r="IR18" s="279"/>
      <c r="IS18" s="279"/>
      <c r="IT18" s="279"/>
      <c r="IU18" s="279"/>
      <c r="IV18" s="279"/>
    </row>
    <row r="19" spans="1:256" s="211" customFormat="1" ht="17.25" customHeight="1">
      <c r="A19" s="280">
        <v>4</v>
      </c>
      <c r="B19" s="3751"/>
      <c r="C19" s="3766"/>
      <c r="D19" s="3765"/>
      <c r="E19" s="3767"/>
      <c r="F19" s="3751"/>
      <c r="G19" s="3768"/>
      <c r="H19" s="3762"/>
      <c r="I19" s="3762"/>
      <c r="J19" s="683"/>
      <c r="K19" s="583"/>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9"/>
      <c r="ET19" s="279"/>
      <c r="EU19" s="279"/>
      <c r="EV19" s="279"/>
      <c r="EW19" s="279"/>
      <c r="EX19" s="279"/>
      <c r="EY19" s="279"/>
      <c r="EZ19" s="279"/>
      <c r="FA19" s="279"/>
      <c r="FB19" s="279"/>
      <c r="FC19" s="279"/>
      <c r="FD19" s="279"/>
      <c r="FE19" s="279"/>
      <c r="FF19" s="279"/>
      <c r="FG19" s="279"/>
      <c r="FH19" s="279"/>
      <c r="FI19" s="279"/>
      <c r="FJ19" s="279"/>
      <c r="FK19" s="279"/>
      <c r="FL19" s="279"/>
      <c r="FM19" s="279"/>
      <c r="FN19" s="279"/>
      <c r="FO19" s="279"/>
      <c r="FP19" s="279"/>
      <c r="FQ19" s="279"/>
      <c r="FR19" s="279"/>
      <c r="FS19" s="279"/>
      <c r="FT19" s="279"/>
      <c r="FU19" s="279"/>
      <c r="FV19" s="279"/>
      <c r="FW19" s="279"/>
      <c r="FX19" s="279"/>
      <c r="FY19" s="279"/>
      <c r="FZ19" s="279"/>
      <c r="GA19" s="279"/>
      <c r="GB19" s="279"/>
      <c r="GC19" s="279"/>
      <c r="GD19" s="279"/>
      <c r="GE19" s="279"/>
      <c r="GF19" s="279"/>
      <c r="GG19" s="279"/>
      <c r="GH19" s="279"/>
      <c r="GI19" s="279"/>
      <c r="GJ19" s="279"/>
      <c r="GK19" s="279"/>
      <c r="GL19" s="279"/>
      <c r="GM19" s="279"/>
      <c r="GN19" s="279"/>
      <c r="GO19" s="279"/>
      <c r="GP19" s="279"/>
      <c r="GQ19" s="279"/>
      <c r="GR19" s="279"/>
      <c r="GS19" s="279"/>
      <c r="GT19" s="279"/>
      <c r="GU19" s="279"/>
      <c r="GV19" s="279"/>
      <c r="GW19" s="279"/>
      <c r="GX19" s="279"/>
      <c r="GY19" s="279"/>
      <c r="GZ19" s="279"/>
      <c r="HA19" s="279"/>
      <c r="HB19" s="279"/>
      <c r="HC19" s="279"/>
      <c r="HD19" s="279"/>
      <c r="HE19" s="279"/>
      <c r="HF19" s="279"/>
      <c r="HG19" s="279"/>
      <c r="HH19" s="279"/>
      <c r="HI19" s="279"/>
      <c r="HJ19" s="279"/>
      <c r="HK19" s="279"/>
      <c r="HL19" s="279"/>
      <c r="HM19" s="279"/>
      <c r="HN19" s="279"/>
      <c r="HO19" s="279"/>
      <c r="HP19" s="279"/>
      <c r="HQ19" s="279"/>
      <c r="HR19" s="279"/>
      <c r="HS19" s="279"/>
      <c r="HT19" s="279"/>
      <c r="HU19" s="279"/>
      <c r="HV19" s="279"/>
      <c r="HW19" s="279"/>
      <c r="HX19" s="279"/>
      <c r="HY19" s="279"/>
      <c r="HZ19" s="279"/>
      <c r="IA19" s="279"/>
      <c r="IB19" s="279"/>
      <c r="IC19" s="279"/>
      <c r="ID19" s="279"/>
      <c r="IE19" s="279"/>
      <c r="IF19" s="279"/>
      <c r="IG19" s="279"/>
      <c r="IH19" s="279"/>
      <c r="II19" s="279"/>
      <c r="IJ19" s="279"/>
      <c r="IK19" s="279"/>
      <c r="IL19" s="279"/>
      <c r="IM19" s="279"/>
      <c r="IN19" s="279"/>
      <c r="IO19" s="279"/>
      <c r="IP19" s="279"/>
      <c r="IQ19" s="279"/>
      <c r="IR19" s="279"/>
      <c r="IS19" s="279"/>
      <c r="IT19" s="279"/>
      <c r="IU19" s="279"/>
      <c r="IV19" s="279"/>
    </row>
    <row r="20" spans="1:256" s="211" customFormat="1" ht="17.25" customHeight="1">
      <c r="A20" s="280">
        <v>5</v>
      </c>
      <c r="B20" s="3751"/>
      <c r="C20" s="3766"/>
      <c r="D20" s="3765"/>
      <c r="E20" s="3767"/>
      <c r="F20" s="3751"/>
      <c r="G20" s="3768"/>
      <c r="H20" s="3762"/>
      <c r="I20" s="3762"/>
      <c r="J20" s="683"/>
      <c r="K20" s="583"/>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c r="DM20" s="279"/>
      <c r="DN20" s="279"/>
      <c r="DO20" s="279"/>
      <c r="DP20" s="279"/>
      <c r="DQ20" s="279"/>
      <c r="DR20" s="279"/>
      <c r="DS20" s="279"/>
      <c r="DT20" s="279"/>
      <c r="DU20" s="279"/>
      <c r="DV20" s="279"/>
      <c r="DW20" s="279"/>
      <c r="DX20" s="279"/>
      <c r="DY20" s="279"/>
      <c r="DZ20" s="279"/>
      <c r="EA20" s="279"/>
      <c r="EB20" s="279"/>
      <c r="EC20" s="279"/>
      <c r="ED20" s="279"/>
      <c r="EE20" s="279"/>
      <c r="EF20" s="279"/>
      <c r="EG20" s="279"/>
      <c r="EH20" s="279"/>
      <c r="EI20" s="279"/>
      <c r="EJ20" s="279"/>
      <c r="EK20" s="279"/>
      <c r="EL20" s="279"/>
      <c r="EM20" s="279"/>
      <c r="EN20" s="279"/>
      <c r="EO20" s="279"/>
      <c r="EP20" s="279"/>
      <c r="EQ20" s="279"/>
      <c r="ER20" s="279"/>
      <c r="ES20" s="279"/>
      <c r="ET20" s="279"/>
      <c r="EU20" s="279"/>
      <c r="EV20" s="279"/>
      <c r="EW20" s="279"/>
      <c r="EX20" s="279"/>
      <c r="EY20" s="279"/>
      <c r="EZ20" s="279"/>
      <c r="FA20" s="279"/>
      <c r="FB20" s="279"/>
      <c r="FC20" s="279"/>
      <c r="FD20" s="279"/>
      <c r="FE20" s="279"/>
      <c r="FF20" s="279"/>
      <c r="FG20" s="279"/>
      <c r="FH20" s="279"/>
      <c r="FI20" s="279"/>
      <c r="FJ20" s="279"/>
      <c r="FK20" s="279"/>
      <c r="FL20" s="279"/>
      <c r="FM20" s="279"/>
      <c r="FN20" s="279"/>
      <c r="FO20" s="279"/>
      <c r="FP20" s="279"/>
      <c r="FQ20" s="279"/>
      <c r="FR20" s="279"/>
      <c r="FS20" s="279"/>
      <c r="FT20" s="279"/>
      <c r="FU20" s="279"/>
      <c r="FV20" s="279"/>
      <c r="FW20" s="279"/>
      <c r="FX20" s="279"/>
      <c r="FY20" s="279"/>
      <c r="FZ20" s="279"/>
      <c r="GA20" s="279"/>
      <c r="GB20" s="279"/>
      <c r="GC20" s="279"/>
      <c r="GD20" s="279"/>
      <c r="GE20" s="279"/>
      <c r="GF20" s="279"/>
      <c r="GG20" s="279"/>
      <c r="GH20" s="279"/>
      <c r="GI20" s="279"/>
      <c r="GJ20" s="279"/>
      <c r="GK20" s="279"/>
      <c r="GL20" s="279"/>
      <c r="GM20" s="279"/>
      <c r="GN20" s="279"/>
      <c r="GO20" s="279"/>
      <c r="GP20" s="279"/>
      <c r="GQ20" s="279"/>
      <c r="GR20" s="279"/>
      <c r="GS20" s="279"/>
      <c r="GT20" s="279"/>
      <c r="GU20" s="279"/>
      <c r="GV20" s="279"/>
      <c r="GW20" s="279"/>
      <c r="GX20" s="279"/>
      <c r="GY20" s="279"/>
      <c r="GZ20" s="279"/>
      <c r="HA20" s="279"/>
      <c r="HB20" s="279"/>
      <c r="HC20" s="279"/>
      <c r="HD20" s="279"/>
      <c r="HE20" s="279"/>
      <c r="HF20" s="279"/>
      <c r="HG20" s="279"/>
      <c r="HH20" s="279"/>
      <c r="HI20" s="279"/>
      <c r="HJ20" s="279"/>
      <c r="HK20" s="279"/>
      <c r="HL20" s="279"/>
      <c r="HM20" s="279"/>
      <c r="HN20" s="279"/>
      <c r="HO20" s="279"/>
      <c r="HP20" s="279"/>
      <c r="HQ20" s="279"/>
      <c r="HR20" s="279"/>
      <c r="HS20" s="279"/>
      <c r="HT20" s="279"/>
      <c r="HU20" s="279"/>
      <c r="HV20" s="279"/>
      <c r="HW20" s="279"/>
      <c r="HX20" s="279"/>
      <c r="HY20" s="279"/>
      <c r="HZ20" s="279"/>
      <c r="IA20" s="279"/>
      <c r="IB20" s="279"/>
      <c r="IC20" s="279"/>
      <c r="ID20" s="279"/>
      <c r="IE20" s="279"/>
      <c r="IF20" s="279"/>
      <c r="IG20" s="279"/>
      <c r="IH20" s="279"/>
      <c r="II20" s="279"/>
      <c r="IJ20" s="279"/>
      <c r="IK20" s="279"/>
      <c r="IL20" s="279"/>
      <c r="IM20" s="279"/>
      <c r="IN20" s="279"/>
      <c r="IO20" s="279"/>
      <c r="IP20" s="279"/>
      <c r="IQ20" s="279"/>
      <c r="IR20" s="279"/>
      <c r="IS20" s="279"/>
      <c r="IT20" s="279"/>
      <c r="IU20" s="279"/>
      <c r="IV20" s="279"/>
    </row>
    <row r="21" spans="1:256" s="211" customFormat="1" ht="17.25" customHeight="1">
      <c r="A21" s="280">
        <v>6</v>
      </c>
      <c r="B21" s="3751"/>
      <c r="C21" s="3766"/>
      <c r="D21" s="3765"/>
      <c r="E21" s="3767"/>
      <c r="F21" s="3751"/>
      <c r="G21" s="3768"/>
      <c r="H21" s="3762"/>
      <c r="I21" s="3762"/>
      <c r="J21" s="683"/>
      <c r="K21" s="584"/>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79"/>
      <c r="DM21" s="279"/>
      <c r="DN21" s="279"/>
      <c r="DO21" s="279"/>
      <c r="DP21" s="279"/>
      <c r="DQ21" s="279"/>
      <c r="DR21" s="279"/>
      <c r="DS21" s="279"/>
      <c r="DT21" s="279"/>
      <c r="DU21" s="279"/>
      <c r="DV21" s="279"/>
      <c r="DW21" s="279"/>
      <c r="DX21" s="279"/>
      <c r="DY21" s="279"/>
      <c r="DZ21" s="279"/>
      <c r="EA21" s="279"/>
      <c r="EB21" s="279"/>
      <c r="EC21" s="279"/>
      <c r="ED21" s="279"/>
      <c r="EE21" s="279"/>
      <c r="EF21" s="279"/>
      <c r="EG21" s="279"/>
      <c r="EH21" s="279"/>
      <c r="EI21" s="279"/>
      <c r="EJ21" s="279"/>
      <c r="EK21" s="279"/>
      <c r="EL21" s="279"/>
      <c r="EM21" s="279"/>
      <c r="EN21" s="279"/>
      <c r="EO21" s="279"/>
      <c r="EP21" s="279"/>
      <c r="EQ21" s="279"/>
      <c r="ER21" s="279"/>
      <c r="ES21" s="279"/>
      <c r="ET21" s="279"/>
      <c r="EU21" s="279"/>
      <c r="EV21" s="279"/>
      <c r="EW21" s="279"/>
      <c r="EX21" s="279"/>
      <c r="EY21" s="279"/>
      <c r="EZ21" s="279"/>
      <c r="FA21" s="279"/>
      <c r="FB21" s="279"/>
      <c r="FC21" s="279"/>
      <c r="FD21" s="279"/>
      <c r="FE21" s="279"/>
      <c r="FF21" s="279"/>
      <c r="FG21" s="279"/>
      <c r="FH21" s="279"/>
      <c r="FI21" s="279"/>
      <c r="FJ21" s="279"/>
      <c r="FK21" s="279"/>
      <c r="FL21" s="279"/>
      <c r="FM21" s="279"/>
      <c r="FN21" s="279"/>
      <c r="FO21" s="279"/>
      <c r="FP21" s="279"/>
      <c r="FQ21" s="279"/>
      <c r="FR21" s="279"/>
      <c r="FS21" s="279"/>
      <c r="FT21" s="279"/>
      <c r="FU21" s="279"/>
      <c r="FV21" s="279"/>
      <c r="FW21" s="279"/>
      <c r="FX21" s="279"/>
      <c r="FY21" s="279"/>
      <c r="FZ21" s="279"/>
      <c r="GA21" s="279"/>
      <c r="GB21" s="279"/>
      <c r="GC21" s="279"/>
      <c r="GD21" s="279"/>
      <c r="GE21" s="279"/>
      <c r="GF21" s="279"/>
      <c r="GG21" s="279"/>
      <c r="GH21" s="279"/>
      <c r="GI21" s="279"/>
      <c r="GJ21" s="279"/>
      <c r="GK21" s="279"/>
      <c r="GL21" s="279"/>
      <c r="GM21" s="279"/>
      <c r="GN21" s="279"/>
      <c r="GO21" s="279"/>
      <c r="GP21" s="279"/>
      <c r="GQ21" s="279"/>
      <c r="GR21" s="279"/>
      <c r="GS21" s="279"/>
      <c r="GT21" s="279"/>
      <c r="GU21" s="279"/>
      <c r="GV21" s="279"/>
      <c r="GW21" s="279"/>
      <c r="GX21" s="279"/>
      <c r="GY21" s="279"/>
      <c r="GZ21" s="279"/>
      <c r="HA21" s="279"/>
      <c r="HB21" s="279"/>
      <c r="HC21" s="279"/>
      <c r="HD21" s="279"/>
      <c r="HE21" s="279"/>
      <c r="HF21" s="279"/>
      <c r="HG21" s="279"/>
      <c r="HH21" s="279"/>
      <c r="HI21" s="279"/>
      <c r="HJ21" s="279"/>
      <c r="HK21" s="279"/>
      <c r="HL21" s="279"/>
      <c r="HM21" s="279"/>
      <c r="HN21" s="279"/>
      <c r="HO21" s="279"/>
      <c r="HP21" s="279"/>
      <c r="HQ21" s="279"/>
      <c r="HR21" s="279"/>
      <c r="HS21" s="279"/>
      <c r="HT21" s="279"/>
      <c r="HU21" s="279"/>
      <c r="HV21" s="279"/>
      <c r="HW21" s="279"/>
      <c r="HX21" s="279"/>
      <c r="HY21" s="279"/>
      <c r="HZ21" s="279"/>
      <c r="IA21" s="279"/>
      <c r="IB21" s="279"/>
      <c r="IC21" s="279"/>
      <c r="ID21" s="279"/>
      <c r="IE21" s="279"/>
      <c r="IF21" s="279"/>
      <c r="IG21" s="279"/>
      <c r="IH21" s="279"/>
      <c r="II21" s="279"/>
      <c r="IJ21" s="279"/>
      <c r="IK21" s="279"/>
      <c r="IL21" s="279"/>
      <c r="IM21" s="279"/>
      <c r="IN21" s="279"/>
      <c r="IO21" s="279"/>
      <c r="IP21" s="279"/>
      <c r="IQ21" s="279"/>
      <c r="IR21" s="279"/>
      <c r="IS21" s="279"/>
      <c r="IT21" s="279"/>
      <c r="IU21" s="279"/>
      <c r="IV21" s="279"/>
    </row>
    <row r="22" spans="1:256" s="211" customFormat="1" ht="17.25" customHeight="1">
      <c r="A22" s="280">
        <v>7</v>
      </c>
      <c r="B22" s="3750"/>
      <c r="C22" s="3750"/>
      <c r="D22" s="3750"/>
      <c r="E22" s="3750"/>
      <c r="F22" s="3750"/>
      <c r="G22" s="3751"/>
      <c r="H22" s="3750"/>
      <c r="I22" s="3750"/>
      <c r="J22" s="583"/>
      <c r="K22" s="584"/>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c r="DP22" s="279"/>
      <c r="DQ22" s="279"/>
      <c r="DR22" s="279"/>
      <c r="DS22" s="279"/>
      <c r="DT22" s="279"/>
      <c r="DU22" s="279"/>
      <c r="DV22" s="279"/>
      <c r="DW22" s="279"/>
      <c r="DX22" s="279"/>
      <c r="DY22" s="279"/>
      <c r="DZ22" s="279"/>
      <c r="EA22" s="279"/>
      <c r="EB22" s="279"/>
      <c r="EC22" s="279"/>
      <c r="ED22" s="279"/>
      <c r="EE22" s="279"/>
      <c r="EF22" s="279"/>
      <c r="EG22" s="279"/>
      <c r="EH22" s="279"/>
      <c r="EI22" s="279"/>
      <c r="EJ22" s="279"/>
      <c r="EK22" s="279"/>
      <c r="EL22" s="279"/>
      <c r="EM22" s="279"/>
      <c r="EN22" s="279"/>
      <c r="EO22" s="279"/>
      <c r="EP22" s="279"/>
      <c r="EQ22" s="279"/>
      <c r="ER22" s="279"/>
      <c r="ES22" s="279"/>
      <c r="ET22" s="279"/>
      <c r="EU22" s="279"/>
      <c r="EV22" s="279"/>
      <c r="EW22" s="279"/>
      <c r="EX22" s="279"/>
      <c r="EY22" s="279"/>
      <c r="EZ22" s="279"/>
      <c r="FA22" s="279"/>
      <c r="FB22" s="279"/>
      <c r="FC22" s="279"/>
      <c r="FD22" s="279"/>
      <c r="FE22" s="279"/>
      <c r="FF22" s="279"/>
      <c r="FG22" s="279"/>
      <c r="FH22" s="279"/>
      <c r="FI22" s="279"/>
      <c r="FJ22" s="279"/>
      <c r="FK22" s="279"/>
      <c r="FL22" s="279"/>
      <c r="FM22" s="279"/>
      <c r="FN22" s="279"/>
      <c r="FO22" s="279"/>
      <c r="FP22" s="279"/>
      <c r="FQ22" s="279"/>
      <c r="FR22" s="279"/>
      <c r="FS22" s="279"/>
      <c r="FT22" s="279"/>
      <c r="FU22" s="279"/>
      <c r="FV22" s="279"/>
      <c r="FW22" s="279"/>
      <c r="FX22" s="279"/>
      <c r="FY22" s="279"/>
      <c r="FZ22" s="279"/>
      <c r="GA22" s="279"/>
      <c r="GB22" s="279"/>
      <c r="GC22" s="279"/>
      <c r="GD22" s="279"/>
      <c r="GE22" s="279"/>
      <c r="GF22" s="279"/>
      <c r="GG22" s="279"/>
      <c r="GH22" s="279"/>
      <c r="GI22" s="279"/>
      <c r="GJ22" s="279"/>
      <c r="GK22" s="279"/>
      <c r="GL22" s="279"/>
      <c r="GM22" s="279"/>
      <c r="GN22" s="279"/>
      <c r="GO22" s="279"/>
      <c r="GP22" s="279"/>
      <c r="GQ22" s="279"/>
      <c r="GR22" s="279"/>
      <c r="GS22" s="279"/>
      <c r="GT22" s="279"/>
      <c r="GU22" s="279"/>
      <c r="GV22" s="279"/>
      <c r="GW22" s="279"/>
      <c r="GX22" s="279"/>
      <c r="GY22" s="279"/>
      <c r="GZ22" s="279"/>
      <c r="HA22" s="279"/>
      <c r="HB22" s="279"/>
      <c r="HC22" s="279"/>
      <c r="HD22" s="279"/>
      <c r="HE22" s="279"/>
      <c r="HF22" s="279"/>
      <c r="HG22" s="279"/>
      <c r="HH22" s="279"/>
      <c r="HI22" s="279"/>
      <c r="HJ22" s="279"/>
      <c r="HK22" s="279"/>
      <c r="HL22" s="279"/>
      <c r="HM22" s="279"/>
      <c r="HN22" s="279"/>
      <c r="HO22" s="279"/>
      <c r="HP22" s="279"/>
      <c r="HQ22" s="279"/>
      <c r="HR22" s="279"/>
      <c r="HS22" s="279"/>
      <c r="HT22" s="279"/>
      <c r="HU22" s="279"/>
      <c r="HV22" s="279"/>
      <c r="HW22" s="279"/>
      <c r="HX22" s="279"/>
      <c r="HY22" s="279"/>
      <c r="HZ22" s="279"/>
      <c r="IA22" s="279"/>
      <c r="IB22" s="279"/>
      <c r="IC22" s="279"/>
      <c r="ID22" s="279"/>
      <c r="IE22" s="279"/>
      <c r="IF22" s="279"/>
      <c r="IG22" s="279"/>
      <c r="IH22" s="279"/>
      <c r="II22" s="279"/>
      <c r="IJ22" s="279"/>
      <c r="IK22" s="279"/>
      <c r="IL22" s="279"/>
      <c r="IM22" s="279"/>
      <c r="IN22" s="279"/>
      <c r="IO22" s="279"/>
      <c r="IP22" s="279"/>
      <c r="IQ22" s="279"/>
      <c r="IR22" s="279"/>
      <c r="IS22" s="279"/>
      <c r="IT22" s="279"/>
      <c r="IU22" s="279"/>
      <c r="IV22" s="279"/>
    </row>
    <row r="23" spans="1:256" s="211" customFormat="1" ht="17.25" customHeight="1">
      <c r="A23" s="280">
        <v>8</v>
      </c>
      <c r="B23" s="3750"/>
      <c r="C23" s="3750"/>
      <c r="D23" s="3750"/>
      <c r="E23" s="3750"/>
      <c r="F23" s="3750"/>
      <c r="G23" s="3751"/>
      <c r="H23" s="3750"/>
      <c r="I23" s="3750"/>
      <c r="J23" s="583"/>
      <c r="K23" s="584"/>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c r="DM23" s="279"/>
      <c r="DN23" s="279"/>
      <c r="DO23" s="279"/>
      <c r="DP23" s="279"/>
      <c r="DQ23" s="279"/>
      <c r="DR23" s="279"/>
      <c r="DS23" s="279"/>
      <c r="DT23" s="279"/>
      <c r="DU23" s="279"/>
      <c r="DV23" s="279"/>
      <c r="DW23" s="279"/>
      <c r="DX23" s="279"/>
      <c r="DY23" s="279"/>
      <c r="DZ23" s="279"/>
      <c r="EA23" s="279"/>
      <c r="EB23" s="279"/>
      <c r="EC23" s="279"/>
      <c r="ED23" s="279"/>
      <c r="EE23" s="279"/>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79"/>
      <c r="FC23" s="279"/>
      <c r="FD23" s="279"/>
      <c r="FE23" s="279"/>
      <c r="FF23" s="279"/>
      <c r="FG23" s="279"/>
      <c r="FH23" s="279"/>
      <c r="FI23" s="279"/>
      <c r="FJ23" s="279"/>
      <c r="FK23" s="279"/>
      <c r="FL23" s="279"/>
      <c r="FM23" s="279"/>
      <c r="FN23" s="279"/>
      <c r="FO23" s="279"/>
      <c r="FP23" s="279"/>
      <c r="FQ23" s="279"/>
      <c r="FR23" s="279"/>
      <c r="FS23" s="279"/>
      <c r="FT23" s="279"/>
      <c r="FU23" s="279"/>
      <c r="FV23" s="279"/>
      <c r="FW23" s="279"/>
      <c r="FX23" s="279"/>
      <c r="FY23" s="279"/>
      <c r="FZ23" s="279"/>
      <c r="GA23" s="279"/>
      <c r="GB23" s="279"/>
      <c r="GC23" s="279"/>
      <c r="GD23" s="279"/>
      <c r="GE23" s="279"/>
      <c r="GF23" s="279"/>
      <c r="GG23" s="279"/>
      <c r="GH23" s="279"/>
      <c r="GI23" s="279"/>
      <c r="GJ23" s="279"/>
      <c r="GK23" s="279"/>
      <c r="GL23" s="279"/>
      <c r="GM23" s="279"/>
      <c r="GN23" s="279"/>
      <c r="GO23" s="279"/>
      <c r="GP23" s="279"/>
      <c r="GQ23" s="279"/>
      <c r="GR23" s="279"/>
      <c r="GS23" s="279"/>
      <c r="GT23" s="279"/>
      <c r="GU23" s="279"/>
      <c r="GV23" s="279"/>
      <c r="GW23" s="279"/>
      <c r="GX23" s="279"/>
      <c r="GY23" s="279"/>
      <c r="GZ23" s="279"/>
      <c r="HA23" s="279"/>
      <c r="HB23" s="279"/>
      <c r="HC23" s="279"/>
      <c r="HD23" s="279"/>
      <c r="HE23" s="279"/>
      <c r="HF23" s="279"/>
      <c r="HG23" s="279"/>
      <c r="HH23" s="279"/>
      <c r="HI23" s="279"/>
      <c r="HJ23" s="279"/>
      <c r="HK23" s="279"/>
      <c r="HL23" s="279"/>
      <c r="HM23" s="279"/>
      <c r="HN23" s="279"/>
      <c r="HO23" s="279"/>
      <c r="HP23" s="279"/>
      <c r="HQ23" s="279"/>
      <c r="HR23" s="279"/>
      <c r="HS23" s="279"/>
      <c r="HT23" s="279"/>
      <c r="HU23" s="279"/>
      <c r="HV23" s="279"/>
      <c r="HW23" s="279"/>
      <c r="HX23" s="279"/>
      <c r="HY23" s="279"/>
      <c r="HZ23" s="279"/>
      <c r="IA23" s="279"/>
      <c r="IB23" s="279"/>
      <c r="IC23" s="279"/>
      <c r="ID23" s="279"/>
      <c r="IE23" s="279"/>
      <c r="IF23" s="279"/>
      <c r="IG23" s="279"/>
      <c r="IH23" s="279"/>
      <c r="II23" s="279"/>
      <c r="IJ23" s="279"/>
      <c r="IK23" s="279"/>
      <c r="IL23" s="279"/>
      <c r="IM23" s="279"/>
      <c r="IN23" s="279"/>
      <c r="IO23" s="279"/>
      <c r="IP23" s="279"/>
      <c r="IQ23" s="279"/>
      <c r="IR23" s="279"/>
      <c r="IS23" s="279"/>
      <c r="IT23" s="279"/>
      <c r="IU23" s="279"/>
      <c r="IV23" s="279"/>
    </row>
    <row r="24" spans="1:256" s="211" customFormat="1" ht="17.25" customHeight="1">
      <c r="A24" s="280">
        <v>9</v>
      </c>
      <c r="B24" s="3750"/>
      <c r="C24" s="3750"/>
      <c r="D24" s="3750"/>
      <c r="E24" s="3750"/>
      <c r="F24" s="3750"/>
      <c r="G24" s="3751"/>
      <c r="H24" s="3750"/>
      <c r="I24" s="3750"/>
      <c r="J24" s="583"/>
      <c r="K24" s="584"/>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row>
    <row r="25" spans="1:256" s="211" customFormat="1" ht="17.25" customHeight="1">
      <c r="A25" s="280">
        <v>10</v>
      </c>
      <c r="B25" s="3750"/>
      <c r="C25" s="3750"/>
      <c r="D25" s="3750"/>
      <c r="E25" s="3750"/>
      <c r="F25" s="3750"/>
      <c r="G25" s="3751"/>
      <c r="H25" s="3750"/>
      <c r="I25" s="3750"/>
      <c r="J25" s="583"/>
      <c r="K25" s="584"/>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c r="DM25" s="279"/>
      <c r="DN25" s="279"/>
      <c r="DO25" s="279"/>
      <c r="DP25" s="279"/>
      <c r="DQ25" s="279"/>
      <c r="DR25" s="279"/>
      <c r="DS25" s="279"/>
      <c r="DT25" s="279"/>
      <c r="DU25" s="279"/>
      <c r="DV25" s="279"/>
      <c r="DW25" s="279"/>
      <c r="DX25" s="279"/>
      <c r="DY25" s="279"/>
      <c r="DZ25" s="279"/>
      <c r="EA25" s="279"/>
      <c r="EB25" s="279"/>
      <c r="EC25" s="279"/>
      <c r="ED25" s="279"/>
      <c r="EE25" s="279"/>
      <c r="EF25" s="279"/>
      <c r="EG25" s="279"/>
      <c r="EH25" s="279"/>
      <c r="EI25" s="279"/>
      <c r="EJ25" s="279"/>
      <c r="EK25" s="279"/>
      <c r="EL25" s="279"/>
      <c r="EM25" s="279"/>
      <c r="EN25" s="279"/>
      <c r="EO25" s="279"/>
      <c r="EP25" s="279"/>
      <c r="EQ25" s="279"/>
      <c r="ER25" s="279"/>
      <c r="ES25" s="279"/>
      <c r="ET25" s="279"/>
      <c r="EU25" s="279"/>
      <c r="EV25" s="279"/>
      <c r="EW25" s="279"/>
      <c r="EX25" s="279"/>
      <c r="EY25" s="279"/>
      <c r="EZ25" s="279"/>
      <c r="FA25" s="279"/>
      <c r="FB25" s="279"/>
      <c r="FC25" s="279"/>
      <c r="FD25" s="279"/>
      <c r="FE25" s="279"/>
      <c r="FF25" s="279"/>
      <c r="FG25" s="279"/>
      <c r="FH25" s="279"/>
      <c r="FI25" s="279"/>
      <c r="FJ25" s="279"/>
      <c r="FK25" s="279"/>
      <c r="FL25" s="279"/>
      <c r="FM25" s="279"/>
      <c r="FN25" s="279"/>
      <c r="FO25" s="279"/>
      <c r="FP25" s="279"/>
      <c r="FQ25" s="279"/>
      <c r="FR25" s="279"/>
      <c r="FS25" s="279"/>
      <c r="FT25" s="279"/>
      <c r="FU25" s="279"/>
      <c r="FV25" s="279"/>
      <c r="FW25" s="279"/>
      <c r="FX25" s="279"/>
      <c r="FY25" s="279"/>
      <c r="FZ25" s="279"/>
      <c r="GA25" s="279"/>
      <c r="GB25" s="279"/>
      <c r="GC25" s="279"/>
      <c r="GD25" s="279"/>
      <c r="GE25" s="279"/>
      <c r="GF25" s="279"/>
      <c r="GG25" s="279"/>
      <c r="GH25" s="279"/>
      <c r="GI25" s="279"/>
      <c r="GJ25" s="279"/>
      <c r="GK25" s="279"/>
      <c r="GL25" s="279"/>
      <c r="GM25" s="279"/>
      <c r="GN25" s="279"/>
      <c r="GO25" s="279"/>
      <c r="GP25" s="279"/>
      <c r="GQ25" s="279"/>
      <c r="GR25" s="279"/>
      <c r="GS25" s="279"/>
      <c r="GT25" s="279"/>
      <c r="GU25" s="279"/>
      <c r="GV25" s="279"/>
      <c r="GW25" s="279"/>
      <c r="GX25" s="279"/>
      <c r="GY25" s="279"/>
      <c r="GZ25" s="279"/>
      <c r="HA25" s="279"/>
      <c r="HB25" s="279"/>
      <c r="HC25" s="279"/>
      <c r="HD25" s="279"/>
      <c r="HE25" s="279"/>
      <c r="HF25" s="279"/>
      <c r="HG25" s="279"/>
      <c r="HH25" s="279"/>
      <c r="HI25" s="279"/>
      <c r="HJ25" s="279"/>
      <c r="HK25" s="279"/>
      <c r="HL25" s="279"/>
      <c r="HM25" s="279"/>
      <c r="HN25" s="279"/>
      <c r="HO25" s="279"/>
      <c r="HP25" s="279"/>
      <c r="HQ25" s="279"/>
      <c r="HR25" s="279"/>
      <c r="HS25" s="279"/>
      <c r="HT25" s="279"/>
      <c r="HU25" s="279"/>
      <c r="HV25" s="279"/>
      <c r="HW25" s="279"/>
      <c r="HX25" s="279"/>
      <c r="HY25" s="279"/>
      <c r="HZ25" s="279"/>
      <c r="IA25" s="279"/>
      <c r="IB25" s="279"/>
      <c r="IC25" s="279"/>
      <c r="ID25" s="279"/>
      <c r="IE25" s="279"/>
      <c r="IF25" s="279"/>
      <c r="IG25" s="279"/>
      <c r="IH25" s="279"/>
      <c r="II25" s="279"/>
      <c r="IJ25" s="279"/>
      <c r="IK25" s="279"/>
      <c r="IL25" s="279"/>
      <c r="IM25" s="279"/>
      <c r="IN25" s="279"/>
      <c r="IO25" s="279"/>
      <c r="IP25" s="279"/>
      <c r="IQ25" s="279"/>
      <c r="IR25" s="279"/>
      <c r="IS25" s="279"/>
      <c r="IT25" s="279"/>
      <c r="IU25" s="279"/>
      <c r="IV25" s="279"/>
    </row>
    <row r="26" spans="1:256" s="211" customFormat="1" ht="17.25" customHeight="1">
      <c r="A26" s="280">
        <v>11</v>
      </c>
      <c r="B26" s="3751"/>
      <c r="C26" s="3766"/>
      <c r="D26" s="3765"/>
      <c r="E26" s="3767"/>
      <c r="F26" s="3750"/>
      <c r="G26" s="3751"/>
      <c r="H26" s="3762"/>
      <c r="I26" s="3762"/>
      <c r="J26" s="683"/>
      <c r="K26" s="583"/>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row>
    <row r="27" spans="1:256" s="211" customFormat="1" ht="17.25" customHeight="1">
      <c r="A27" s="280">
        <v>12</v>
      </c>
      <c r="B27" s="3750"/>
      <c r="C27" s="3750"/>
      <c r="D27" s="3763"/>
      <c r="E27" s="3764"/>
      <c r="F27" s="3750"/>
      <c r="G27" s="3751"/>
      <c r="H27" s="3762"/>
      <c r="I27" s="3762"/>
      <c r="J27" s="683"/>
      <c r="K27" s="583"/>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c r="DM27" s="279"/>
      <c r="DN27" s="279"/>
      <c r="DO27" s="279"/>
      <c r="DP27" s="279"/>
      <c r="DQ27" s="279"/>
      <c r="DR27" s="279"/>
      <c r="DS27" s="279"/>
      <c r="DT27" s="279"/>
      <c r="DU27" s="279"/>
      <c r="DV27" s="279"/>
      <c r="DW27" s="279"/>
      <c r="DX27" s="279"/>
      <c r="DY27" s="279"/>
      <c r="DZ27" s="279"/>
      <c r="EA27" s="279"/>
      <c r="EB27" s="279"/>
      <c r="EC27" s="279"/>
      <c r="ED27" s="279"/>
      <c r="EE27" s="279"/>
      <c r="EF27" s="279"/>
      <c r="EG27" s="279"/>
      <c r="EH27" s="279"/>
      <c r="EI27" s="279"/>
      <c r="EJ27" s="279"/>
      <c r="EK27" s="279"/>
      <c r="EL27" s="279"/>
      <c r="EM27" s="279"/>
      <c r="EN27" s="279"/>
      <c r="EO27" s="279"/>
      <c r="EP27" s="279"/>
      <c r="EQ27" s="279"/>
      <c r="ER27" s="279"/>
      <c r="ES27" s="279"/>
      <c r="ET27" s="279"/>
      <c r="EU27" s="279"/>
      <c r="EV27" s="279"/>
      <c r="EW27" s="279"/>
      <c r="EX27" s="279"/>
      <c r="EY27" s="279"/>
      <c r="EZ27" s="279"/>
      <c r="FA27" s="279"/>
      <c r="FB27" s="279"/>
      <c r="FC27" s="279"/>
      <c r="FD27" s="279"/>
      <c r="FE27" s="279"/>
      <c r="FF27" s="279"/>
      <c r="FG27" s="279"/>
      <c r="FH27" s="279"/>
      <c r="FI27" s="279"/>
      <c r="FJ27" s="279"/>
      <c r="FK27" s="279"/>
      <c r="FL27" s="279"/>
      <c r="FM27" s="279"/>
      <c r="FN27" s="279"/>
      <c r="FO27" s="279"/>
      <c r="FP27" s="279"/>
      <c r="FQ27" s="279"/>
      <c r="FR27" s="279"/>
      <c r="FS27" s="279"/>
      <c r="FT27" s="279"/>
      <c r="FU27" s="279"/>
      <c r="FV27" s="279"/>
      <c r="FW27" s="279"/>
      <c r="FX27" s="279"/>
      <c r="FY27" s="279"/>
      <c r="FZ27" s="279"/>
      <c r="GA27" s="279"/>
      <c r="GB27" s="279"/>
      <c r="GC27" s="279"/>
      <c r="GD27" s="279"/>
      <c r="GE27" s="279"/>
      <c r="GF27" s="279"/>
      <c r="GG27" s="279"/>
      <c r="GH27" s="279"/>
      <c r="GI27" s="279"/>
      <c r="GJ27" s="279"/>
      <c r="GK27" s="279"/>
      <c r="GL27" s="279"/>
      <c r="GM27" s="279"/>
      <c r="GN27" s="279"/>
      <c r="GO27" s="279"/>
      <c r="GP27" s="279"/>
      <c r="GQ27" s="279"/>
      <c r="GR27" s="279"/>
      <c r="GS27" s="279"/>
      <c r="GT27" s="279"/>
      <c r="GU27" s="279"/>
      <c r="GV27" s="279"/>
      <c r="GW27" s="279"/>
      <c r="GX27" s="279"/>
      <c r="GY27" s="279"/>
      <c r="GZ27" s="279"/>
      <c r="HA27" s="279"/>
      <c r="HB27" s="279"/>
      <c r="HC27" s="279"/>
      <c r="HD27" s="279"/>
      <c r="HE27" s="279"/>
      <c r="HF27" s="279"/>
      <c r="HG27" s="279"/>
      <c r="HH27" s="279"/>
      <c r="HI27" s="279"/>
      <c r="HJ27" s="279"/>
      <c r="HK27" s="279"/>
      <c r="HL27" s="279"/>
      <c r="HM27" s="279"/>
      <c r="HN27" s="279"/>
      <c r="HO27" s="279"/>
      <c r="HP27" s="279"/>
      <c r="HQ27" s="279"/>
      <c r="HR27" s="279"/>
      <c r="HS27" s="279"/>
      <c r="HT27" s="279"/>
      <c r="HU27" s="279"/>
      <c r="HV27" s="279"/>
      <c r="HW27" s="279"/>
      <c r="HX27" s="279"/>
      <c r="HY27" s="279"/>
      <c r="HZ27" s="279"/>
      <c r="IA27" s="279"/>
      <c r="IB27" s="279"/>
      <c r="IC27" s="279"/>
      <c r="ID27" s="279"/>
      <c r="IE27" s="279"/>
      <c r="IF27" s="279"/>
      <c r="IG27" s="279"/>
      <c r="IH27" s="279"/>
      <c r="II27" s="279"/>
      <c r="IJ27" s="279"/>
      <c r="IK27" s="279"/>
      <c r="IL27" s="279"/>
      <c r="IM27" s="279"/>
      <c r="IN27" s="279"/>
      <c r="IO27" s="279"/>
      <c r="IP27" s="279"/>
      <c r="IQ27" s="279"/>
      <c r="IR27" s="279"/>
      <c r="IS27" s="279"/>
      <c r="IT27" s="279"/>
      <c r="IU27" s="279"/>
      <c r="IV27" s="279"/>
    </row>
    <row r="28" spans="1:256" s="211" customFormat="1" ht="17.25" customHeight="1">
      <c r="A28" s="280">
        <v>13</v>
      </c>
      <c r="B28" s="3751"/>
      <c r="C28" s="3766"/>
      <c r="D28" s="3765"/>
      <c r="E28" s="3767"/>
      <c r="F28" s="3751"/>
      <c r="G28" s="3768"/>
      <c r="H28" s="3762"/>
      <c r="I28" s="3762"/>
      <c r="J28" s="683"/>
      <c r="K28" s="583"/>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row>
    <row r="29" spans="1:256" s="211" customFormat="1" ht="17.25" customHeight="1">
      <c r="A29" s="280">
        <v>14</v>
      </c>
      <c r="B29" s="3750"/>
      <c r="C29" s="3750"/>
      <c r="D29" s="3763"/>
      <c r="E29" s="3764"/>
      <c r="F29" s="3750"/>
      <c r="G29" s="3751"/>
      <c r="H29" s="3762"/>
      <c r="I29" s="3762"/>
      <c r="J29" s="683"/>
      <c r="K29" s="583"/>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row>
    <row r="30" spans="1:256" s="211" customFormat="1" ht="17.25" customHeight="1">
      <c r="A30" s="280">
        <v>15</v>
      </c>
      <c r="B30" s="3750"/>
      <c r="C30" s="3750"/>
      <c r="D30" s="3765"/>
      <c r="E30" s="3766"/>
      <c r="F30" s="3750"/>
      <c r="G30" s="3751"/>
      <c r="H30" s="3762"/>
      <c r="I30" s="3762"/>
      <c r="J30" s="683"/>
      <c r="K30" s="584"/>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row>
    <row r="31" spans="1:256" s="211" customFormat="1" ht="17.25" customHeight="1">
      <c r="A31" s="280">
        <v>16</v>
      </c>
      <c r="B31" s="3750"/>
      <c r="C31" s="3750"/>
      <c r="D31" s="3762"/>
      <c r="E31" s="3750"/>
      <c r="F31" s="3750"/>
      <c r="G31" s="3751"/>
      <c r="H31" s="3762"/>
      <c r="I31" s="3762"/>
      <c r="J31" s="683"/>
      <c r="K31" s="584"/>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row>
    <row r="32" spans="1:256" s="211" customFormat="1" ht="17.25" customHeight="1">
      <c r="A32" s="280">
        <v>17</v>
      </c>
      <c r="B32" s="3750"/>
      <c r="C32" s="3750"/>
      <c r="D32" s="3750"/>
      <c r="E32" s="3750"/>
      <c r="F32" s="3750"/>
      <c r="G32" s="3751"/>
      <c r="H32" s="3762"/>
      <c r="I32" s="3762"/>
      <c r="J32" s="683"/>
      <c r="K32" s="584"/>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row>
    <row r="33" spans="1:256" s="211" customFormat="1" ht="17.25" customHeight="1">
      <c r="A33" s="280">
        <v>18</v>
      </c>
      <c r="B33" s="3750"/>
      <c r="C33" s="3750"/>
      <c r="D33" s="3750"/>
      <c r="E33" s="3750"/>
      <c r="F33" s="3750"/>
      <c r="G33" s="3751"/>
      <c r="H33" s="3762"/>
      <c r="I33" s="3762"/>
      <c r="J33" s="683"/>
      <c r="K33" s="584"/>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row>
    <row r="34" spans="1:256" s="211" customFormat="1" ht="17.25" customHeight="1">
      <c r="A34" s="280">
        <v>19</v>
      </c>
      <c r="B34" s="3750"/>
      <c r="C34" s="3750"/>
      <c r="D34" s="3750"/>
      <c r="E34" s="3750"/>
      <c r="F34" s="3750"/>
      <c r="G34" s="3751"/>
      <c r="H34" s="3762"/>
      <c r="I34" s="3762"/>
      <c r="J34" s="683"/>
      <c r="K34" s="584"/>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row>
    <row r="35" spans="1:256" s="211" customFormat="1" ht="17.25" customHeight="1">
      <c r="A35" s="280">
        <v>20</v>
      </c>
      <c r="B35" s="3750"/>
      <c r="C35" s="3750"/>
      <c r="D35" s="3750"/>
      <c r="E35" s="3750"/>
      <c r="F35" s="3750"/>
      <c r="G35" s="3751"/>
      <c r="H35" s="3762"/>
      <c r="I35" s="3762"/>
      <c r="J35" s="683"/>
      <c r="K35" s="584"/>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row>
    <row r="36" spans="1:256" s="211" customFormat="1" ht="17.25" customHeight="1">
      <c r="A36" s="280">
        <v>21</v>
      </c>
      <c r="B36" s="3750"/>
      <c r="C36" s="3750"/>
      <c r="D36" s="3758"/>
      <c r="E36" s="3759"/>
      <c r="F36" s="3750"/>
      <c r="G36" s="3751"/>
      <c r="H36" s="3762"/>
      <c r="I36" s="3762"/>
      <c r="J36" s="683"/>
      <c r="K36" s="583"/>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row>
    <row r="37" spans="1:256" s="211" customFormat="1" ht="17.25" customHeight="1">
      <c r="A37" s="280">
        <v>22</v>
      </c>
      <c r="B37" s="3750"/>
      <c r="C37" s="3750"/>
      <c r="D37" s="3758"/>
      <c r="E37" s="3759"/>
      <c r="F37" s="3750"/>
      <c r="G37" s="3751"/>
      <c r="H37" s="3762"/>
      <c r="I37" s="3762"/>
      <c r="J37" s="683"/>
      <c r="K37" s="583"/>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row>
    <row r="38" spans="1:256" s="211" customFormat="1" ht="17.25" customHeight="1">
      <c r="A38" s="280">
        <v>23</v>
      </c>
      <c r="B38" s="3750"/>
      <c r="C38" s="3750"/>
      <c r="D38" s="3758"/>
      <c r="E38" s="3759"/>
      <c r="F38" s="3750"/>
      <c r="G38" s="3751"/>
      <c r="H38" s="3762"/>
      <c r="I38" s="3762"/>
      <c r="J38" s="683"/>
      <c r="K38" s="583"/>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79"/>
      <c r="DL38" s="279"/>
      <c r="DM38" s="279"/>
      <c r="DN38" s="279"/>
      <c r="DO38" s="279"/>
      <c r="DP38" s="279"/>
      <c r="DQ38" s="279"/>
      <c r="DR38" s="279"/>
      <c r="DS38" s="279"/>
      <c r="DT38" s="279"/>
      <c r="DU38" s="279"/>
      <c r="DV38" s="279"/>
      <c r="DW38" s="279"/>
      <c r="DX38" s="279"/>
      <c r="DY38" s="279"/>
      <c r="DZ38" s="279"/>
      <c r="EA38" s="279"/>
      <c r="EB38" s="279"/>
      <c r="EC38" s="279"/>
      <c r="ED38" s="279"/>
      <c r="EE38" s="279"/>
      <c r="EF38" s="279"/>
      <c r="EG38" s="279"/>
      <c r="EH38" s="279"/>
      <c r="EI38" s="279"/>
      <c r="EJ38" s="279"/>
      <c r="EK38" s="279"/>
      <c r="EL38" s="279"/>
      <c r="EM38" s="279"/>
      <c r="EN38" s="279"/>
      <c r="EO38" s="279"/>
      <c r="EP38" s="279"/>
      <c r="EQ38" s="279"/>
      <c r="ER38" s="279"/>
      <c r="ES38" s="279"/>
      <c r="ET38" s="279"/>
      <c r="EU38" s="279"/>
      <c r="EV38" s="279"/>
      <c r="EW38" s="279"/>
      <c r="EX38" s="279"/>
      <c r="EY38" s="279"/>
      <c r="EZ38" s="279"/>
      <c r="FA38" s="279"/>
      <c r="FB38" s="279"/>
      <c r="FC38" s="279"/>
      <c r="FD38" s="279"/>
      <c r="FE38" s="279"/>
      <c r="FF38" s="279"/>
      <c r="FG38" s="279"/>
      <c r="FH38" s="279"/>
      <c r="FI38" s="279"/>
      <c r="FJ38" s="279"/>
      <c r="FK38" s="279"/>
      <c r="FL38" s="279"/>
      <c r="FM38" s="279"/>
      <c r="FN38" s="279"/>
      <c r="FO38" s="279"/>
      <c r="FP38" s="279"/>
      <c r="FQ38" s="279"/>
      <c r="FR38" s="279"/>
      <c r="FS38" s="279"/>
      <c r="FT38" s="279"/>
      <c r="FU38" s="279"/>
      <c r="FV38" s="279"/>
      <c r="FW38" s="279"/>
      <c r="FX38" s="279"/>
      <c r="FY38" s="279"/>
      <c r="FZ38" s="279"/>
      <c r="GA38" s="279"/>
      <c r="GB38" s="279"/>
      <c r="GC38" s="279"/>
      <c r="GD38" s="279"/>
      <c r="GE38" s="279"/>
      <c r="GF38" s="279"/>
      <c r="GG38" s="279"/>
      <c r="GH38" s="279"/>
      <c r="GI38" s="279"/>
      <c r="GJ38" s="279"/>
      <c r="GK38" s="279"/>
      <c r="GL38" s="279"/>
      <c r="GM38" s="279"/>
      <c r="GN38" s="279"/>
      <c r="GO38" s="279"/>
      <c r="GP38" s="279"/>
      <c r="GQ38" s="279"/>
      <c r="GR38" s="279"/>
      <c r="GS38" s="279"/>
      <c r="GT38" s="279"/>
      <c r="GU38" s="279"/>
      <c r="GV38" s="279"/>
      <c r="GW38" s="279"/>
      <c r="GX38" s="279"/>
      <c r="GY38" s="279"/>
      <c r="GZ38" s="279"/>
      <c r="HA38" s="279"/>
      <c r="HB38" s="279"/>
      <c r="HC38" s="279"/>
      <c r="HD38" s="279"/>
      <c r="HE38" s="279"/>
      <c r="HF38" s="279"/>
      <c r="HG38" s="279"/>
      <c r="HH38" s="279"/>
      <c r="HI38" s="279"/>
      <c r="HJ38" s="279"/>
      <c r="HK38" s="279"/>
      <c r="HL38" s="279"/>
      <c r="HM38" s="279"/>
      <c r="HN38" s="279"/>
      <c r="HO38" s="279"/>
      <c r="HP38" s="279"/>
      <c r="HQ38" s="279"/>
      <c r="HR38" s="279"/>
      <c r="HS38" s="279"/>
      <c r="HT38" s="279"/>
      <c r="HU38" s="279"/>
      <c r="HV38" s="279"/>
      <c r="HW38" s="279"/>
      <c r="HX38" s="279"/>
      <c r="HY38" s="279"/>
      <c r="HZ38" s="279"/>
      <c r="IA38" s="279"/>
      <c r="IB38" s="279"/>
      <c r="IC38" s="279"/>
      <c r="ID38" s="279"/>
      <c r="IE38" s="279"/>
      <c r="IF38" s="279"/>
      <c r="IG38" s="279"/>
      <c r="IH38" s="279"/>
      <c r="II38" s="279"/>
      <c r="IJ38" s="279"/>
      <c r="IK38" s="279"/>
      <c r="IL38" s="279"/>
      <c r="IM38" s="279"/>
      <c r="IN38" s="279"/>
      <c r="IO38" s="279"/>
      <c r="IP38" s="279"/>
      <c r="IQ38" s="279"/>
      <c r="IR38" s="279"/>
      <c r="IS38" s="279"/>
      <c r="IT38" s="279"/>
      <c r="IU38" s="279"/>
      <c r="IV38" s="279"/>
    </row>
    <row r="39" spans="1:256" s="211" customFormat="1" ht="17.25" customHeight="1">
      <c r="A39" s="280">
        <v>24</v>
      </c>
      <c r="B39" s="3750"/>
      <c r="C39" s="3750"/>
      <c r="D39" s="3758"/>
      <c r="E39" s="3759"/>
      <c r="F39" s="3750"/>
      <c r="G39" s="3751"/>
      <c r="H39" s="3762"/>
      <c r="I39" s="3762"/>
      <c r="J39" s="683"/>
      <c r="K39" s="584"/>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c r="DM39" s="279"/>
      <c r="DN39" s="279"/>
      <c r="DO39" s="279"/>
      <c r="DP39" s="279"/>
      <c r="DQ39" s="279"/>
      <c r="DR39" s="279"/>
      <c r="DS39" s="279"/>
      <c r="DT39" s="279"/>
      <c r="DU39" s="279"/>
      <c r="DV39" s="279"/>
      <c r="DW39" s="279"/>
      <c r="DX39" s="279"/>
      <c r="DY39" s="279"/>
      <c r="DZ39" s="279"/>
      <c r="EA39" s="279"/>
      <c r="EB39" s="279"/>
      <c r="EC39" s="279"/>
      <c r="ED39" s="279"/>
      <c r="EE39" s="279"/>
      <c r="EF39" s="279"/>
      <c r="EG39" s="279"/>
      <c r="EH39" s="279"/>
      <c r="EI39" s="279"/>
      <c r="EJ39" s="279"/>
      <c r="EK39" s="279"/>
      <c r="EL39" s="279"/>
      <c r="EM39" s="279"/>
      <c r="EN39" s="279"/>
      <c r="EO39" s="279"/>
      <c r="EP39" s="279"/>
      <c r="EQ39" s="279"/>
      <c r="ER39" s="279"/>
      <c r="ES39" s="279"/>
      <c r="ET39" s="279"/>
      <c r="EU39" s="279"/>
      <c r="EV39" s="279"/>
      <c r="EW39" s="279"/>
      <c r="EX39" s="279"/>
      <c r="EY39" s="279"/>
      <c r="EZ39" s="279"/>
      <c r="FA39" s="279"/>
      <c r="FB39" s="279"/>
      <c r="FC39" s="279"/>
      <c r="FD39" s="279"/>
      <c r="FE39" s="279"/>
      <c r="FF39" s="279"/>
      <c r="FG39" s="279"/>
      <c r="FH39" s="279"/>
      <c r="FI39" s="279"/>
      <c r="FJ39" s="279"/>
      <c r="FK39" s="279"/>
      <c r="FL39" s="279"/>
      <c r="FM39" s="279"/>
      <c r="FN39" s="279"/>
      <c r="FO39" s="279"/>
      <c r="FP39" s="279"/>
      <c r="FQ39" s="279"/>
      <c r="FR39" s="279"/>
      <c r="FS39" s="279"/>
      <c r="FT39" s="279"/>
      <c r="FU39" s="279"/>
      <c r="FV39" s="279"/>
      <c r="FW39" s="279"/>
      <c r="FX39" s="279"/>
      <c r="FY39" s="279"/>
      <c r="FZ39" s="279"/>
      <c r="GA39" s="279"/>
      <c r="GB39" s="279"/>
      <c r="GC39" s="279"/>
      <c r="GD39" s="279"/>
      <c r="GE39" s="279"/>
      <c r="GF39" s="279"/>
      <c r="GG39" s="279"/>
      <c r="GH39" s="279"/>
      <c r="GI39" s="279"/>
      <c r="GJ39" s="279"/>
      <c r="GK39" s="279"/>
      <c r="GL39" s="279"/>
      <c r="GM39" s="279"/>
      <c r="GN39" s="279"/>
      <c r="GO39" s="279"/>
      <c r="GP39" s="279"/>
      <c r="GQ39" s="279"/>
      <c r="GR39" s="279"/>
      <c r="GS39" s="279"/>
      <c r="GT39" s="279"/>
      <c r="GU39" s="279"/>
      <c r="GV39" s="279"/>
      <c r="GW39" s="279"/>
      <c r="GX39" s="279"/>
      <c r="GY39" s="279"/>
      <c r="GZ39" s="279"/>
      <c r="HA39" s="279"/>
      <c r="HB39" s="279"/>
      <c r="HC39" s="279"/>
      <c r="HD39" s="279"/>
      <c r="HE39" s="279"/>
      <c r="HF39" s="279"/>
      <c r="HG39" s="279"/>
      <c r="HH39" s="279"/>
      <c r="HI39" s="279"/>
      <c r="HJ39" s="279"/>
      <c r="HK39" s="279"/>
      <c r="HL39" s="279"/>
      <c r="HM39" s="279"/>
      <c r="HN39" s="279"/>
      <c r="HO39" s="279"/>
      <c r="HP39" s="279"/>
      <c r="HQ39" s="279"/>
      <c r="HR39" s="279"/>
      <c r="HS39" s="279"/>
      <c r="HT39" s="279"/>
      <c r="HU39" s="279"/>
      <c r="HV39" s="279"/>
      <c r="HW39" s="279"/>
      <c r="HX39" s="279"/>
      <c r="HY39" s="279"/>
      <c r="HZ39" s="279"/>
      <c r="IA39" s="279"/>
      <c r="IB39" s="279"/>
      <c r="IC39" s="279"/>
      <c r="ID39" s="279"/>
      <c r="IE39" s="279"/>
      <c r="IF39" s="279"/>
      <c r="IG39" s="279"/>
      <c r="IH39" s="279"/>
      <c r="II39" s="279"/>
      <c r="IJ39" s="279"/>
      <c r="IK39" s="279"/>
      <c r="IL39" s="279"/>
      <c r="IM39" s="279"/>
      <c r="IN39" s="279"/>
      <c r="IO39" s="279"/>
      <c r="IP39" s="279"/>
      <c r="IQ39" s="279"/>
      <c r="IR39" s="279"/>
      <c r="IS39" s="279"/>
      <c r="IT39" s="279"/>
      <c r="IU39" s="279"/>
      <c r="IV39" s="279"/>
    </row>
    <row r="40" spans="1:256" s="211" customFormat="1" ht="17.25" customHeight="1">
      <c r="A40" s="280">
        <v>25</v>
      </c>
      <c r="B40" s="3750"/>
      <c r="C40" s="3750"/>
      <c r="D40" s="3758"/>
      <c r="E40" s="3759"/>
      <c r="F40" s="3750"/>
      <c r="G40" s="3751"/>
      <c r="H40" s="3762"/>
      <c r="I40" s="3762"/>
      <c r="J40" s="683"/>
      <c r="K40" s="584"/>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row>
    <row r="41" spans="1:256" s="211" customFormat="1" ht="17.25" customHeight="1">
      <c r="A41" s="280">
        <v>26</v>
      </c>
      <c r="B41" s="3750"/>
      <c r="C41" s="3750"/>
      <c r="D41" s="3750"/>
      <c r="E41" s="3750"/>
      <c r="F41" s="3750"/>
      <c r="G41" s="3751"/>
      <c r="H41" s="3762"/>
      <c r="I41" s="3762"/>
      <c r="J41" s="683"/>
      <c r="K41" s="584"/>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c r="IU41" s="279"/>
      <c r="IV41" s="279"/>
    </row>
    <row r="42" spans="1:256" s="211" customFormat="1" ht="17.25" customHeight="1">
      <c r="A42" s="280">
        <v>27</v>
      </c>
      <c r="B42" s="3750"/>
      <c r="C42" s="3750"/>
      <c r="D42" s="3750"/>
      <c r="E42" s="3750"/>
      <c r="F42" s="3750"/>
      <c r="G42" s="3751"/>
      <c r="H42" s="3762"/>
      <c r="I42" s="3762"/>
      <c r="J42" s="683"/>
      <c r="K42" s="584"/>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79"/>
      <c r="CQ42" s="279"/>
      <c r="CR42" s="279"/>
      <c r="CS42" s="279"/>
      <c r="CT42" s="279"/>
      <c r="CU42" s="279"/>
      <c r="CV42" s="279"/>
      <c r="CW42" s="279"/>
      <c r="CX42" s="279"/>
      <c r="CY42" s="279"/>
      <c r="CZ42" s="279"/>
      <c r="DA42" s="279"/>
      <c r="DB42" s="279"/>
      <c r="DC42" s="279"/>
      <c r="DD42" s="279"/>
      <c r="DE42" s="279"/>
      <c r="DF42" s="279"/>
      <c r="DG42" s="279"/>
      <c r="DH42" s="279"/>
      <c r="DI42" s="279"/>
      <c r="DJ42" s="279"/>
      <c r="DK42" s="279"/>
      <c r="DL42" s="279"/>
      <c r="DM42" s="279"/>
      <c r="DN42" s="279"/>
      <c r="DO42" s="279"/>
      <c r="DP42" s="279"/>
      <c r="DQ42" s="279"/>
      <c r="DR42" s="279"/>
      <c r="DS42" s="279"/>
      <c r="DT42" s="279"/>
      <c r="DU42" s="279"/>
      <c r="DV42" s="279"/>
      <c r="DW42" s="279"/>
      <c r="DX42" s="279"/>
      <c r="DY42" s="279"/>
      <c r="DZ42" s="279"/>
      <c r="EA42" s="279"/>
      <c r="EB42" s="279"/>
      <c r="EC42" s="279"/>
      <c r="ED42" s="279"/>
      <c r="EE42" s="279"/>
      <c r="EF42" s="279"/>
      <c r="EG42" s="279"/>
      <c r="EH42" s="279"/>
      <c r="EI42" s="279"/>
      <c r="EJ42" s="279"/>
      <c r="EK42" s="279"/>
      <c r="EL42" s="279"/>
      <c r="EM42" s="279"/>
      <c r="EN42" s="279"/>
      <c r="EO42" s="279"/>
      <c r="EP42" s="279"/>
      <c r="EQ42" s="279"/>
      <c r="ER42" s="279"/>
      <c r="ES42" s="279"/>
      <c r="ET42" s="279"/>
      <c r="EU42" s="279"/>
      <c r="EV42" s="279"/>
      <c r="EW42" s="279"/>
      <c r="EX42" s="279"/>
      <c r="EY42" s="279"/>
      <c r="EZ42" s="279"/>
      <c r="FA42" s="279"/>
      <c r="FB42" s="279"/>
      <c r="FC42" s="279"/>
      <c r="FD42" s="279"/>
      <c r="FE42" s="279"/>
      <c r="FF42" s="279"/>
      <c r="FG42" s="279"/>
      <c r="FH42" s="279"/>
      <c r="FI42" s="279"/>
      <c r="FJ42" s="279"/>
      <c r="FK42" s="279"/>
      <c r="FL42" s="279"/>
      <c r="FM42" s="279"/>
      <c r="FN42" s="279"/>
      <c r="FO42" s="279"/>
      <c r="FP42" s="279"/>
      <c r="FQ42" s="279"/>
      <c r="FR42" s="279"/>
      <c r="FS42" s="279"/>
      <c r="FT42" s="279"/>
      <c r="FU42" s="279"/>
      <c r="FV42" s="279"/>
      <c r="FW42" s="279"/>
      <c r="FX42" s="279"/>
      <c r="FY42" s="279"/>
      <c r="FZ42" s="279"/>
      <c r="GA42" s="279"/>
      <c r="GB42" s="279"/>
      <c r="GC42" s="279"/>
      <c r="GD42" s="279"/>
      <c r="GE42" s="279"/>
      <c r="GF42" s="279"/>
      <c r="GG42" s="279"/>
      <c r="GH42" s="279"/>
      <c r="GI42" s="279"/>
      <c r="GJ42" s="279"/>
      <c r="GK42" s="279"/>
      <c r="GL42" s="279"/>
      <c r="GM42" s="279"/>
      <c r="GN42" s="279"/>
      <c r="GO42" s="279"/>
      <c r="GP42" s="279"/>
      <c r="GQ42" s="279"/>
      <c r="GR42" s="279"/>
      <c r="GS42" s="279"/>
      <c r="GT42" s="279"/>
      <c r="GU42" s="279"/>
      <c r="GV42" s="279"/>
      <c r="GW42" s="279"/>
      <c r="GX42" s="279"/>
      <c r="GY42" s="279"/>
      <c r="GZ42" s="279"/>
      <c r="HA42" s="279"/>
      <c r="HB42" s="279"/>
      <c r="HC42" s="279"/>
      <c r="HD42" s="279"/>
      <c r="HE42" s="279"/>
      <c r="HF42" s="279"/>
      <c r="HG42" s="279"/>
      <c r="HH42" s="279"/>
      <c r="HI42" s="279"/>
      <c r="HJ42" s="279"/>
      <c r="HK42" s="279"/>
      <c r="HL42" s="279"/>
      <c r="HM42" s="279"/>
      <c r="HN42" s="279"/>
      <c r="HO42" s="279"/>
      <c r="HP42" s="279"/>
      <c r="HQ42" s="279"/>
      <c r="HR42" s="279"/>
      <c r="HS42" s="279"/>
      <c r="HT42" s="279"/>
      <c r="HU42" s="279"/>
      <c r="HV42" s="279"/>
      <c r="HW42" s="279"/>
      <c r="HX42" s="279"/>
      <c r="HY42" s="279"/>
      <c r="HZ42" s="279"/>
      <c r="IA42" s="279"/>
      <c r="IB42" s="279"/>
      <c r="IC42" s="279"/>
      <c r="ID42" s="279"/>
      <c r="IE42" s="279"/>
      <c r="IF42" s="279"/>
      <c r="IG42" s="279"/>
      <c r="IH42" s="279"/>
      <c r="II42" s="279"/>
      <c r="IJ42" s="279"/>
      <c r="IK42" s="279"/>
      <c r="IL42" s="279"/>
      <c r="IM42" s="279"/>
      <c r="IN42" s="279"/>
      <c r="IO42" s="279"/>
      <c r="IP42" s="279"/>
      <c r="IQ42" s="279"/>
      <c r="IR42" s="279"/>
      <c r="IS42" s="279"/>
      <c r="IT42" s="279"/>
      <c r="IU42" s="279"/>
      <c r="IV42" s="279"/>
    </row>
    <row r="43" spans="1:256" s="211" customFormat="1" ht="17.25" customHeight="1">
      <c r="A43" s="280">
        <v>28</v>
      </c>
      <c r="B43" s="3750"/>
      <c r="C43" s="3750"/>
      <c r="D43" s="3750"/>
      <c r="E43" s="3750"/>
      <c r="F43" s="3750"/>
      <c r="G43" s="3751"/>
      <c r="H43" s="3762"/>
      <c r="I43" s="3762"/>
      <c r="J43" s="683"/>
      <c r="K43" s="584"/>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D43" s="279"/>
      <c r="GE43" s="279"/>
      <c r="GF43" s="279"/>
      <c r="GG43" s="279"/>
      <c r="GH43" s="279"/>
      <c r="GI43" s="279"/>
      <c r="GJ43" s="279"/>
      <c r="GK43" s="279"/>
      <c r="GL43" s="279"/>
      <c r="GM43" s="279"/>
      <c r="GN43" s="279"/>
      <c r="GO43" s="279"/>
      <c r="GP43" s="279"/>
      <c r="GQ43" s="279"/>
      <c r="GR43" s="279"/>
      <c r="GS43" s="279"/>
      <c r="GT43" s="279"/>
      <c r="GU43" s="279"/>
      <c r="GV43" s="279"/>
      <c r="GW43" s="279"/>
      <c r="GX43" s="279"/>
      <c r="GY43" s="279"/>
      <c r="GZ43" s="279"/>
      <c r="HA43" s="279"/>
      <c r="HB43" s="279"/>
      <c r="HC43" s="279"/>
      <c r="HD43" s="279"/>
      <c r="HE43" s="279"/>
      <c r="HF43" s="279"/>
      <c r="HG43" s="279"/>
      <c r="HH43" s="279"/>
      <c r="HI43" s="279"/>
      <c r="HJ43" s="279"/>
      <c r="HK43" s="279"/>
      <c r="HL43" s="279"/>
      <c r="HM43" s="279"/>
      <c r="HN43" s="279"/>
      <c r="HO43" s="279"/>
      <c r="HP43" s="279"/>
      <c r="HQ43" s="279"/>
      <c r="HR43" s="279"/>
      <c r="HS43" s="279"/>
      <c r="HT43" s="279"/>
      <c r="HU43" s="279"/>
      <c r="HV43" s="279"/>
      <c r="HW43" s="279"/>
      <c r="HX43" s="279"/>
      <c r="HY43" s="279"/>
      <c r="HZ43" s="279"/>
      <c r="IA43" s="279"/>
      <c r="IB43" s="279"/>
      <c r="IC43" s="279"/>
      <c r="ID43" s="279"/>
      <c r="IE43" s="279"/>
      <c r="IF43" s="279"/>
      <c r="IG43" s="279"/>
      <c r="IH43" s="279"/>
      <c r="II43" s="279"/>
      <c r="IJ43" s="279"/>
      <c r="IK43" s="279"/>
      <c r="IL43" s="279"/>
      <c r="IM43" s="279"/>
      <c r="IN43" s="279"/>
      <c r="IO43" s="279"/>
      <c r="IP43" s="279"/>
      <c r="IQ43" s="279"/>
      <c r="IR43" s="279"/>
      <c r="IS43" s="279"/>
      <c r="IT43" s="279"/>
      <c r="IU43" s="279"/>
      <c r="IV43" s="279"/>
    </row>
    <row r="44" spans="1:256" s="211" customFormat="1" ht="17.25" customHeight="1">
      <c r="A44" s="280">
        <v>29</v>
      </c>
      <c r="B44" s="3750"/>
      <c r="C44" s="3750"/>
      <c r="D44" s="3750"/>
      <c r="E44" s="3750"/>
      <c r="F44" s="3750"/>
      <c r="G44" s="3751"/>
      <c r="H44" s="3762"/>
      <c r="I44" s="3762"/>
      <c r="J44" s="683"/>
      <c r="K44" s="584"/>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row>
    <row r="45" spans="1:256" s="211" customFormat="1" ht="17.25" customHeight="1">
      <c r="A45" s="280">
        <v>30</v>
      </c>
      <c r="B45" s="3750"/>
      <c r="C45" s="3750"/>
      <c r="D45" s="3750"/>
      <c r="E45" s="3750"/>
      <c r="F45" s="3750"/>
      <c r="G45" s="3751"/>
      <c r="H45" s="3762"/>
      <c r="I45" s="3762"/>
      <c r="J45" s="683"/>
      <c r="K45" s="584"/>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c r="DM45" s="279"/>
      <c r="DN45" s="279"/>
      <c r="DO45" s="279"/>
      <c r="DP45" s="279"/>
      <c r="DQ45" s="279"/>
      <c r="DR45" s="279"/>
      <c r="DS45" s="279"/>
      <c r="DT45" s="279"/>
      <c r="DU45" s="279"/>
      <c r="DV45" s="279"/>
      <c r="DW45" s="279"/>
      <c r="DX45" s="279"/>
      <c r="DY45" s="279"/>
      <c r="DZ45" s="279"/>
      <c r="EA45" s="279"/>
      <c r="EB45" s="279"/>
      <c r="EC45" s="279"/>
      <c r="ED45" s="279"/>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79"/>
      <c r="FF45" s="279"/>
      <c r="FG45" s="279"/>
      <c r="FH45" s="279"/>
      <c r="FI45" s="279"/>
      <c r="FJ45" s="279"/>
      <c r="FK45" s="279"/>
      <c r="FL45" s="279"/>
      <c r="FM45" s="279"/>
      <c r="FN45" s="279"/>
      <c r="FO45" s="279"/>
      <c r="FP45" s="279"/>
      <c r="FQ45" s="279"/>
      <c r="FR45" s="279"/>
      <c r="FS45" s="279"/>
      <c r="FT45" s="279"/>
      <c r="FU45" s="279"/>
      <c r="FV45" s="279"/>
      <c r="FW45" s="279"/>
      <c r="FX45" s="279"/>
      <c r="FY45" s="279"/>
      <c r="FZ45" s="279"/>
      <c r="GA45" s="279"/>
      <c r="GB45" s="279"/>
      <c r="GC45" s="279"/>
      <c r="GD45" s="279"/>
      <c r="GE45" s="279"/>
      <c r="GF45" s="279"/>
      <c r="GG45" s="279"/>
      <c r="GH45" s="279"/>
      <c r="GI45" s="279"/>
      <c r="GJ45" s="279"/>
      <c r="GK45" s="279"/>
      <c r="GL45" s="279"/>
      <c r="GM45" s="279"/>
      <c r="GN45" s="279"/>
      <c r="GO45" s="279"/>
      <c r="GP45" s="279"/>
      <c r="GQ45" s="279"/>
      <c r="GR45" s="279"/>
      <c r="GS45" s="279"/>
      <c r="GT45" s="279"/>
      <c r="GU45" s="279"/>
      <c r="GV45" s="279"/>
      <c r="GW45" s="279"/>
      <c r="GX45" s="279"/>
      <c r="GY45" s="279"/>
      <c r="GZ45" s="279"/>
      <c r="HA45" s="279"/>
      <c r="HB45" s="279"/>
      <c r="HC45" s="279"/>
      <c r="HD45" s="279"/>
      <c r="HE45" s="279"/>
      <c r="HF45" s="279"/>
      <c r="HG45" s="279"/>
      <c r="HH45" s="279"/>
      <c r="HI45" s="279"/>
      <c r="HJ45" s="279"/>
      <c r="HK45" s="279"/>
      <c r="HL45" s="279"/>
      <c r="HM45" s="279"/>
      <c r="HN45" s="279"/>
      <c r="HO45" s="279"/>
      <c r="HP45" s="279"/>
      <c r="HQ45" s="279"/>
      <c r="HR45" s="279"/>
      <c r="HS45" s="279"/>
      <c r="HT45" s="279"/>
      <c r="HU45" s="279"/>
      <c r="HV45" s="279"/>
      <c r="HW45" s="279"/>
      <c r="HX45" s="279"/>
      <c r="HY45" s="279"/>
      <c r="HZ45" s="279"/>
      <c r="IA45" s="279"/>
      <c r="IB45" s="279"/>
      <c r="IC45" s="279"/>
      <c r="ID45" s="279"/>
      <c r="IE45" s="279"/>
      <c r="IF45" s="279"/>
      <c r="IG45" s="279"/>
      <c r="IH45" s="279"/>
      <c r="II45" s="279"/>
      <c r="IJ45" s="279"/>
      <c r="IK45" s="279"/>
      <c r="IL45" s="279"/>
      <c r="IM45" s="279"/>
      <c r="IN45" s="279"/>
      <c r="IO45" s="279"/>
      <c r="IP45" s="279"/>
      <c r="IQ45" s="279"/>
      <c r="IR45" s="279"/>
      <c r="IS45" s="279"/>
      <c r="IT45" s="279"/>
      <c r="IU45" s="279"/>
      <c r="IV45" s="279"/>
    </row>
    <row r="46" spans="1:256" ht="30" customHeight="1">
      <c r="A46" s="3754" t="s">
        <v>1116</v>
      </c>
      <c r="B46" s="3755"/>
      <c r="C46" s="3755"/>
      <c r="D46" s="3755"/>
      <c r="E46" s="3755"/>
      <c r="F46" s="3755"/>
      <c r="G46" s="3755"/>
      <c r="H46" s="3755"/>
      <c r="I46" s="3755"/>
      <c r="J46" s="3755"/>
      <c r="K46" s="3755"/>
    </row>
    <row r="47" spans="1:256" ht="30" customHeight="1">
      <c r="A47" s="3755"/>
      <c r="B47" s="3755"/>
      <c r="C47" s="3755"/>
      <c r="D47" s="3755"/>
      <c r="E47" s="3755"/>
      <c r="F47" s="3755"/>
      <c r="G47" s="3755"/>
      <c r="H47" s="3755"/>
      <c r="I47" s="3755"/>
      <c r="J47" s="3755"/>
      <c r="K47" s="3755"/>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2"/>
  <hyperlinks>
    <hyperlink ref="M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7"/>
  <sheetViews>
    <sheetView view="pageBreakPreview" zoomScaleNormal="100" zoomScaleSheetLayoutView="100" workbookViewId="0">
      <selection activeCell="B4" sqref="B4:G4"/>
    </sheetView>
  </sheetViews>
  <sheetFormatPr defaultRowHeight="13.5"/>
  <cols>
    <col min="1" max="1" width="0.75" style="361" customWidth="1"/>
    <col min="2" max="2" width="24.25" style="361" customWidth="1"/>
    <col min="3" max="3" width="4" style="361" customWidth="1"/>
    <col min="4" max="6" width="20.125" style="361" customWidth="1"/>
    <col min="7" max="7" width="3.125" style="361" customWidth="1"/>
    <col min="8" max="8" width="3.75" style="361" customWidth="1"/>
    <col min="9" max="9" width="2.5" style="361" customWidth="1"/>
    <col min="10" max="10" width="9" style="361"/>
    <col min="11" max="11" width="14" style="361" customWidth="1"/>
    <col min="12" max="16384" width="9" style="361"/>
  </cols>
  <sheetData>
    <row r="1" spans="1:9" ht="27.75" customHeight="1">
      <c r="A1" s="197"/>
      <c r="B1" s="361" t="s">
        <v>1117</v>
      </c>
    </row>
    <row r="2" spans="1:9" ht="27.75" customHeight="1">
      <c r="A2" s="197"/>
      <c r="F2" s="3022" t="s">
        <v>682</v>
      </c>
      <c r="G2" s="3022"/>
      <c r="I2" s="1667" t="s">
        <v>2163</v>
      </c>
    </row>
    <row r="3" spans="1:9" ht="27.75" customHeight="1">
      <c r="A3" s="197"/>
      <c r="F3" s="198"/>
      <c r="G3" s="198"/>
    </row>
    <row r="4" spans="1:9" ht="36" customHeight="1">
      <c r="B4" s="3023" t="s">
        <v>1118</v>
      </c>
      <c r="C4" s="4757"/>
      <c r="D4" s="4757"/>
      <c r="E4" s="4757"/>
      <c r="F4" s="4757"/>
      <c r="G4" s="4757"/>
    </row>
    <row r="5" spans="1:9" ht="36" customHeight="1">
      <c r="A5" s="362"/>
      <c r="B5" s="362"/>
      <c r="C5" s="362"/>
      <c r="D5" s="362"/>
      <c r="E5" s="362"/>
      <c r="F5" s="362"/>
      <c r="G5" s="362"/>
    </row>
    <row r="6" spans="1:9" ht="36" customHeight="1">
      <c r="A6" s="362"/>
      <c r="B6" s="200" t="s">
        <v>303</v>
      </c>
      <c r="C6" s="3024"/>
      <c r="D6" s="3025"/>
      <c r="E6" s="3025"/>
      <c r="F6" s="3025"/>
      <c r="G6" s="3026"/>
    </row>
    <row r="7" spans="1:9" ht="55.5" customHeight="1">
      <c r="B7" s="201" t="s">
        <v>304</v>
      </c>
      <c r="C7" s="3027" t="s">
        <v>470</v>
      </c>
      <c r="D7" s="3027"/>
      <c r="E7" s="3027"/>
      <c r="F7" s="3027"/>
      <c r="G7" s="3028"/>
    </row>
    <row r="8" spans="1:9" ht="55.5" customHeight="1">
      <c r="B8" s="467" t="s">
        <v>1119</v>
      </c>
      <c r="C8" s="4758" t="s">
        <v>1590</v>
      </c>
      <c r="D8" s="4759"/>
      <c r="E8" s="4759"/>
      <c r="F8" s="4759"/>
      <c r="G8" s="4760"/>
    </row>
    <row r="9" spans="1:9" ht="37.5" customHeight="1">
      <c r="B9" s="4754" t="s">
        <v>1120</v>
      </c>
      <c r="C9" s="686" t="s">
        <v>1588</v>
      </c>
      <c r="D9" s="687" t="s">
        <v>1589</v>
      </c>
      <c r="E9" s="688"/>
      <c r="F9" s="687" t="s">
        <v>488</v>
      </c>
      <c r="G9" s="689"/>
    </row>
    <row r="10" spans="1:9" ht="37.5" customHeight="1">
      <c r="B10" s="4755"/>
      <c r="C10" s="690"/>
      <c r="D10" s="685" t="s">
        <v>1587</v>
      </c>
      <c r="E10" s="684"/>
      <c r="F10" s="685" t="s">
        <v>488</v>
      </c>
      <c r="G10" s="691"/>
    </row>
    <row r="11" spans="1:9" ht="37.5" customHeight="1">
      <c r="B11" s="4756"/>
      <c r="C11" s="692"/>
      <c r="D11" s="693" t="s">
        <v>1586</v>
      </c>
      <c r="E11" s="694"/>
      <c r="F11" s="693" t="s">
        <v>488</v>
      </c>
      <c r="G11" s="695"/>
    </row>
    <row r="13" spans="1:9" ht="17.25" customHeight="1">
      <c r="B13" s="4749" t="s">
        <v>951</v>
      </c>
      <c r="C13" s="3018"/>
      <c r="D13" s="3018"/>
      <c r="E13" s="3018"/>
      <c r="F13" s="3018"/>
      <c r="G13" s="3018"/>
      <c r="H13" s="211"/>
      <c r="I13" s="211"/>
    </row>
    <row r="14" spans="1:9" ht="34.5" customHeight="1">
      <c r="B14" s="3017" t="s">
        <v>2439</v>
      </c>
      <c r="C14" s="4750"/>
      <c r="D14" s="4750"/>
      <c r="E14" s="4750"/>
      <c r="F14" s="4750"/>
      <c r="G14" s="4750"/>
      <c r="H14" s="211"/>
      <c r="I14" s="211"/>
    </row>
    <row r="15" spans="1:9" ht="34.5" customHeight="1">
      <c r="B15" s="4751" t="s">
        <v>1121</v>
      </c>
      <c r="C15" s="4751"/>
      <c r="D15" s="4751"/>
      <c r="E15" s="4751"/>
      <c r="F15" s="4751"/>
      <c r="G15" s="4751"/>
      <c r="H15" s="211"/>
      <c r="I15" s="211"/>
    </row>
    <row r="16" spans="1:9">
      <c r="B16" s="4752" t="s">
        <v>1122</v>
      </c>
      <c r="C16" s="4753"/>
      <c r="D16" s="4753"/>
      <c r="E16" s="4753"/>
      <c r="F16" s="4753"/>
      <c r="G16" s="4753"/>
    </row>
    <row r="17" spans="2:2">
      <c r="B17" s="210"/>
    </row>
  </sheetData>
  <mergeCells count="10">
    <mergeCell ref="F2:G2"/>
    <mergeCell ref="B4:G4"/>
    <mergeCell ref="C6:G6"/>
    <mergeCell ref="C7:G7"/>
    <mergeCell ref="C8:G8"/>
    <mergeCell ref="B13:G13"/>
    <mergeCell ref="B14:G14"/>
    <mergeCell ref="B15:G15"/>
    <mergeCell ref="B16:G16"/>
    <mergeCell ref="B9:B11"/>
  </mergeCells>
  <phoneticPr fontId="2"/>
  <hyperlinks>
    <hyperlink ref="I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349"/>
  <sheetViews>
    <sheetView view="pageBreakPreview" zoomScaleNormal="100" zoomScaleSheetLayoutView="100" workbookViewId="0">
      <selection activeCell="B3" sqref="B3:P3"/>
    </sheetView>
  </sheetViews>
  <sheetFormatPr defaultRowHeight="13.5"/>
  <cols>
    <col min="1" max="1" width="2.125" style="469" customWidth="1"/>
    <col min="2" max="14" width="2.625" style="469" customWidth="1"/>
    <col min="15" max="16" width="26.625" style="469" customWidth="1"/>
    <col min="17" max="20" width="2.625" style="469" customWidth="1"/>
    <col min="21" max="21" width="2.625" style="469" hidden="1" customWidth="1"/>
    <col min="22" max="45" width="2.625" style="469" customWidth="1"/>
    <col min="46" max="16384" width="9" style="469"/>
  </cols>
  <sheetData>
    <row r="1" spans="1:21" s="361" customFormat="1" ht="33" customHeight="1">
      <c r="A1" s="197"/>
      <c r="B1" s="361" t="s">
        <v>1123</v>
      </c>
      <c r="P1" s="391"/>
    </row>
    <row r="2" spans="1:21" s="361" customFormat="1" ht="21.75" customHeight="1">
      <c r="A2" s="197"/>
      <c r="B2" s="4798"/>
      <c r="C2" s="3018"/>
      <c r="D2" s="3018"/>
      <c r="E2" s="3018"/>
      <c r="F2" s="3018"/>
      <c r="G2" s="3018"/>
      <c r="H2" s="3018"/>
      <c r="I2" s="3018"/>
      <c r="J2" s="3018"/>
      <c r="K2" s="3018"/>
      <c r="L2" s="3018"/>
      <c r="M2" s="3018"/>
      <c r="N2" s="3018"/>
      <c r="O2" s="3018"/>
      <c r="P2" s="3018"/>
      <c r="R2" s="1667" t="s">
        <v>2163</v>
      </c>
    </row>
    <row r="3" spans="1:21" s="468" customFormat="1" ht="21" customHeight="1">
      <c r="B3" s="4799" t="s">
        <v>1124</v>
      </c>
      <c r="C3" s="4799"/>
      <c r="D3" s="4799"/>
      <c r="E3" s="4799"/>
      <c r="F3" s="4799"/>
      <c r="G3" s="4799"/>
      <c r="H3" s="4799"/>
      <c r="I3" s="4799"/>
      <c r="J3" s="4799"/>
      <c r="K3" s="4799"/>
      <c r="L3" s="4799"/>
      <c r="M3" s="4799"/>
      <c r="N3" s="4799"/>
      <c r="O3" s="4799"/>
      <c r="P3" s="4799"/>
    </row>
    <row r="4" spans="1:21" s="361" customFormat="1" ht="27" customHeight="1" thickBot="1">
      <c r="A4" s="362"/>
      <c r="B4" s="4800"/>
      <c r="C4" s="4801"/>
      <c r="D4" s="4801"/>
      <c r="E4" s="4801"/>
      <c r="F4" s="4801"/>
      <c r="G4" s="4801"/>
      <c r="H4" s="4801"/>
      <c r="I4" s="4801"/>
      <c r="J4" s="4801"/>
      <c r="K4" s="4801"/>
      <c r="L4" s="4801"/>
      <c r="M4" s="4801"/>
      <c r="N4" s="4801"/>
      <c r="O4" s="4801"/>
      <c r="P4" s="4801"/>
    </row>
    <row r="5" spans="1:21" s="361" customFormat="1" ht="36" customHeight="1">
      <c r="A5" s="362"/>
      <c r="B5" s="4802" t="s">
        <v>303</v>
      </c>
      <c r="C5" s="4803"/>
      <c r="D5" s="4803"/>
      <c r="E5" s="4803"/>
      <c r="F5" s="4803"/>
      <c r="G5" s="4803"/>
      <c r="H5" s="4803"/>
      <c r="I5" s="4803"/>
      <c r="J5" s="4803"/>
      <c r="K5" s="4803"/>
      <c r="L5" s="4803"/>
      <c r="M5" s="4803"/>
      <c r="N5" s="4804"/>
      <c r="O5" s="4805"/>
      <c r="P5" s="4806"/>
    </row>
    <row r="6" spans="1:21" s="361" customFormat="1" ht="36" customHeight="1">
      <c r="B6" s="4795" t="s">
        <v>329</v>
      </c>
      <c r="C6" s="3020"/>
      <c r="D6" s="3020"/>
      <c r="E6" s="3020"/>
      <c r="F6" s="3020"/>
      <c r="G6" s="3020"/>
      <c r="H6" s="3020"/>
      <c r="I6" s="3020"/>
      <c r="J6" s="3020"/>
      <c r="K6" s="3020"/>
      <c r="L6" s="3020"/>
      <c r="M6" s="3020"/>
      <c r="N6" s="3021"/>
      <c r="O6" s="4796" t="s">
        <v>2411</v>
      </c>
      <c r="P6" s="4797"/>
    </row>
    <row r="7" spans="1:21" ht="36" customHeight="1">
      <c r="B7" s="4784" t="s">
        <v>331</v>
      </c>
      <c r="C7" s="4785"/>
      <c r="D7" s="4785"/>
      <c r="E7" s="4785"/>
      <c r="F7" s="4785"/>
      <c r="G7" s="4785"/>
      <c r="H7" s="4785"/>
      <c r="I7" s="4785"/>
      <c r="J7" s="4785"/>
      <c r="K7" s="4785"/>
      <c r="L7" s="4785"/>
      <c r="M7" s="4785"/>
      <c r="N7" s="4786"/>
      <c r="O7" s="4787" t="s">
        <v>2440</v>
      </c>
      <c r="P7" s="4788"/>
    </row>
    <row r="8" spans="1:21" ht="21" customHeight="1">
      <c r="B8" s="4789" t="s">
        <v>332</v>
      </c>
      <c r="C8" s="4790"/>
      <c r="D8" s="4790"/>
      <c r="E8" s="4790"/>
      <c r="F8" s="4790"/>
      <c r="G8" s="4790" t="s">
        <v>333</v>
      </c>
      <c r="H8" s="4790"/>
      <c r="I8" s="4790"/>
      <c r="J8" s="4790"/>
      <c r="K8" s="4790"/>
      <c r="L8" s="4790"/>
      <c r="M8" s="4790"/>
      <c r="N8" s="4790"/>
      <c r="O8" s="4791" t="s">
        <v>1125</v>
      </c>
      <c r="P8" s="4794" t="s">
        <v>1126</v>
      </c>
    </row>
    <row r="9" spans="1:21" ht="21" customHeight="1">
      <c r="B9" s="4789"/>
      <c r="C9" s="4790"/>
      <c r="D9" s="4790"/>
      <c r="E9" s="4790"/>
      <c r="F9" s="4790"/>
      <c r="G9" s="4790"/>
      <c r="H9" s="4790"/>
      <c r="I9" s="4790"/>
      <c r="J9" s="4790"/>
      <c r="K9" s="4790"/>
      <c r="L9" s="4790"/>
      <c r="M9" s="4790"/>
      <c r="N9" s="4790"/>
      <c r="O9" s="4792"/>
      <c r="P9" s="4794"/>
    </row>
    <row r="10" spans="1:21" ht="21" customHeight="1">
      <c r="B10" s="4789"/>
      <c r="C10" s="4790"/>
      <c r="D10" s="4790"/>
      <c r="E10" s="4790"/>
      <c r="F10" s="4790"/>
      <c r="G10" s="4790"/>
      <c r="H10" s="4790"/>
      <c r="I10" s="4790"/>
      <c r="J10" s="4790"/>
      <c r="K10" s="4790"/>
      <c r="L10" s="4790"/>
      <c r="M10" s="4790"/>
      <c r="N10" s="4790"/>
      <c r="O10" s="4793"/>
      <c r="P10" s="4794"/>
    </row>
    <row r="11" spans="1:21" ht="21" customHeight="1">
      <c r="B11" s="4782"/>
      <c r="C11" s="4783"/>
      <c r="D11" s="4783"/>
      <c r="E11" s="4783"/>
      <c r="F11" s="4783"/>
      <c r="G11" s="4783"/>
      <c r="H11" s="4783"/>
      <c r="I11" s="4783"/>
      <c r="J11" s="4783"/>
      <c r="K11" s="4783"/>
      <c r="L11" s="4783"/>
      <c r="M11" s="4783"/>
      <c r="N11" s="4783"/>
      <c r="O11" s="696"/>
      <c r="P11" s="697"/>
      <c r="U11" s="469" t="s">
        <v>228</v>
      </c>
    </row>
    <row r="12" spans="1:21" ht="21" customHeight="1">
      <c r="B12" s="4782"/>
      <c r="C12" s="4783"/>
      <c r="D12" s="4783"/>
      <c r="E12" s="4783"/>
      <c r="F12" s="4783"/>
      <c r="G12" s="4783"/>
      <c r="H12" s="4783"/>
      <c r="I12" s="4783"/>
      <c r="J12" s="4783"/>
      <c r="K12" s="4783"/>
      <c r="L12" s="4783"/>
      <c r="M12" s="4783"/>
      <c r="N12" s="4783"/>
      <c r="O12" s="696"/>
      <c r="P12" s="697"/>
      <c r="U12" s="469" t="s">
        <v>227</v>
      </c>
    </row>
    <row r="13" spans="1:21" ht="21" customHeight="1">
      <c r="B13" s="4782"/>
      <c r="C13" s="4783"/>
      <c r="D13" s="4783"/>
      <c r="E13" s="4783"/>
      <c r="F13" s="4783"/>
      <c r="G13" s="4783"/>
      <c r="H13" s="4783"/>
      <c r="I13" s="4783"/>
      <c r="J13" s="4783"/>
      <c r="K13" s="4783"/>
      <c r="L13" s="4783"/>
      <c r="M13" s="4783"/>
      <c r="N13" s="4783"/>
      <c r="O13" s="696"/>
      <c r="P13" s="697"/>
    </row>
    <row r="14" spans="1:21" ht="21" customHeight="1">
      <c r="B14" s="4782"/>
      <c r="C14" s="4783"/>
      <c r="D14" s="4783"/>
      <c r="E14" s="4783"/>
      <c r="F14" s="4783"/>
      <c r="G14" s="4783"/>
      <c r="H14" s="4783"/>
      <c r="I14" s="4783"/>
      <c r="J14" s="4783"/>
      <c r="K14" s="4783"/>
      <c r="L14" s="4783"/>
      <c r="M14" s="4783"/>
      <c r="N14" s="4783"/>
      <c r="O14" s="696"/>
      <c r="P14" s="697"/>
    </row>
    <row r="15" spans="1:21" ht="21" customHeight="1">
      <c r="B15" s="4782"/>
      <c r="C15" s="4783"/>
      <c r="D15" s="4783"/>
      <c r="E15" s="4783"/>
      <c r="F15" s="4783"/>
      <c r="G15" s="4783"/>
      <c r="H15" s="4783"/>
      <c r="I15" s="4783"/>
      <c r="J15" s="4783"/>
      <c r="K15" s="4783"/>
      <c r="L15" s="4783"/>
      <c r="M15" s="4783"/>
      <c r="N15" s="4783"/>
      <c r="O15" s="696"/>
      <c r="P15" s="697"/>
    </row>
    <row r="16" spans="1:21" ht="21" customHeight="1">
      <c r="B16" s="4782"/>
      <c r="C16" s="4783"/>
      <c r="D16" s="4783"/>
      <c r="E16" s="4783"/>
      <c r="F16" s="4783"/>
      <c r="G16" s="4783"/>
      <c r="H16" s="4783"/>
      <c r="I16" s="4783"/>
      <c r="J16" s="4783"/>
      <c r="K16" s="4783"/>
      <c r="L16" s="4783"/>
      <c r="M16" s="4783"/>
      <c r="N16" s="4783"/>
      <c r="O16" s="696"/>
      <c r="P16" s="697"/>
    </row>
    <row r="17" spans="2:16" ht="21" customHeight="1">
      <c r="B17" s="4782"/>
      <c r="C17" s="4783"/>
      <c r="D17" s="4783"/>
      <c r="E17" s="4783"/>
      <c r="F17" s="4783"/>
      <c r="G17" s="4783"/>
      <c r="H17" s="4783"/>
      <c r="I17" s="4783"/>
      <c r="J17" s="4783"/>
      <c r="K17" s="4783"/>
      <c r="L17" s="4783"/>
      <c r="M17" s="4783"/>
      <c r="N17" s="4783"/>
      <c r="O17" s="696"/>
      <c r="P17" s="697"/>
    </row>
    <row r="18" spans="2:16" ht="21" customHeight="1">
      <c r="B18" s="4782"/>
      <c r="C18" s="4783"/>
      <c r="D18" s="4783"/>
      <c r="E18" s="4783"/>
      <c r="F18" s="4783"/>
      <c r="G18" s="4783"/>
      <c r="H18" s="4783"/>
      <c r="I18" s="4783"/>
      <c r="J18" s="4783"/>
      <c r="K18" s="4783"/>
      <c r="L18" s="4783"/>
      <c r="M18" s="4783"/>
      <c r="N18" s="4783"/>
      <c r="O18" s="696"/>
      <c r="P18" s="697"/>
    </row>
    <row r="19" spans="2:16" ht="21" customHeight="1">
      <c r="B19" s="4782"/>
      <c r="C19" s="4783"/>
      <c r="D19" s="4783"/>
      <c r="E19" s="4783"/>
      <c r="F19" s="4783"/>
      <c r="G19" s="4783"/>
      <c r="H19" s="4783"/>
      <c r="I19" s="4783"/>
      <c r="J19" s="4783"/>
      <c r="K19" s="4783"/>
      <c r="L19" s="4783"/>
      <c r="M19" s="4783"/>
      <c r="N19" s="4783"/>
      <c r="O19" s="696"/>
      <c r="P19" s="697"/>
    </row>
    <row r="20" spans="2:16" ht="21" customHeight="1">
      <c r="B20" s="4763"/>
      <c r="C20" s="4764"/>
      <c r="D20" s="4764"/>
      <c r="E20" s="4764"/>
      <c r="F20" s="4764"/>
      <c r="G20" s="4764"/>
      <c r="H20" s="4764"/>
      <c r="I20" s="4764"/>
      <c r="J20" s="4764"/>
      <c r="K20" s="4764"/>
      <c r="L20" s="4764"/>
      <c r="M20" s="4764"/>
      <c r="N20" s="4764"/>
      <c r="O20" s="696"/>
      <c r="P20" s="697"/>
    </row>
    <row r="21" spans="2:16" ht="21" customHeight="1">
      <c r="B21" s="4763"/>
      <c r="C21" s="4764"/>
      <c r="D21" s="4764"/>
      <c r="E21" s="4764"/>
      <c r="F21" s="4764"/>
      <c r="G21" s="4764"/>
      <c r="H21" s="4764"/>
      <c r="I21" s="4764"/>
      <c r="J21" s="4764"/>
      <c r="K21" s="4764"/>
      <c r="L21" s="4764"/>
      <c r="M21" s="4764"/>
      <c r="N21" s="4764"/>
      <c r="O21" s="696"/>
      <c r="P21" s="697"/>
    </row>
    <row r="22" spans="2:16" ht="21" customHeight="1" thickBot="1">
      <c r="B22" s="4765"/>
      <c r="C22" s="4766"/>
      <c r="D22" s="4766"/>
      <c r="E22" s="4766"/>
      <c r="F22" s="4766"/>
      <c r="G22" s="4766"/>
      <c r="H22" s="4766"/>
      <c r="I22" s="4766"/>
      <c r="J22" s="4766"/>
      <c r="K22" s="4766"/>
      <c r="L22" s="4766"/>
      <c r="M22" s="4766"/>
      <c r="N22" s="4766"/>
      <c r="O22" s="705"/>
      <c r="P22" s="706"/>
    </row>
    <row r="23" spans="2:16" ht="21" customHeight="1" thickBot="1">
      <c r="B23" s="470"/>
      <c r="C23" s="470"/>
      <c r="D23" s="470"/>
      <c r="E23" s="470"/>
      <c r="F23" s="470"/>
      <c r="G23" s="470"/>
      <c r="H23" s="470"/>
      <c r="I23" s="470"/>
      <c r="J23" s="470"/>
      <c r="K23" s="470"/>
      <c r="L23" s="470"/>
      <c r="M23" s="470"/>
      <c r="N23" s="470"/>
      <c r="O23" s="470"/>
      <c r="P23" s="470"/>
    </row>
    <row r="24" spans="2:16" ht="21" customHeight="1">
      <c r="B24" s="4767" t="s">
        <v>2412</v>
      </c>
      <c r="C24" s="4768"/>
      <c r="D24" s="4768"/>
      <c r="E24" s="4768"/>
      <c r="F24" s="4768"/>
      <c r="G24" s="4768"/>
      <c r="H24" s="4768"/>
      <c r="I24" s="4768"/>
      <c r="J24" s="4769"/>
      <c r="K24" s="4769"/>
      <c r="L24" s="4769"/>
      <c r="M24" s="4769"/>
      <c r="N24" s="4770"/>
      <c r="O24" s="4775" t="s">
        <v>1128</v>
      </c>
      <c r="P24" s="471"/>
    </row>
    <row r="25" spans="2:16" ht="42.75" customHeight="1">
      <c r="B25" s="4771"/>
      <c r="C25" s="4772"/>
      <c r="D25" s="4772"/>
      <c r="E25" s="4772"/>
      <c r="F25" s="4772"/>
      <c r="G25" s="4772"/>
      <c r="H25" s="4772"/>
      <c r="I25" s="4772"/>
      <c r="J25" s="4773"/>
      <c r="K25" s="4773"/>
      <c r="L25" s="4773"/>
      <c r="M25" s="4773"/>
      <c r="N25" s="4774"/>
      <c r="O25" s="4776"/>
      <c r="P25" s="472" t="s">
        <v>2413</v>
      </c>
    </row>
    <row r="26" spans="2:16" ht="24.75" customHeight="1" thickBot="1">
      <c r="B26" s="4777"/>
      <c r="C26" s="4778"/>
      <c r="D26" s="4778"/>
      <c r="E26" s="4778"/>
      <c r="F26" s="4778"/>
      <c r="G26" s="4778"/>
      <c r="H26" s="4778"/>
      <c r="I26" s="4778"/>
      <c r="J26" s="4779"/>
      <c r="K26" s="4779"/>
      <c r="L26" s="4779"/>
      <c r="M26" s="4779"/>
      <c r="N26" s="4780"/>
      <c r="O26" s="703"/>
      <c r="P26" s="704" t="e">
        <f>ROUNDDOWN(B26/O26,1)</f>
        <v>#DIV/0!</v>
      </c>
    </row>
    <row r="27" spans="2:16" ht="13.5" customHeight="1">
      <c r="B27" s="470"/>
      <c r="C27" s="470"/>
      <c r="D27" s="470"/>
      <c r="E27" s="470"/>
      <c r="F27" s="470"/>
      <c r="G27" s="470"/>
      <c r="H27" s="470"/>
      <c r="I27" s="470"/>
      <c r="J27" s="473"/>
      <c r="K27" s="473"/>
      <c r="L27" s="473"/>
      <c r="M27" s="473"/>
      <c r="N27" s="473"/>
      <c r="O27" s="474"/>
      <c r="P27" s="474"/>
    </row>
    <row r="28" spans="2:16" ht="27" customHeight="1">
      <c r="B28" s="4781" t="s">
        <v>1130</v>
      </c>
      <c r="C28" s="4762"/>
      <c r="D28" s="4762"/>
      <c r="E28" s="4762"/>
      <c r="F28" s="4762"/>
      <c r="G28" s="4762"/>
      <c r="H28" s="4762"/>
      <c r="I28" s="4762"/>
      <c r="J28" s="4762"/>
      <c r="K28" s="4762"/>
      <c r="L28" s="4762"/>
      <c r="M28" s="4762"/>
      <c r="N28" s="4762"/>
      <c r="O28" s="4762"/>
      <c r="P28" s="4762"/>
    </row>
    <row r="29" spans="2:16" ht="20.25" customHeight="1">
      <c r="B29" s="4781" t="s">
        <v>1131</v>
      </c>
      <c r="C29" s="4762"/>
      <c r="D29" s="4762"/>
      <c r="E29" s="4762"/>
      <c r="F29" s="4762"/>
      <c r="G29" s="4762"/>
      <c r="H29" s="4762"/>
      <c r="I29" s="4762"/>
      <c r="J29" s="4762"/>
      <c r="K29" s="4762"/>
      <c r="L29" s="4762"/>
      <c r="M29" s="4762"/>
      <c r="N29" s="4762"/>
      <c r="O29" s="4762"/>
      <c r="P29" s="4762"/>
    </row>
    <row r="30" spans="2:16" ht="13.5" customHeight="1">
      <c r="B30" s="475"/>
      <c r="C30" s="476"/>
      <c r="D30" s="476"/>
      <c r="E30" s="476"/>
      <c r="F30" s="476"/>
      <c r="G30" s="476"/>
      <c r="H30" s="476"/>
      <c r="I30" s="476"/>
      <c r="J30" s="476"/>
      <c r="K30" s="476"/>
      <c r="L30" s="476"/>
      <c r="M30" s="476"/>
      <c r="N30" s="476"/>
      <c r="O30" s="476"/>
      <c r="P30" s="476"/>
    </row>
    <row r="31" spans="2:16" ht="21" customHeight="1">
      <c r="B31" s="4761" t="s">
        <v>1132</v>
      </c>
      <c r="C31" s="4762"/>
      <c r="D31" s="4762"/>
      <c r="E31" s="4762"/>
      <c r="F31" s="4762"/>
      <c r="G31" s="4762"/>
      <c r="H31" s="4762"/>
      <c r="I31" s="4762"/>
      <c r="J31" s="4762"/>
      <c r="K31" s="4762"/>
      <c r="L31" s="4762"/>
      <c r="M31" s="4762"/>
      <c r="N31" s="4762"/>
      <c r="O31" s="4762"/>
      <c r="P31" s="4762"/>
    </row>
    <row r="32" spans="2:16" ht="21" customHeight="1">
      <c r="B32" s="4762"/>
      <c r="C32" s="4762"/>
      <c r="D32" s="4762"/>
      <c r="E32" s="4762"/>
      <c r="F32" s="4762"/>
      <c r="G32" s="4762"/>
      <c r="H32" s="4762"/>
      <c r="I32" s="4762"/>
      <c r="J32" s="4762"/>
      <c r="K32" s="4762"/>
      <c r="L32" s="4762"/>
      <c r="M32" s="4762"/>
      <c r="N32" s="4762"/>
      <c r="O32" s="4762"/>
      <c r="P32" s="4762"/>
    </row>
    <row r="33" spans="2:16" ht="21" customHeight="1">
      <c r="B33" s="4762"/>
      <c r="C33" s="4762"/>
      <c r="D33" s="4762"/>
      <c r="E33" s="4762"/>
      <c r="F33" s="4762"/>
      <c r="G33" s="4762"/>
      <c r="H33" s="4762"/>
      <c r="I33" s="4762"/>
      <c r="J33" s="4762"/>
      <c r="K33" s="4762"/>
      <c r="L33" s="4762"/>
      <c r="M33" s="4762"/>
      <c r="N33" s="4762"/>
      <c r="O33" s="4762"/>
      <c r="P33" s="4762"/>
    </row>
    <row r="34" spans="2:16" ht="21" customHeight="1">
      <c r="B34" s="4762"/>
      <c r="C34" s="4762"/>
      <c r="D34" s="4762"/>
      <c r="E34" s="4762"/>
      <c r="F34" s="4762"/>
      <c r="G34" s="4762"/>
      <c r="H34" s="4762"/>
      <c r="I34" s="4762"/>
      <c r="J34" s="4762"/>
      <c r="K34" s="4762"/>
      <c r="L34" s="4762"/>
      <c r="M34" s="4762"/>
      <c r="N34" s="4762"/>
      <c r="O34" s="4762"/>
      <c r="P34" s="4762"/>
    </row>
    <row r="35" spans="2:16" ht="21" customHeight="1">
      <c r="B35" s="4762"/>
      <c r="C35" s="4762"/>
      <c r="D35" s="4762"/>
      <c r="E35" s="4762"/>
      <c r="F35" s="4762"/>
      <c r="G35" s="4762"/>
      <c r="H35" s="4762"/>
      <c r="I35" s="4762"/>
      <c r="J35" s="4762"/>
      <c r="K35" s="4762"/>
      <c r="L35" s="4762"/>
      <c r="M35" s="4762"/>
      <c r="N35" s="4762"/>
      <c r="O35" s="4762"/>
      <c r="P35" s="4762"/>
    </row>
    <row r="36" spans="2:16" ht="21" customHeight="1">
      <c r="B36" s="477"/>
      <c r="C36" s="477"/>
      <c r="D36" s="477"/>
      <c r="E36" s="477"/>
      <c r="F36" s="477"/>
      <c r="G36" s="477"/>
      <c r="H36" s="477"/>
      <c r="I36" s="477"/>
      <c r="J36" s="477"/>
      <c r="K36" s="477"/>
      <c r="L36" s="477"/>
      <c r="M36" s="477"/>
      <c r="N36" s="477"/>
      <c r="O36" s="477"/>
      <c r="P36" s="477"/>
    </row>
    <row r="37" spans="2:16" ht="21" customHeight="1">
      <c r="B37" s="477"/>
      <c r="C37" s="477"/>
      <c r="D37" s="477"/>
      <c r="E37" s="477"/>
      <c r="F37" s="477"/>
      <c r="G37" s="477"/>
      <c r="H37" s="477"/>
      <c r="I37" s="477"/>
      <c r="J37" s="477"/>
      <c r="K37" s="477"/>
      <c r="L37" s="477"/>
      <c r="M37" s="477"/>
      <c r="N37" s="477"/>
      <c r="O37" s="477"/>
      <c r="P37" s="477"/>
    </row>
    <row r="38" spans="2:16" ht="21" customHeight="1">
      <c r="B38" s="477"/>
      <c r="C38" s="477"/>
      <c r="D38" s="477"/>
      <c r="E38" s="477"/>
      <c r="F38" s="477"/>
      <c r="G38" s="477"/>
      <c r="H38" s="477"/>
      <c r="I38" s="477"/>
      <c r="J38" s="477"/>
      <c r="K38" s="477"/>
      <c r="L38" s="477"/>
      <c r="M38" s="477"/>
      <c r="N38" s="477"/>
      <c r="O38" s="477"/>
      <c r="P38" s="477"/>
    </row>
    <row r="39" spans="2:16" ht="21" customHeight="1">
      <c r="B39" s="477"/>
      <c r="C39" s="477"/>
      <c r="D39" s="477"/>
      <c r="E39" s="477"/>
      <c r="F39" s="477"/>
      <c r="G39" s="477"/>
      <c r="H39" s="477"/>
      <c r="I39" s="477"/>
      <c r="J39" s="477"/>
      <c r="K39" s="477"/>
      <c r="L39" s="477"/>
      <c r="M39" s="477"/>
      <c r="N39" s="477"/>
      <c r="O39" s="477"/>
      <c r="P39" s="477"/>
    </row>
    <row r="40" spans="2:16" ht="21" customHeight="1">
      <c r="B40" s="477"/>
      <c r="C40" s="477"/>
      <c r="D40" s="477"/>
      <c r="E40" s="477"/>
      <c r="F40" s="477"/>
      <c r="G40" s="477"/>
      <c r="H40" s="477"/>
      <c r="I40" s="477"/>
      <c r="J40" s="477"/>
      <c r="K40" s="477"/>
      <c r="L40" s="477"/>
      <c r="M40" s="477"/>
      <c r="N40" s="477"/>
      <c r="O40" s="477"/>
      <c r="P40" s="477"/>
    </row>
    <row r="41" spans="2:16" ht="16.5" customHeight="1">
      <c r="B41" s="477"/>
      <c r="C41" s="477"/>
      <c r="D41" s="477"/>
      <c r="E41" s="477"/>
      <c r="F41" s="477"/>
      <c r="G41" s="477"/>
      <c r="H41" s="477"/>
      <c r="I41" s="477"/>
      <c r="J41" s="477"/>
      <c r="K41" s="477"/>
      <c r="L41" s="477"/>
      <c r="M41" s="477"/>
      <c r="N41" s="477"/>
      <c r="O41" s="477"/>
      <c r="P41" s="47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dataValidations count="1">
    <dataValidation type="list" allowBlank="1" showInputMessage="1" showErrorMessage="1" sqref="O11:P22">
      <formula1>$U$11:$U$12</formula1>
    </dataValidation>
  </dataValidations>
  <hyperlinks>
    <hyperlink ref="R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6"/>
  <sheetViews>
    <sheetView view="pageBreakPreview" zoomScaleNormal="100" zoomScaleSheetLayoutView="100" workbookViewId="0">
      <selection activeCell="B3" sqref="B3:J3"/>
    </sheetView>
  </sheetViews>
  <sheetFormatPr defaultRowHeight="13.5"/>
  <cols>
    <col min="1" max="1" width="1.25" style="361" customWidth="1"/>
    <col min="2" max="2" width="24.25" style="361" customWidth="1"/>
    <col min="3" max="3" width="4" style="361" customWidth="1"/>
    <col min="4" max="5" width="20.125" style="361" customWidth="1"/>
    <col min="6" max="6" width="12.75" style="361" customWidth="1"/>
    <col min="7" max="10" width="4.125" style="361" customWidth="1"/>
    <col min="11" max="11" width="3.75" style="361" customWidth="1"/>
    <col min="12" max="12" width="2.5" style="361" customWidth="1"/>
    <col min="13" max="13" width="0" style="361" hidden="1" customWidth="1"/>
    <col min="14" max="16384" width="9" style="361"/>
  </cols>
  <sheetData>
    <row r="1" spans="1:13" ht="27.75" customHeight="1">
      <c r="A1" s="197"/>
      <c r="B1" s="361" t="s">
        <v>1133</v>
      </c>
      <c r="F1" s="3022" t="s">
        <v>682</v>
      </c>
      <c r="G1" s="4814"/>
      <c r="H1" s="4814"/>
      <c r="I1" s="4814"/>
      <c r="J1" s="4814"/>
    </row>
    <row r="2" spans="1:13" ht="21" customHeight="1">
      <c r="A2" s="197"/>
      <c r="F2" s="198"/>
      <c r="L2" s="1667" t="s">
        <v>2163</v>
      </c>
    </row>
    <row r="3" spans="1:13" ht="36" customHeight="1">
      <c r="B3" s="3023" t="s">
        <v>1134</v>
      </c>
      <c r="C3" s="4757"/>
      <c r="D3" s="4757"/>
      <c r="E3" s="4757"/>
      <c r="F3" s="4757"/>
      <c r="G3" s="4757"/>
      <c r="H3" s="4757"/>
      <c r="I3" s="4757"/>
      <c r="J3" s="4757"/>
      <c r="M3" s="361" t="s">
        <v>229</v>
      </c>
    </row>
    <row r="4" spans="1:13" ht="28.5" customHeight="1">
      <c r="A4" s="362"/>
      <c r="B4" s="362"/>
      <c r="C4" s="362"/>
      <c r="D4" s="362"/>
      <c r="E4" s="362"/>
      <c r="F4" s="362"/>
      <c r="G4" s="362"/>
      <c r="H4" s="362"/>
      <c r="I4" s="362"/>
      <c r="J4" s="362"/>
      <c r="M4" s="361" t="s">
        <v>230</v>
      </c>
    </row>
    <row r="5" spans="1:13" ht="36" customHeight="1">
      <c r="A5" s="362"/>
      <c r="B5" s="200" t="s">
        <v>303</v>
      </c>
      <c r="C5" s="3024"/>
      <c r="D5" s="3025"/>
      <c r="E5" s="3025"/>
      <c r="F5" s="3025"/>
      <c r="G5" s="3025"/>
      <c r="H5" s="3025"/>
      <c r="I5" s="3025"/>
      <c r="J5" s="3026"/>
    </row>
    <row r="6" spans="1:13" ht="36.75" customHeight="1">
      <c r="B6" s="201" t="s">
        <v>304</v>
      </c>
      <c r="C6" s="3027" t="s">
        <v>470</v>
      </c>
      <c r="D6" s="3027"/>
      <c r="E6" s="3027"/>
      <c r="F6" s="3027"/>
      <c r="G6" s="3027"/>
      <c r="H6" s="3027"/>
      <c r="I6" s="3027"/>
      <c r="J6" s="3028"/>
    </row>
    <row r="7" spans="1:13" ht="81" customHeight="1">
      <c r="B7" s="478" t="s">
        <v>1135</v>
      </c>
      <c r="C7" s="4808" t="s">
        <v>1136</v>
      </c>
      <c r="D7" s="4809"/>
      <c r="E7" s="4809"/>
      <c r="F7" s="4810"/>
      <c r="G7" s="222" t="s">
        <v>32</v>
      </c>
      <c r="H7" s="707" t="s">
        <v>228</v>
      </c>
      <c r="I7" s="222" t="s">
        <v>32</v>
      </c>
      <c r="J7" s="708" t="s">
        <v>227</v>
      </c>
    </row>
    <row r="8" spans="1:13" ht="238.5" customHeight="1">
      <c r="B8" s="479" t="s">
        <v>1137</v>
      </c>
      <c r="C8" s="4808" t="s">
        <v>1138</v>
      </c>
      <c r="D8" s="4809"/>
      <c r="E8" s="4809"/>
      <c r="F8" s="4810"/>
      <c r="G8" s="222" t="s">
        <v>32</v>
      </c>
      <c r="H8" s="707" t="s">
        <v>228</v>
      </c>
      <c r="I8" s="222" t="s">
        <v>32</v>
      </c>
      <c r="J8" s="708" t="s">
        <v>227</v>
      </c>
    </row>
    <row r="9" spans="1:13" ht="75" customHeight="1">
      <c r="B9" s="478" t="s">
        <v>1139</v>
      </c>
      <c r="C9" s="4808" t="s">
        <v>1140</v>
      </c>
      <c r="D9" s="4809"/>
      <c r="E9" s="4809"/>
      <c r="F9" s="4810"/>
      <c r="G9" s="222" t="s">
        <v>32</v>
      </c>
      <c r="H9" s="707" t="s">
        <v>228</v>
      </c>
      <c r="I9" s="222" t="s">
        <v>32</v>
      </c>
      <c r="J9" s="708" t="s">
        <v>227</v>
      </c>
    </row>
    <row r="10" spans="1:13" ht="120.75" customHeight="1">
      <c r="B10" s="479" t="s">
        <v>1141</v>
      </c>
      <c r="C10" s="4811" t="s">
        <v>1142</v>
      </c>
      <c r="D10" s="4812"/>
      <c r="E10" s="4812"/>
      <c r="F10" s="4813"/>
      <c r="G10" s="222" t="s">
        <v>32</v>
      </c>
      <c r="H10" s="707" t="s">
        <v>228</v>
      </c>
      <c r="I10" s="222" t="s">
        <v>32</v>
      </c>
      <c r="J10" s="708" t="s">
        <v>227</v>
      </c>
    </row>
    <row r="12" spans="1:13" ht="17.25" customHeight="1">
      <c r="B12" s="210" t="s">
        <v>1591</v>
      </c>
      <c r="C12" s="211"/>
      <c r="D12" s="211"/>
      <c r="E12" s="211"/>
      <c r="F12" s="211"/>
      <c r="G12" s="211"/>
      <c r="H12" s="211"/>
      <c r="I12" s="211"/>
      <c r="J12" s="211"/>
      <c r="K12" s="211"/>
      <c r="L12" s="211"/>
    </row>
    <row r="13" spans="1:13" ht="35.25" customHeight="1">
      <c r="B13" s="4807" t="s">
        <v>1143</v>
      </c>
      <c r="C13" s="4807"/>
      <c r="D13" s="4807"/>
      <c r="E13" s="4807"/>
      <c r="F13" s="4807"/>
      <c r="G13" s="4807"/>
      <c r="H13" s="4807"/>
      <c r="I13" s="4807"/>
      <c r="J13" s="4807"/>
      <c r="K13" s="211"/>
      <c r="L13" s="211"/>
    </row>
    <row r="14" spans="1:13" ht="17.25" customHeight="1">
      <c r="B14" s="1821" t="s">
        <v>1144</v>
      </c>
      <c r="C14" s="211"/>
      <c r="D14" s="211"/>
      <c r="E14" s="211"/>
      <c r="F14" s="211"/>
      <c r="G14" s="211"/>
      <c r="H14" s="211"/>
      <c r="I14" s="211"/>
      <c r="J14" s="211"/>
      <c r="K14" s="211"/>
      <c r="L14" s="211"/>
    </row>
    <row r="15" spans="1:13" ht="17.25" customHeight="1">
      <c r="B15" s="480" t="s">
        <v>1145</v>
      </c>
      <c r="C15" s="211"/>
      <c r="D15" s="211"/>
      <c r="E15" s="211"/>
      <c r="F15" s="211"/>
      <c r="G15" s="211"/>
      <c r="H15" s="211"/>
      <c r="I15" s="211"/>
      <c r="J15" s="211"/>
      <c r="K15" s="211"/>
      <c r="L15" s="211"/>
    </row>
    <row r="16" spans="1:13">
      <c r="B16" s="210"/>
    </row>
  </sheetData>
  <mergeCells count="9">
    <mergeCell ref="B13:J13"/>
    <mergeCell ref="C8:F8"/>
    <mergeCell ref="C9:F9"/>
    <mergeCell ref="C10:F10"/>
    <mergeCell ref="F1:J1"/>
    <mergeCell ref="B3:J3"/>
    <mergeCell ref="C5:J5"/>
    <mergeCell ref="C6:J6"/>
    <mergeCell ref="C7:F7"/>
  </mergeCells>
  <phoneticPr fontId="2"/>
  <dataValidations count="1">
    <dataValidation type="list" allowBlank="1" showInputMessage="1" showErrorMessage="1" sqref="I7:I10 G7:G10">
      <formula1>$M$3:$M$4</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L27"/>
  <sheetViews>
    <sheetView view="pageBreakPreview" zoomScaleNormal="100" zoomScaleSheetLayoutView="100" workbookViewId="0">
      <selection activeCell="B4" sqref="B4:I4"/>
    </sheetView>
  </sheetViews>
  <sheetFormatPr defaultRowHeight="13.5"/>
  <cols>
    <col min="1" max="1" width="2.125" style="481" customWidth="1"/>
    <col min="2" max="2" width="24.25" style="481" customWidth="1"/>
    <col min="3" max="3" width="4" style="481" customWidth="1"/>
    <col min="4" max="5" width="20.125" style="481" customWidth="1"/>
    <col min="6" max="6" width="10.375" style="481" customWidth="1"/>
    <col min="7" max="7" width="7.5" style="481" customWidth="1"/>
    <col min="8" max="8" width="8.25" style="481" customWidth="1"/>
    <col min="9" max="9" width="3.125" style="481" customWidth="1"/>
    <col min="10" max="10" width="1.75" style="481" customWidth="1"/>
    <col min="11" max="11" width="2.5" style="481" customWidth="1"/>
    <col min="12" max="257" width="9" style="481"/>
    <col min="258" max="258" width="2.125" style="481" customWidth="1"/>
    <col min="259" max="259" width="24.25" style="481" customWidth="1"/>
    <col min="260" max="260" width="4" style="481" customWidth="1"/>
    <col min="261" max="262" width="20.125" style="481" customWidth="1"/>
    <col min="263" max="264" width="10.375" style="481" customWidth="1"/>
    <col min="265" max="265" width="3.125" style="481" customWidth="1"/>
    <col min="266" max="266" width="3.75" style="481" customWidth="1"/>
    <col min="267" max="267" width="2.5" style="481" customWidth="1"/>
    <col min="268" max="513" width="9" style="481"/>
    <col min="514" max="514" width="2.125" style="481" customWidth="1"/>
    <col min="515" max="515" width="24.25" style="481" customWidth="1"/>
    <col min="516" max="516" width="4" style="481" customWidth="1"/>
    <col min="517" max="518" width="20.125" style="481" customWidth="1"/>
    <col min="519" max="520" width="10.375" style="481" customWidth="1"/>
    <col min="521" max="521" width="3.125" style="481" customWidth="1"/>
    <col min="522" max="522" width="3.75" style="481" customWidth="1"/>
    <col min="523" max="523" width="2.5" style="481" customWidth="1"/>
    <col min="524" max="769" width="9" style="481"/>
    <col min="770" max="770" width="2.125" style="481" customWidth="1"/>
    <col min="771" max="771" width="24.25" style="481" customWidth="1"/>
    <col min="772" max="772" width="4" style="481" customWidth="1"/>
    <col min="773" max="774" width="20.125" style="481" customWidth="1"/>
    <col min="775" max="776" width="10.375" style="481" customWidth="1"/>
    <col min="777" max="777" width="3.125" style="481" customWidth="1"/>
    <col min="778" max="778" width="3.75" style="481" customWidth="1"/>
    <col min="779" max="779" width="2.5" style="481" customWidth="1"/>
    <col min="780" max="1025" width="9" style="481"/>
    <col min="1026" max="1026" width="2.125" style="481" customWidth="1"/>
    <col min="1027" max="1027" width="24.25" style="481" customWidth="1"/>
    <col min="1028" max="1028" width="4" style="481" customWidth="1"/>
    <col min="1029" max="1030" width="20.125" style="481" customWidth="1"/>
    <col min="1031" max="1032" width="10.375" style="481" customWidth="1"/>
    <col min="1033" max="1033" width="3.125" style="481" customWidth="1"/>
    <col min="1034" max="1034" width="3.75" style="481" customWidth="1"/>
    <col min="1035" max="1035" width="2.5" style="481" customWidth="1"/>
    <col min="1036" max="1281" width="9" style="481"/>
    <col min="1282" max="1282" width="2.125" style="481" customWidth="1"/>
    <col min="1283" max="1283" width="24.25" style="481" customWidth="1"/>
    <col min="1284" max="1284" width="4" style="481" customWidth="1"/>
    <col min="1285" max="1286" width="20.125" style="481" customWidth="1"/>
    <col min="1287" max="1288" width="10.375" style="481" customWidth="1"/>
    <col min="1289" max="1289" width="3.125" style="481" customWidth="1"/>
    <col min="1290" max="1290" width="3.75" style="481" customWidth="1"/>
    <col min="1291" max="1291" width="2.5" style="481" customWidth="1"/>
    <col min="1292" max="1537" width="9" style="481"/>
    <col min="1538" max="1538" width="2.125" style="481" customWidth="1"/>
    <col min="1539" max="1539" width="24.25" style="481" customWidth="1"/>
    <col min="1540" max="1540" width="4" style="481" customWidth="1"/>
    <col min="1541" max="1542" width="20.125" style="481" customWidth="1"/>
    <col min="1543" max="1544" width="10.375" style="481" customWidth="1"/>
    <col min="1545" max="1545" width="3.125" style="481" customWidth="1"/>
    <col min="1546" max="1546" width="3.75" style="481" customWidth="1"/>
    <col min="1547" max="1547" width="2.5" style="481" customWidth="1"/>
    <col min="1548" max="1793" width="9" style="481"/>
    <col min="1794" max="1794" width="2.125" style="481" customWidth="1"/>
    <col min="1795" max="1795" width="24.25" style="481" customWidth="1"/>
    <col min="1796" max="1796" width="4" style="481" customWidth="1"/>
    <col min="1797" max="1798" width="20.125" style="481" customWidth="1"/>
    <col min="1799" max="1800" width="10.375" style="481" customWidth="1"/>
    <col min="1801" max="1801" width="3.125" style="481" customWidth="1"/>
    <col min="1802" max="1802" width="3.75" style="481" customWidth="1"/>
    <col min="1803" max="1803" width="2.5" style="481" customWidth="1"/>
    <col min="1804" max="2049" width="9" style="481"/>
    <col min="2050" max="2050" width="2.125" style="481" customWidth="1"/>
    <col min="2051" max="2051" width="24.25" style="481" customWidth="1"/>
    <col min="2052" max="2052" width="4" style="481" customWidth="1"/>
    <col min="2053" max="2054" width="20.125" style="481" customWidth="1"/>
    <col min="2055" max="2056" width="10.375" style="481" customWidth="1"/>
    <col min="2057" max="2057" width="3.125" style="481" customWidth="1"/>
    <col min="2058" max="2058" width="3.75" style="481" customWidth="1"/>
    <col min="2059" max="2059" width="2.5" style="481" customWidth="1"/>
    <col min="2060" max="2305" width="9" style="481"/>
    <col min="2306" max="2306" width="2.125" style="481" customWidth="1"/>
    <col min="2307" max="2307" width="24.25" style="481" customWidth="1"/>
    <col min="2308" max="2308" width="4" style="481" customWidth="1"/>
    <col min="2309" max="2310" width="20.125" style="481" customWidth="1"/>
    <col min="2311" max="2312" width="10.375" style="481" customWidth="1"/>
    <col min="2313" max="2313" width="3.125" style="481" customWidth="1"/>
    <col min="2314" max="2314" width="3.75" style="481" customWidth="1"/>
    <col min="2315" max="2315" width="2.5" style="481" customWidth="1"/>
    <col min="2316" max="2561" width="9" style="481"/>
    <col min="2562" max="2562" width="2.125" style="481" customWidth="1"/>
    <col min="2563" max="2563" width="24.25" style="481" customWidth="1"/>
    <col min="2564" max="2564" width="4" style="481" customWidth="1"/>
    <col min="2565" max="2566" width="20.125" style="481" customWidth="1"/>
    <col min="2567" max="2568" width="10.375" style="481" customWidth="1"/>
    <col min="2569" max="2569" width="3.125" style="481" customWidth="1"/>
    <col min="2570" max="2570" width="3.75" style="481" customWidth="1"/>
    <col min="2571" max="2571" width="2.5" style="481" customWidth="1"/>
    <col min="2572" max="2817" width="9" style="481"/>
    <col min="2818" max="2818" width="2.125" style="481" customWidth="1"/>
    <col min="2819" max="2819" width="24.25" style="481" customWidth="1"/>
    <col min="2820" max="2820" width="4" style="481" customWidth="1"/>
    <col min="2821" max="2822" width="20.125" style="481" customWidth="1"/>
    <col min="2823" max="2824" width="10.375" style="481" customWidth="1"/>
    <col min="2825" max="2825" width="3.125" style="481" customWidth="1"/>
    <col min="2826" max="2826" width="3.75" style="481" customWidth="1"/>
    <col min="2827" max="2827" width="2.5" style="481" customWidth="1"/>
    <col min="2828" max="3073" width="9" style="481"/>
    <col min="3074" max="3074" width="2.125" style="481" customWidth="1"/>
    <col min="3075" max="3075" width="24.25" style="481" customWidth="1"/>
    <col min="3076" max="3076" width="4" style="481" customWidth="1"/>
    <col min="3077" max="3078" width="20.125" style="481" customWidth="1"/>
    <col min="3079" max="3080" width="10.375" style="481" customWidth="1"/>
    <col min="3081" max="3081" width="3.125" style="481" customWidth="1"/>
    <col min="3082" max="3082" width="3.75" style="481" customWidth="1"/>
    <col min="3083" max="3083" width="2.5" style="481" customWidth="1"/>
    <col min="3084" max="3329" width="9" style="481"/>
    <col min="3330" max="3330" width="2.125" style="481" customWidth="1"/>
    <col min="3331" max="3331" width="24.25" style="481" customWidth="1"/>
    <col min="3332" max="3332" width="4" style="481" customWidth="1"/>
    <col min="3333" max="3334" width="20.125" style="481" customWidth="1"/>
    <col min="3335" max="3336" width="10.375" style="481" customWidth="1"/>
    <col min="3337" max="3337" width="3.125" style="481" customWidth="1"/>
    <col min="3338" max="3338" width="3.75" style="481" customWidth="1"/>
    <col min="3339" max="3339" width="2.5" style="481" customWidth="1"/>
    <col min="3340" max="3585" width="9" style="481"/>
    <col min="3586" max="3586" width="2.125" style="481" customWidth="1"/>
    <col min="3587" max="3587" width="24.25" style="481" customWidth="1"/>
    <col min="3588" max="3588" width="4" style="481" customWidth="1"/>
    <col min="3589" max="3590" width="20.125" style="481" customWidth="1"/>
    <col min="3591" max="3592" width="10.375" style="481" customWidth="1"/>
    <col min="3593" max="3593" width="3.125" style="481" customWidth="1"/>
    <col min="3594" max="3594" width="3.75" style="481" customWidth="1"/>
    <col min="3595" max="3595" width="2.5" style="481" customWidth="1"/>
    <col min="3596" max="3841" width="9" style="481"/>
    <col min="3842" max="3842" width="2.125" style="481" customWidth="1"/>
    <col min="3843" max="3843" width="24.25" style="481" customWidth="1"/>
    <col min="3844" max="3844" width="4" style="481" customWidth="1"/>
    <col min="3845" max="3846" width="20.125" style="481" customWidth="1"/>
    <col min="3847" max="3848" width="10.375" style="481" customWidth="1"/>
    <col min="3849" max="3849" width="3.125" style="481" customWidth="1"/>
    <col min="3850" max="3850" width="3.75" style="481" customWidth="1"/>
    <col min="3851" max="3851" width="2.5" style="481" customWidth="1"/>
    <col min="3852" max="4097" width="9" style="481"/>
    <col min="4098" max="4098" width="2.125" style="481" customWidth="1"/>
    <col min="4099" max="4099" width="24.25" style="481" customWidth="1"/>
    <col min="4100" max="4100" width="4" style="481" customWidth="1"/>
    <col min="4101" max="4102" width="20.125" style="481" customWidth="1"/>
    <col min="4103" max="4104" width="10.375" style="481" customWidth="1"/>
    <col min="4105" max="4105" width="3.125" style="481" customWidth="1"/>
    <col min="4106" max="4106" width="3.75" style="481" customWidth="1"/>
    <col min="4107" max="4107" width="2.5" style="481" customWidth="1"/>
    <col min="4108" max="4353" width="9" style="481"/>
    <col min="4354" max="4354" width="2.125" style="481" customWidth="1"/>
    <col min="4355" max="4355" width="24.25" style="481" customWidth="1"/>
    <col min="4356" max="4356" width="4" style="481" customWidth="1"/>
    <col min="4357" max="4358" width="20.125" style="481" customWidth="1"/>
    <col min="4359" max="4360" width="10.375" style="481" customWidth="1"/>
    <col min="4361" max="4361" width="3.125" style="481" customWidth="1"/>
    <col min="4362" max="4362" width="3.75" style="481" customWidth="1"/>
    <col min="4363" max="4363" width="2.5" style="481" customWidth="1"/>
    <col min="4364" max="4609" width="9" style="481"/>
    <col min="4610" max="4610" width="2.125" style="481" customWidth="1"/>
    <col min="4611" max="4611" width="24.25" style="481" customWidth="1"/>
    <col min="4612" max="4612" width="4" style="481" customWidth="1"/>
    <col min="4613" max="4614" width="20.125" style="481" customWidth="1"/>
    <col min="4615" max="4616" width="10.375" style="481" customWidth="1"/>
    <col min="4617" max="4617" width="3.125" style="481" customWidth="1"/>
    <col min="4618" max="4618" width="3.75" style="481" customWidth="1"/>
    <col min="4619" max="4619" width="2.5" style="481" customWidth="1"/>
    <col min="4620" max="4865" width="9" style="481"/>
    <col min="4866" max="4866" width="2.125" style="481" customWidth="1"/>
    <col min="4867" max="4867" width="24.25" style="481" customWidth="1"/>
    <col min="4868" max="4868" width="4" style="481" customWidth="1"/>
    <col min="4869" max="4870" width="20.125" style="481" customWidth="1"/>
    <col min="4871" max="4872" width="10.375" style="481" customWidth="1"/>
    <col min="4873" max="4873" width="3.125" style="481" customWidth="1"/>
    <col min="4874" max="4874" width="3.75" style="481" customWidth="1"/>
    <col min="4875" max="4875" width="2.5" style="481" customWidth="1"/>
    <col min="4876" max="5121" width="9" style="481"/>
    <col min="5122" max="5122" width="2.125" style="481" customWidth="1"/>
    <col min="5123" max="5123" width="24.25" style="481" customWidth="1"/>
    <col min="5124" max="5124" width="4" style="481" customWidth="1"/>
    <col min="5125" max="5126" width="20.125" style="481" customWidth="1"/>
    <col min="5127" max="5128" width="10.375" style="481" customWidth="1"/>
    <col min="5129" max="5129" width="3.125" style="481" customWidth="1"/>
    <col min="5130" max="5130" width="3.75" style="481" customWidth="1"/>
    <col min="5131" max="5131" width="2.5" style="481" customWidth="1"/>
    <col min="5132" max="5377" width="9" style="481"/>
    <col min="5378" max="5378" width="2.125" style="481" customWidth="1"/>
    <col min="5379" max="5379" width="24.25" style="481" customWidth="1"/>
    <col min="5380" max="5380" width="4" style="481" customWidth="1"/>
    <col min="5381" max="5382" width="20.125" style="481" customWidth="1"/>
    <col min="5383" max="5384" width="10.375" style="481" customWidth="1"/>
    <col min="5385" max="5385" width="3.125" style="481" customWidth="1"/>
    <col min="5386" max="5386" width="3.75" style="481" customWidth="1"/>
    <col min="5387" max="5387" width="2.5" style="481" customWidth="1"/>
    <col min="5388" max="5633" width="9" style="481"/>
    <col min="5634" max="5634" width="2.125" style="481" customWidth="1"/>
    <col min="5635" max="5635" width="24.25" style="481" customWidth="1"/>
    <col min="5636" max="5636" width="4" style="481" customWidth="1"/>
    <col min="5637" max="5638" width="20.125" style="481" customWidth="1"/>
    <col min="5639" max="5640" width="10.375" style="481" customWidth="1"/>
    <col min="5641" max="5641" width="3.125" style="481" customWidth="1"/>
    <col min="5642" max="5642" width="3.75" style="481" customWidth="1"/>
    <col min="5643" max="5643" width="2.5" style="481" customWidth="1"/>
    <col min="5644" max="5889" width="9" style="481"/>
    <col min="5890" max="5890" width="2.125" style="481" customWidth="1"/>
    <col min="5891" max="5891" width="24.25" style="481" customWidth="1"/>
    <col min="5892" max="5892" width="4" style="481" customWidth="1"/>
    <col min="5893" max="5894" width="20.125" style="481" customWidth="1"/>
    <col min="5895" max="5896" width="10.375" style="481" customWidth="1"/>
    <col min="5897" max="5897" width="3.125" style="481" customWidth="1"/>
    <col min="5898" max="5898" width="3.75" style="481" customWidth="1"/>
    <col min="5899" max="5899" width="2.5" style="481" customWidth="1"/>
    <col min="5900" max="6145" width="9" style="481"/>
    <col min="6146" max="6146" width="2.125" style="481" customWidth="1"/>
    <col min="6147" max="6147" width="24.25" style="481" customWidth="1"/>
    <col min="6148" max="6148" width="4" style="481" customWidth="1"/>
    <col min="6149" max="6150" width="20.125" style="481" customWidth="1"/>
    <col min="6151" max="6152" width="10.375" style="481" customWidth="1"/>
    <col min="6153" max="6153" width="3.125" style="481" customWidth="1"/>
    <col min="6154" max="6154" width="3.75" style="481" customWidth="1"/>
    <col min="6155" max="6155" width="2.5" style="481" customWidth="1"/>
    <col min="6156" max="6401" width="9" style="481"/>
    <col min="6402" max="6402" width="2.125" style="481" customWidth="1"/>
    <col min="6403" max="6403" width="24.25" style="481" customWidth="1"/>
    <col min="6404" max="6404" width="4" style="481" customWidth="1"/>
    <col min="6405" max="6406" width="20.125" style="481" customWidth="1"/>
    <col min="6407" max="6408" width="10.375" style="481" customWidth="1"/>
    <col min="6409" max="6409" width="3.125" style="481" customWidth="1"/>
    <col min="6410" max="6410" width="3.75" style="481" customWidth="1"/>
    <col min="6411" max="6411" width="2.5" style="481" customWidth="1"/>
    <col min="6412" max="6657" width="9" style="481"/>
    <col min="6658" max="6658" width="2.125" style="481" customWidth="1"/>
    <col min="6659" max="6659" width="24.25" style="481" customWidth="1"/>
    <col min="6660" max="6660" width="4" style="481" customWidth="1"/>
    <col min="6661" max="6662" width="20.125" style="481" customWidth="1"/>
    <col min="6663" max="6664" width="10.375" style="481" customWidth="1"/>
    <col min="6665" max="6665" width="3.125" style="481" customWidth="1"/>
    <col min="6666" max="6666" width="3.75" style="481" customWidth="1"/>
    <col min="6667" max="6667" width="2.5" style="481" customWidth="1"/>
    <col min="6668" max="6913" width="9" style="481"/>
    <col min="6914" max="6914" width="2.125" style="481" customWidth="1"/>
    <col min="6915" max="6915" width="24.25" style="481" customWidth="1"/>
    <col min="6916" max="6916" width="4" style="481" customWidth="1"/>
    <col min="6917" max="6918" width="20.125" style="481" customWidth="1"/>
    <col min="6919" max="6920" width="10.375" style="481" customWidth="1"/>
    <col min="6921" max="6921" width="3.125" style="481" customWidth="1"/>
    <col min="6922" max="6922" width="3.75" style="481" customWidth="1"/>
    <col min="6923" max="6923" width="2.5" style="481" customWidth="1"/>
    <col min="6924" max="7169" width="9" style="481"/>
    <col min="7170" max="7170" width="2.125" style="481" customWidth="1"/>
    <col min="7171" max="7171" width="24.25" style="481" customWidth="1"/>
    <col min="7172" max="7172" width="4" style="481" customWidth="1"/>
    <col min="7173" max="7174" width="20.125" style="481" customWidth="1"/>
    <col min="7175" max="7176" width="10.375" style="481" customWidth="1"/>
    <col min="7177" max="7177" width="3.125" style="481" customWidth="1"/>
    <col min="7178" max="7178" width="3.75" style="481" customWidth="1"/>
    <col min="7179" max="7179" width="2.5" style="481" customWidth="1"/>
    <col min="7180" max="7425" width="9" style="481"/>
    <col min="7426" max="7426" width="2.125" style="481" customWidth="1"/>
    <col min="7427" max="7427" width="24.25" style="481" customWidth="1"/>
    <col min="7428" max="7428" width="4" style="481" customWidth="1"/>
    <col min="7429" max="7430" width="20.125" style="481" customWidth="1"/>
    <col min="7431" max="7432" width="10.375" style="481" customWidth="1"/>
    <col min="7433" max="7433" width="3.125" style="481" customWidth="1"/>
    <col min="7434" max="7434" width="3.75" style="481" customWidth="1"/>
    <col min="7435" max="7435" width="2.5" style="481" customWidth="1"/>
    <col min="7436" max="7681" width="9" style="481"/>
    <col min="7682" max="7682" width="2.125" style="481" customWidth="1"/>
    <col min="7683" max="7683" width="24.25" style="481" customWidth="1"/>
    <col min="7684" max="7684" width="4" style="481" customWidth="1"/>
    <col min="7685" max="7686" width="20.125" style="481" customWidth="1"/>
    <col min="7687" max="7688" width="10.375" style="481" customWidth="1"/>
    <col min="7689" max="7689" width="3.125" style="481" customWidth="1"/>
    <col min="7690" max="7690" width="3.75" style="481" customWidth="1"/>
    <col min="7691" max="7691" width="2.5" style="481" customWidth="1"/>
    <col min="7692" max="7937" width="9" style="481"/>
    <col min="7938" max="7938" width="2.125" style="481" customWidth="1"/>
    <col min="7939" max="7939" width="24.25" style="481" customWidth="1"/>
    <col min="7940" max="7940" width="4" style="481" customWidth="1"/>
    <col min="7941" max="7942" width="20.125" style="481" customWidth="1"/>
    <col min="7943" max="7944" width="10.375" style="481" customWidth="1"/>
    <col min="7945" max="7945" width="3.125" style="481" customWidth="1"/>
    <col min="7946" max="7946" width="3.75" style="481" customWidth="1"/>
    <col min="7947" max="7947" width="2.5" style="481" customWidth="1"/>
    <col min="7948" max="8193" width="9" style="481"/>
    <col min="8194" max="8194" width="2.125" style="481" customWidth="1"/>
    <col min="8195" max="8195" width="24.25" style="481" customWidth="1"/>
    <col min="8196" max="8196" width="4" style="481" customWidth="1"/>
    <col min="8197" max="8198" width="20.125" style="481" customWidth="1"/>
    <col min="8199" max="8200" width="10.375" style="481" customWidth="1"/>
    <col min="8201" max="8201" width="3.125" style="481" customWidth="1"/>
    <col min="8202" max="8202" width="3.75" style="481" customWidth="1"/>
    <col min="8203" max="8203" width="2.5" style="481" customWidth="1"/>
    <col min="8204" max="8449" width="9" style="481"/>
    <col min="8450" max="8450" width="2.125" style="481" customWidth="1"/>
    <col min="8451" max="8451" width="24.25" style="481" customWidth="1"/>
    <col min="8452" max="8452" width="4" style="481" customWidth="1"/>
    <col min="8453" max="8454" width="20.125" style="481" customWidth="1"/>
    <col min="8455" max="8456" width="10.375" style="481" customWidth="1"/>
    <col min="8457" max="8457" width="3.125" style="481" customWidth="1"/>
    <col min="8458" max="8458" width="3.75" style="481" customWidth="1"/>
    <col min="8459" max="8459" width="2.5" style="481" customWidth="1"/>
    <col min="8460" max="8705" width="9" style="481"/>
    <col min="8706" max="8706" width="2.125" style="481" customWidth="1"/>
    <col min="8707" max="8707" width="24.25" style="481" customWidth="1"/>
    <col min="8708" max="8708" width="4" style="481" customWidth="1"/>
    <col min="8709" max="8710" width="20.125" style="481" customWidth="1"/>
    <col min="8711" max="8712" width="10.375" style="481" customWidth="1"/>
    <col min="8713" max="8713" width="3.125" style="481" customWidth="1"/>
    <col min="8714" max="8714" width="3.75" style="481" customWidth="1"/>
    <col min="8715" max="8715" width="2.5" style="481" customWidth="1"/>
    <col min="8716" max="8961" width="9" style="481"/>
    <col min="8962" max="8962" width="2.125" style="481" customWidth="1"/>
    <col min="8963" max="8963" width="24.25" style="481" customWidth="1"/>
    <col min="8964" max="8964" width="4" style="481" customWidth="1"/>
    <col min="8965" max="8966" width="20.125" style="481" customWidth="1"/>
    <col min="8967" max="8968" width="10.375" style="481" customWidth="1"/>
    <col min="8969" max="8969" width="3.125" style="481" customWidth="1"/>
    <col min="8970" max="8970" width="3.75" style="481" customWidth="1"/>
    <col min="8971" max="8971" width="2.5" style="481" customWidth="1"/>
    <col min="8972" max="9217" width="9" style="481"/>
    <col min="9218" max="9218" width="2.125" style="481" customWidth="1"/>
    <col min="9219" max="9219" width="24.25" style="481" customWidth="1"/>
    <col min="9220" max="9220" width="4" style="481" customWidth="1"/>
    <col min="9221" max="9222" width="20.125" style="481" customWidth="1"/>
    <col min="9223" max="9224" width="10.375" style="481" customWidth="1"/>
    <col min="9225" max="9225" width="3.125" style="481" customWidth="1"/>
    <col min="9226" max="9226" width="3.75" style="481" customWidth="1"/>
    <col min="9227" max="9227" width="2.5" style="481" customWidth="1"/>
    <col min="9228" max="9473" width="9" style="481"/>
    <col min="9474" max="9474" width="2.125" style="481" customWidth="1"/>
    <col min="9475" max="9475" width="24.25" style="481" customWidth="1"/>
    <col min="9476" max="9476" width="4" style="481" customWidth="1"/>
    <col min="9477" max="9478" width="20.125" style="481" customWidth="1"/>
    <col min="9479" max="9480" width="10.375" style="481" customWidth="1"/>
    <col min="9481" max="9481" width="3.125" style="481" customWidth="1"/>
    <col min="9482" max="9482" width="3.75" style="481" customWidth="1"/>
    <col min="9483" max="9483" width="2.5" style="481" customWidth="1"/>
    <col min="9484" max="9729" width="9" style="481"/>
    <col min="9730" max="9730" width="2.125" style="481" customWidth="1"/>
    <col min="9731" max="9731" width="24.25" style="481" customWidth="1"/>
    <col min="9732" max="9732" width="4" style="481" customWidth="1"/>
    <col min="9733" max="9734" width="20.125" style="481" customWidth="1"/>
    <col min="9735" max="9736" width="10.375" style="481" customWidth="1"/>
    <col min="9737" max="9737" width="3.125" style="481" customWidth="1"/>
    <col min="9738" max="9738" width="3.75" style="481" customWidth="1"/>
    <col min="9739" max="9739" width="2.5" style="481" customWidth="1"/>
    <col min="9740" max="9985" width="9" style="481"/>
    <col min="9986" max="9986" width="2.125" style="481" customWidth="1"/>
    <col min="9987" max="9987" width="24.25" style="481" customWidth="1"/>
    <col min="9988" max="9988" width="4" style="481" customWidth="1"/>
    <col min="9989" max="9990" width="20.125" style="481" customWidth="1"/>
    <col min="9991" max="9992" width="10.375" style="481" customWidth="1"/>
    <col min="9993" max="9993" width="3.125" style="481" customWidth="1"/>
    <col min="9994" max="9994" width="3.75" style="481" customWidth="1"/>
    <col min="9995" max="9995" width="2.5" style="481" customWidth="1"/>
    <col min="9996" max="10241" width="9" style="481"/>
    <col min="10242" max="10242" width="2.125" style="481" customWidth="1"/>
    <col min="10243" max="10243" width="24.25" style="481" customWidth="1"/>
    <col min="10244" max="10244" width="4" style="481" customWidth="1"/>
    <col min="10245" max="10246" width="20.125" style="481" customWidth="1"/>
    <col min="10247" max="10248" width="10.375" style="481" customWidth="1"/>
    <col min="10249" max="10249" width="3.125" style="481" customWidth="1"/>
    <col min="10250" max="10250" width="3.75" style="481" customWidth="1"/>
    <col min="10251" max="10251" width="2.5" style="481" customWidth="1"/>
    <col min="10252" max="10497" width="9" style="481"/>
    <col min="10498" max="10498" width="2.125" style="481" customWidth="1"/>
    <col min="10499" max="10499" width="24.25" style="481" customWidth="1"/>
    <col min="10500" max="10500" width="4" style="481" customWidth="1"/>
    <col min="10501" max="10502" width="20.125" style="481" customWidth="1"/>
    <col min="10503" max="10504" width="10.375" style="481" customWidth="1"/>
    <col min="10505" max="10505" width="3.125" style="481" customWidth="1"/>
    <col min="10506" max="10506" width="3.75" style="481" customWidth="1"/>
    <col min="10507" max="10507" width="2.5" style="481" customWidth="1"/>
    <col min="10508" max="10753" width="9" style="481"/>
    <col min="10754" max="10754" width="2.125" style="481" customWidth="1"/>
    <col min="10755" max="10755" width="24.25" style="481" customWidth="1"/>
    <col min="10756" max="10756" width="4" style="481" customWidth="1"/>
    <col min="10757" max="10758" width="20.125" style="481" customWidth="1"/>
    <col min="10759" max="10760" width="10.375" style="481" customWidth="1"/>
    <col min="10761" max="10761" width="3.125" style="481" customWidth="1"/>
    <col min="10762" max="10762" width="3.75" style="481" customWidth="1"/>
    <col min="10763" max="10763" width="2.5" style="481" customWidth="1"/>
    <col min="10764" max="11009" width="9" style="481"/>
    <col min="11010" max="11010" width="2.125" style="481" customWidth="1"/>
    <col min="11011" max="11011" width="24.25" style="481" customWidth="1"/>
    <col min="11012" max="11012" width="4" style="481" customWidth="1"/>
    <col min="11013" max="11014" width="20.125" style="481" customWidth="1"/>
    <col min="11015" max="11016" width="10.375" style="481" customWidth="1"/>
    <col min="11017" max="11017" width="3.125" style="481" customWidth="1"/>
    <col min="11018" max="11018" width="3.75" style="481" customWidth="1"/>
    <col min="11019" max="11019" width="2.5" style="481" customWidth="1"/>
    <col min="11020" max="11265" width="9" style="481"/>
    <col min="11266" max="11266" width="2.125" style="481" customWidth="1"/>
    <col min="11267" max="11267" width="24.25" style="481" customWidth="1"/>
    <col min="11268" max="11268" width="4" style="481" customWidth="1"/>
    <col min="11269" max="11270" width="20.125" style="481" customWidth="1"/>
    <col min="11271" max="11272" width="10.375" style="481" customWidth="1"/>
    <col min="11273" max="11273" width="3.125" style="481" customWidth="1"/>
    <col min="11274" max="11274" width="3.75" style="481" customWidth="1"/>
    <col min="11275" max="11275" width="2.5" style="481" customWidth="1"/>
    <col min="11276" max="11521" width="9" style="481"/>
    <col min="11522" max="11522" width="2.125" style="481" customWidth="1"/>
    <col min="11523" max="11523" width="24.25" style="481" customWidth="1"/>
    <col min="11524" max="11524" width="4" style="481" customWidth="1"/>
    <col min="11525" max="11526" width="20.125" style="481" customWidth="1"/>
    <col min="11527" max="11528" width="10.375" style="481" customWidth="1"/>
    <col min="11529" max="11529" width="3.125" style="481" customWidth="1"/>
    <col min="11530" max="11530" width="3.75" style="481" customWidth="1"/>
    <col min="11531" max="11531" width="2.5" style="481" customWidth="1"/>
    <col min="11532" max="11777" width="9" style="481"/>
    <col min="11778" max="11778" width="2.125" style="481" customWidth="1"/>
    <col min="11779" max="11779" width="24.25" style="481" customWidth="1"/>
    <col min="11780" max="11780" width="4" style="481" customWidth="1"/>
    <col min="11781" max="11782" width="20.125" style="481" customWidth="1"/>
    <col min="11783" max="11784" width="10.375" style="481" customWidth="1"/>
    <col min="11785" max="11785" width="3.125" style="481" customWidth="1"/>
    <col min="11786" max="11786" width="3.75" style="481" customWidth="1"/>
    <col min="11787" max="11787" width="2.5" style="481" customWidth="1"/>
    <col min="11788" max="12033" width="9" style="481"/>
    <col min="12034" max="12034" width="2.125" style="481" customWidth="1"/>
    <col min="12035" max="12035" width="24.25" style="481" customWidth="1"/>
    <col min="12036" max="12036" width="4" style="481" customWidth="1"/>
    <col min="12037" max="12038" width="20.125" style="481" customWidth="1"/>
    <col min="12039" max="12040" width="10.375" style="481" customWidth="1"/>
    <col min="12041" max="12041" width="3.125" style="481" customWidth="1"/>
    <col min="12042" max="12042" width="3.75" style="481" customWidth="1"/>
    <col min="12043" max="12043" width="2.5" style="481" customWidth="1"/>
    <col min="12044" max="12289" width="9" style="481"/>
    <col min="12290" max="12290" width="2.125" style="481" customWidth="1"/>
    <col min="12291" max="12291" width="24.25" style="481" customWidth="1"/>
    <col min="12292" max="12292" width="4" style="481" customWidth="1"/>
    <col min="12293" max="12294" width="20.125" style="481" customWidth="1"/>
    <col min="12295" max="12296" width="10.375" style="481" customWidth="1"/>
    <col min="12297" max="12297" width="3.125" style="481" customWidth="1"/>
    <col min="12298" max="12298" width="3.75" style="481" customWidth="1"/>
    <col min="12299" max="12299" width="2.5" style="481" customWidth="1"/>
    <col min="12300" max="12545" width="9" style="481"/>
    <col min="12546" max="12546" width="2.125" style="481" customWidth="1"/>
    <col min="12547" max="12547" width="24.25" style="481" customWidth="1"/>
    <col min="12548" max="12548" width="4" style="481" customWidth="1"/>
    <col min="12549" max="12550" width="20.125" style="481" customWidth="1"/>
    <col min="12551" max="12552" width="10.375" style="481" customWidth="1"/>
    <col min="12553" max="12553" width="3.125" style="481" customWidth="1"/>
    <col min="12554" max="12554" width="3.75" style="481" customWidth="1"/>
    <col min="12555" max="12555" width="2.5" style="481" customWidth="1"/>
    <col min="12556" max="12801" width="9" style="481"/>
    <col min="12802" max="12802" width="2.125" style="481" customWidth="1"/>
    <col min="12803" max="12803" width="24.25" style="481" customWidth="1"/>
    <col min="12804" max="12804" width="4" style="481" customWidth="1"/>
    <col min="12805" max="12806" width="20.125" style="481" customWidth="1"/>
    <col min="12807" max="12808" width="10.375" style="481" customWidth="1"/>
    <col min="12809" max="12809" width="3.125" style="481" customWidth="1"/>
    <col min="12810" max="12810" width="3.75" style="481" customWidth="1"/>
    <col min="12811" max="12811" width="2.5" style="481" customWidth="1"/>
    <col min="12812" max="13057" width="9" style="481"/>
    <col min="13058" max="13058" width="2.125" style="481" customWidth="1"/>
    <col min="13059" max="13059" width="24.25" style="481" customWidth="1"/>
    <col min="13060" max="13060" width="4" style="481" customWidth="1"/>
    <col min="13061" max="13062" width="20.125" style="481" customWidth="1"/>
    <col min="13063" max="13064" width="10.375" style="481" customWidth="1"/>
    <col min="13065" max="13065" width="3.125" style="481" customWidth="1"/>
    <col min="13066" max="13066" width="3.75" style="481" customWidth="1"/>
    <col min="13067" max="13067" width="2.5" style="481" customWidth="1"/>
    <col min="13068" max="13313" width="9" style="481"/>
    <col min="13314" max="13314" width="2.125" style="481" customWidth="1"/>
    <col min="13315" max="13315" width="24.25" style="481" customWidth="1"/>
    <col min="13316" max="13316" width="4" style="481" customWidth="1"/>
    <col min="13317" max="13318" width="20.125" style="481" customWidth="1"/>
    <col min="13319" max="13320" width="10.375" style="481" customWidth="1"/>
    <col min="13321" max="13321" width="3.125" style="481" customWidth="1"/>
    <col min="13322" max="13322" width="3.75" style="481" customWidth="1"/>
    <col min="13323" max="13323" width="2.5" style="481" customWidth="1"/>
    <col min="13324" max="13569" width="9" style="481"/>
    <col min="13570" max="13570" width="2.125" style="481" customWidth="1"/>
    <col min="13571" max="13571" width="24.25" style="481" customWidth="1"/>
    <col min="13572" max="13572" width="4" style="481" customWidth="1"/>
    <col min="13573" max="13574" width="20.125" style="481" customWidth="1"/>
    <col min="13575" max="13576" width="10.375" style="481" customWidth="1"/>
    <col min="13577" max="13577" width="3.125" style="481" customWidth="1"/>
    <col min="13578" max="13578" width="3.75" style="481" customWidth="1"/>
    <col min="13579" max="13579" width="2.5" style="481" customWidth="1"/>
    <col min="13580" max="13825" width="9" style="481"/>
    <col min="13826" max="13826" width="2.125" style="481" customWidth="1"/>
    <col min="13827" max="13827" width="24.25" style="481" customWidth="1"/>
    <col min="13828" max="13828" width="4" style="481" customWidth="1"/>
    <col min="13829" max="13830" width="20.125" style="481" customWidth="1"/>
    <col min="13831" max="13832" width="10.375" style="481" customWidth="1"/>
    <col min="13833" max="13833" width="3.125" style="481" customWidth="1"/>
    <col min="13834" max="13834" width="3.75" style="481" customWidth="1"/>
    <col min="13835" max="13835" width="2.5" style="481" customWidth="1"/>
    <col min="13836" max="14081" width="9" style="481"/>
    <col min="14082" max="14082" width="2.125" style="481" customWidth="1"/>
    <col min="14083" max="14083" width="24.25" style="481" customWidth="1"/>
    <col min="14084" max="14084" width="4" style="481" customWidth="1"/>
    <col min="14085" max="14086" width="20.125" style="481" customWidth="1"/>
    <col min="14087" max="14088" width="10.375" style="481" customWidth="1"/>
    <col min="14089" max="14089" width="3.125" style="481" customWidth="1"/>
    <col min="14090" max="14090" width="3.75" style="481" customWidth="1"/>
    <col min="14091" max="14091" width="2.5" style="481" customWidth="1"/>
    <col min="14092" max="14337" width="9" style="481"/>
    <col min="14338" max="14338" width="2.125" style="481" customWidth="1"/>
    <col min="14339" max="14339" width="24.25" style="481" customWidth="1"/>
    <col min="14340" max="14340" width="4" style="481" customWidth="1"/>
    <col min="14341" max="14342" width="20.125" style="481" customWidth="1"/>
    <col min="14343" max="14344" width="10.375" style="481" customWidth="1"/>
    <col min="14345" max="14345" width="3.125" style="481" customWidth="1"/>
    <col min="14346" max="14346" width="3.75" style="481" customWidth="1"/>
    <col min="14347" max="14347" width="2.5" style="481" customWidth="1"/>
    <col min="14348" max="14593" width="9" style="481"/>
    <col min="14594" max="14594" width="2.125" style="481" customWidth="1"/>
    <col min="14595" max="14595" width="24.25" style="481" customWidth="1"/>
    <col min="14596" max="14596" width="4" style="481" customWidth="1"/>
    <col min="14597" max="14598" width="20.125" style="481" customWidth="1"/>
    <col min="14599" max="14600" width="10.375" style="481" customWidth="1"/>
    <col min="14601" max="14601" width="3.125" style="481" customWidth="1"/>
    <col min="14602" max="14602" width="3.75" style="481" customWidth="1"/>
    <col min="14603" max="14603" width="2.5" style="481" customWidth="1"/>
    <col min="14604" max="14849" width="9" style="481"/>
    <col min="14850" max="14850" width="2.125" style="481" customWidth="1"/>
    <col min="14851" max="14851" width="24.25" style="481" customWidth="1"/>
    <col min="14852" max="14852" width="4" style="481" customWidth="1"/>
    <col min="14853" max="14854" width="20.125" style="481" customWidth="1"/>
    <col min="14855" max="14856" width="10.375" style="481" customWidth="1"/>
    <col min="14857" max="14857" width="3.125" style="481" customWidth="1"/>
    <col min="14858" max="14858" width="3.75" style="481" customWidth="1"/>
    <col min="14859" max="14859" width="2.5" style="481" customWidth="1"/>
    <col min="14860" max="15105" width="9" style="481"/>
    <col min="15106" max="15106" width="2.125" style="481" customWidth="1"/>
    <col min="15107" max="15107" width="24.25" style="481" customWidth="1"/>
    <col min="15108" max="15108" width="4" style="481" customWidth="1"/>
    <col min="15109" max="15110" width="20.125" style="481" customWidth="1"/>
    <col min="15111" max="15112" width="10.375" style="481" customWidth="1"/>
    <col min="15113" max="15113" width="3.125" style="481" customWidth="1"/>
    <col min="15114" max="15114" width="3.75" style="481" customWidth="1"/>
    <col min="15115" max="15115" width="2.5" style="481" customWidth="1"/>
    <col min="15116" max="15361" width="9" style="481"/>
    <col min="15362" max="15362" width="2.125" style="481" customWidth="1"/>
    <col min="15363" max="15363" width="24.25" style="481" customWidth="1"/>
    <col min="15364" max="15364" width="4" style="481" customWidth="1"/>
    <col min="15365" max="15366" width="20.125" style="481" customWidth="1"/>
    <col min="15367" max="15368" width="10.375" style="481" customWidth="1"/>
    <col min="15369" max="15369" width="3.125" style="481" customWidth="1"/>
    <col min="15370" max="15370" width="3.75" style="481" customWidth="1"/>
    <col min="15371" max="15371" width="2.5" style="481" customWidth="1"/>
    <col min="15372" max="15617" width="9" style="481"/>
    <col min="15618" max="15618" width="2.125" style="481" customWidth="1"/>
    <col min="15619" max="15619" width="24.25" style="481" customWidth="1"/>
    <col min="15620" max="15620" width="4" style="481" customWidth="1"/>
    <col min="15621" max="15622" width="20.125" style="481" customWidth="1"/>
    <col min="15623" max="15624" width="10.375" style="481" customWidth="1"/>
    <col min="15625" max="15625" width="3.125" style="481" customWidth="1"/>
    <col min="15626" max="15626" width="3.75" style="481" customWidth="1"/>
    <col min="15627" max="15627" width="2.5" style="481" customWidth="1"/>
    <col min="15628" max="15873" width="9" style="481"/>
    <col min="15874" max="15874" width="2.125" style="481" customWidth="1"/>
    <col min="15875" max="15875" width="24.25" style="481" customWidth="1"/>
    <col min="15876" max="15876" width="4" style="481" customWidth="1"/>
    <col min="15877" max="15878" width="20.125" style="481" customWidth="1"/>
    <col min="15879" max="15880" width="10.375" style="481" customWidth="1"/>
    <col min="15881" max="15881" width="3.125" style="481" customWidth="1"/>
    <col min="15882" max="15882" width="3.75" style="481" customWidth="1"/>
    <col min="15883" max="15883" width="2.5" style="481" customWidth="1"/>
    <col min="15884" max="16129" width="9" style="481"/>
    <col min="16130" max="16130" width="2.125" style="481" customWidth="1"/>
    <col min="16131" max="16131" width="24.25" style="481" customWidth="1"/>
    <col min="16132" max="16132" width="4" style="481" customWidth="1"/>
    <col min="16133" max="16134" width="20.125" style="481" customWidth="1"/>
    <col min="16135" max="16136" width="10.375" style="481" customWidth="1"/>
    <col min="16137" max="16137" width="3.125" style="481" customWidth="1"/>
    <col min="16138" max="16138" width="3.75" style="481" customWidth="1"/>
    <col min="16139" max="16139" width="2.5" style="481" customWidth="1"/>
    <col min="16140" max="16384" width="9" style="481"/>
  </cols>
  <sheetData>
    <row r="1" spans="1:12" ht="20.100000000000001" customHeight="1"/>
    <row r="2" spans="1:12" ht="20.100000000000001" customHeight="1">
      <c r="A2" s="484"/>
      <c r="B2" s="481" t="s">
        <v>1165</v>
      </c>
      <c r="F2" s="4815" t="s">
        <v>1164</v>
      </c>
      <c r="G2" s="4815"/>
      <c r="H2" s="4815"/>
      <c r="I2" s="4815"/>
      <c r="L2" s="1667" t="s">
        <v>2163</v>
      </c>
    </row>
    <row r="3" spans="1:12" ht="20.100000000000001" customHeight="1">
      <c r="A3" s="484"/>
      <c r="I3" s="485"/>
    </row>
    <row r="4" spans="1:12" ht="20.100000000000001" customHeight="1">
      <c r="A4" s="484"/>
      <c r="B4" s="4827" t="s">
        <v>1163</v>
      </c>
      <c r="C4" s="4827"/>
      <c r="D4" s="4827"/>
      <c r="E4" s="4827"/>
      <c r="F4" s="4827"/>
      <c r="G4" s="4827"/>
      <c r="H4" s="4827"/>
      <c r="I4" s="4827"/>
    </row>
    <row r="5" spans="1:12" ht="20.100000000000001" customHeight="1">
      <c r="A5" s="484"/>
      <c r="D5" s="709"/>
      <c r="F5" s="485"/>
    </row>
    <row r="6" spans="1:12" ht="30" customHeight="1">
      <c r="A6" s="483"/>
      <c r="B6" s="710" t="s">
        <v>303</v>
      </c>
      <c r="C6" s="4816"/>
      <c r="D6" s="4817"/>
      <c r="E6" s="4817"/>
      <c r="F6" s="4817"/>
      <c r="G6" s="4817"/>
      <c r="H6" s="4817"/>
      <c r="I6" s="4818"/>
    </row>
    <row r="7" spans="1:12" ht="30" customHeight="1">
      <c r="B7" s="710" t="s">
        <v>41</v>
      </c>
      <c r="C7" s="4816" t="s">
        <v>1592</v>
      </c>
      <c r="D7" s="4817"/>
      <c r="E7" s="4817"/>
      <c r="F7" s="4817"/>
      <c r="G7" s="4817"/>
      <c r="H7" s="4817"/>
      <c r="I7" s="4818"/>
    </row>
    <row r="8" spans="1:12" ht="30" customHeight="1">
      <c r="B8" s="711"/>
      <c r="C8" s="711"/>
      <c r="D8" s="711"/>
      <c r="E8" s="711"/>
      <c r="F8" s="711"/>
      <c r="G8" s="711"/>
      <c r="H8" s="711"/>
      <c r="I8" s="711"/>
    </row>
    <row r="9" spans="1:12" ht="19.5" customHeight="1">
      <c r="B9" s="712" t="s">
        <v>1162</v>
      </c>
      <c r="C9" s="711"/>
      <c r="D9" s="711"/>
      <c r="E9" s="711"/>
      <c r="F9" s="711"/>
      <c r="G9" s="711"/>
      <c r="H9" s="711"/>
      <c r="I9" s="711"/>
    </row>
    <row r="10" spans="1:12" ht="19.5" customHeight="1">
      <c r="B10" s="4824" t="s">
        <v>1161</v>
      </c>
      <c r="C10" s="4825"/>
      <c r="D10" s="4825"/>
      <c r="E10" s="4825"/>
      <c r="F10" s="4825"/>
      <c r="G10" s="4825"/>
      <c r="H10" s="4824" t="s">
        <v>1160</v>
      </c>
      <c r="I10" s="4826"/>
    </row>
    <row r="11" spans="1:12" ht="75" customHeight="1">
      <c r="B11" s="4819" t="s">
        <v>1159</v>
      </c>
      <c r="C11" s="4821" t="s">
        <v>1158</v>
      </c>
      <c r="D11" s="4822"/>
      <c r="E11" s="4822"/>
      <c r="F11" s="4822"/>
      <c r="G11" s="4822"/>
      <c r="H11" s="4816"/>
      <c r="I11" s="4818"/>
    </row>
    <row r="12" spans="1:12" ht="75" customHeight="1">
      <c r="B12" s="4820"/>
      <c r="C12" s="4821" t="s">
        <v>1157</v>
      </c>
      <c r="D12" s="4822"/>
      <c r="E12" s="4822"/>
      <c r="F12" s="4822"/>
      <c r="G12" s="4822"/>
      <c r="H12" s="4816"/>
      <c r="I12" s="4818"/>
    </row>
    <row r="13" spans="1:12" ht="75" customHeight="1">
      <c r="B13" s="4819" t="s">
        <v>1156</v>
      </c>
      <c r="C13" s="4821" t="s">
        <v>1155</v>
      </c>
      <c r="D13" s="4822"/>
      <c r="E13" s="4822"/>
      <c r="F13" s="4822"/>
      <c r="G13" s="4822"/>
      <c r="H13" s="4816"/>
      <c r="I13" s="4818"/>
    </row>
    <row r="14" spans="1:12" ht="75" customHeight="1">
      <c r="B14" s="4823"/>
      <c r="C14" s="4821" t="s">
        <v>1154</v>
      </c>
      <c r="D14" s="4822"/>
      <c r="E14" s="4822"/>
      <c r="F14" s="4822"/>
      <c r="G14" s="4822"/>
      <c r="H14" s="4816"/>
      <c r="I14" s="4818"/>
    </row>
    <row r="15" spans="1:12" ht="75" customHeight="1">
      <c r="B15" s="4819" t="s">
        <v>1153</v>
      </c>
      <c r="C15" s="4821" t="s">
        <v>1152</v>
      </c>
      <c r="D15" s="4822"/>
      <c r="E15" s="4822"/>
      <c r="F15" s="4822"/>
      <c r="G15" s="4832"/>
      <c r="H15" s="4816"/>
      <c r="I15" s="4818"/>
    </row>
    <row r="16" spans="1:12" ht="75" customHeight="1">
      <c r="B16" s="4820"/>
      <c r="C16" s="4838" t="s">
        <v>1151</v>
      </c>
      <c r="D16" s="4839"/>
      <c r="E16" s="4839"/>
      <c r="F16" s="4839"/>
      <c r="G16" s="4839"/>
      <c r="H16" s="4816"/>
      <c r="I16" s="4818"/>
    </row>
    <row r="17" spans="2:11" ht="15" customHeight="1">
      <c r="B17" s="713"/>
      <c r="C17" s="713"/>
      <c r="D17" s="713"/>
      <c r="E17" s="713"/>
      <c r="F17" s="713"/>
      <c r="G17" s="713"/>
      <c r="H17" s="486"/>
      <c r="I17" s="486"/>
    </row>
    <row r="18" spans="2:11" ht="15" customHeight="1">
      <c r="B18" s="714" t="s">
        <v>1150</v>
      </c>
      <c r="C18" s="714"/>
      <c r="D18" s="714"/>
      <c r="E18" s="714"/>
      <c r="F18" s="714"/>
      <c r="G18" s="714"/>
      <c r="H18" s="714"/>
      <c r="I18" s="714"/>
    </row>
    <row r="19" spans="2:11">
      <c r="B19" s="4833" t="s">
        <v>1149</v>
      </c>
      <c r="C19" s="4834"/>
      <c r="D19" s="4834"/>
      <c r="E19" s="4834"/>
      <c r="F19" s="4834"/>
      <c r="G19" s="4835"/>
      <c r="H19" s="715" t="s">
        <v>949</v>
      </c>
      <c r="I19" s="715"/>
    </row>
    <row r="20" spans="2:11">
      <c r="B20" s="716">
        <v>1</v>
      </c>
      <c r="C20" s="4829" t="s">
        <v>1148</v>
      </c>
      <c r="D20" s="4830"/>
      <c r="E20" s="4830"/>
      <c r="F20" s="4830"/>
      <c r="G20" s="4831"/>
      <c r="H20" s="4824"/>
      <c r="I20" s="4826"/>
    </row>
    <row r="21" spans="2:11" ht="18.75" customHeight="1">
      <c r="B21" s="716">
        <v>2</v>
      </c>
      <c r="C21" s="4829" t="s">
        <v>1147</v>
      </c>
      <c r="D21" s="4830"/>
      <c r="E21" s="4830"/>
      <c r="F21" s="4830"/>
      <c r="G21" s="4831"/>
      <c r="H21" s="4824"/>
      <c r="I21" s="4826"/>
    </row>
    <row r="22" spans="2:11" ht="17.25" customHeight="1">
      <c r="B22" s="716">
        <v>3</v>
      </c>
      <c r="C22" s="4836" t="s">
        <v>1146</v>
      </c>
      <c r="D22" s="4836"/>
      <c r="E22" s="4836"/>
      <c r="F22" s="4837"/>
      <c r="G22" s="4837"/>
      <c r="H22" s="4824"/>
      <c r="I22" s="4826"/>
      <c r="J22" s="133"/>
      <c r="K22" s="133"/>
    </row>
    <row r="23" spans="2:11" ht="17.25" customHeight="1">
      <c r="B23" s="482"/>
      <c r="C23" s="133"/>
      <c r="D23" s="133"/>
      <c r="E23" s="133"/>
      <c r="F23" s="133"/>
      <c r="G23" s="133"/>
      <c r="H23" s="133"/>
      <c r="I23" s="133"/>
      <c r="J23" s="133"/>
      <c r="K23" s="133"/>
    </row>
    <row r="24" spans="2:11" ht="17.25" customHeight="1">
      <c r="B24" s="4828" t="s">
        <v>2441</v>
      </c>
      <c r="C24" s="4828"/>
      <c r="D24" s="4828"/>
      <c r="E24" s="4828"/>
      <c r="F24" s="4828"/>
      <c r="G24" s="4828"/>
      <c r="H24" s="4828"/>
      <c r="I24" s="4828"/>
      <c r="J24" s="133"/>
      <c r="K24" s="133"/>
    </row>
    <row r="25" spans="2:11" ht="17.25" customHeight="1">
      <c r="B25" s="4828"/>
      <c r="C25" s="4828"/>
      <c r="D25" s="4828"/>
      <c r="E25" s="4828"/>
      <c r="F25" s="4828"/>
      <c r="G25" s="4828"/>
      <c r="H25" s="4828"/>
      <c r="I25" s="4828"/>
      <c r="J25" s="133"/>
      <c r="K25" s="133"/>
    </row>
    <row r="26" spans="2:11">
      <c r="B26" s="4828"/>
      <c r="C26" s="4828"/>
      <c r="D26" s="4828"/>
      <c r="E26" s="4828"/>
      <c r="F26" s="4828"/>
      <c r="G26" s="4828"/>
      <c r="H26" s="4828"/>
      <c r="I26" s="4828"/>
    </row>
    <row r="27" spans="2:11" ht="44.25" customHeight="1">
      <c r="B27" s="4828"/>
      <c r="C27" s="4828"/>
      <c r="D27" s="4828"/>
      <c r="E27" s="4828"/>
      <c r="F27" s="4828"/>
      <c r="G27" s="4828"/>
      <c r="H27" s="4828"/>
      <c r="I27" s="4828"/>
    </row>
  </sheetData>
  <mergeCells count="29">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 ref="F2:I2"/>
    <mergeCell ref="C6:I6"/>
    <mergeCell ref="C7:I7"/>
    <mergeCell ref="B11:B12"/>
    <mergeCell ref="C13:G13"/>
    <mergeCell ref="B13:B14"/>
    <mergeCell ref="B10:G10"/>
    <mergeCell ref="H11:I11"/>
    <mergeCell ref="H12:I12"/>
    <mergeCell ref="H13:I13"/>
    <mergeCell ref="H14:I14"/>
    <mergeCell ref="H10:I10"/>
    <mergeCell ref="B4:I4"/>
  </mergeCells>
  <phoneticPr fontId="2"/>
  <dataValidations count="1">
    <dataValidation type="list" allowBlank="1" showInputMessage="1" showErrorMessage="1" sqref="H11:I16 H20:I22">
      <formula1>"✓"</formula1>
    </dataValidation>
  </dataValidations>
  <hyperlinks>
    <hyperlink ref="L2" location="加算等について体制の届出が必要なサービス一覧!A1" display="一覧へ戻る"/>
  </hyperlink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K26"/>
  <sheetViews>
    <sheetView view="pageBreakPreview" zoomScaleNormal="100" zoomScaleSheetLayoutView="100" workbookViewId="0">
      <selection activeCell="A4" sqref="A4:H4"/>
    </sheetView>
  </sheetViews>
  <sheetFormatPr defaultRowHeight="13.5"/>
  <cols>
    <col min="1" max="1" width="2.25" style="3" customWidth="1"/>
    <col min="2" max="2" width="24.25" style="3" customWidth="1"/>
    <col min="3" max="3" width="6.75" style="3" customWidth="1"/>
    <col min="4" max="6" width="20.125" style="3" customWidth="1"/>
    <col min="7" max="7" width="6.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187</v>
      </c>
      <c r="C2" s="2"/>
      <c r="D2" s="2"/>
      <c r="E2" s="2"/>
      <c r="F2" s="2157" t="s">
        <v>171</v>
      </c>
      <c r="G2" s="2157"/>
      <c r="H2" s="2"/>
      <c r="J2" s="1667" t="s">
        <v>2163</v>
      </c>
    </row>
    <row r="3" spans="1:11" ht="20.100000000000001" customHeight="1">
      <c r="A3" s="1"/>
      <c r="B3" s="2"/>
      <c r="C3" s="2"/>
      <c r="D3" s="2"/>
      <c r="E3" s="2"/>
      <c r="F3" s="4"/>
      <c r="G3" s="4"/>
      <c r="H3" s="2"/>
    </row>
    <row r="4" spans="1:11" ht="20.100000000000001" customHeight="1">
      <c r="A4" s="2158" t="s">
        <v>172</v>
      </c>
      <c r="B4" s="2158"/>
      <c r="C4" s="2158"/>
      <c r="D4" s="2158"/>
      <c r="E4" s="2158"/>
      <c r="F4" s="2158"/>
      <c r="G4" s="2158"/>
      <c r="H4" s="2158"/>
    </row>
    <row r="5" spans="1:11" ht="20.100000000000001" customHeight="1">
      <c r="A5" s="5"/>
      <c r="B5" s="5"/>
      <c r="C5" s="5"/>
      <c r="D5" s="5"/>
      <c r="E5" s="5"/>
      <c r="F5" s="5"/>
      <c r="G5" s="5"/>
      <c r="H5" s="2"/>
    </row>
    <row r="6" spans="1:11" ht="39.950000000000003" customHeight="1">
      <c r="A6" s="5"/>
      <c r="B6" s="6" t="s">
        <v>173</v>
      </c>
      <c r="C6" s="2159"/>
      <c r="D6" s="2160"/>
      <c r="E6" s="2160"/>
      <c r="F6" s="2160"/>
      <c r="G6" s="2161"/>
      <c r="H6" s="2"/>
    </row>
    <row r="7" spans="1:11" ht="39.950000000000003" customHeight="1">
      <c r="A7" s="2"/>
      <c r="B7" s="7" t="s">
        <v>174</v>
      </c>
      <c r="C7" s="22"/>
      <c r="D7" s="23" t="s">
        <v>188</v>
      </c>
      <c r="E7" s="23" t="s">
        <v>189</v>
      </c>
      <c r="F7" s="23" t="s">
        <v>190</v>
      </c>
      <c r="G7" s="24"/>
      <c r="H7" s="2"/>
    </row>
    <row r="8" spans="1:11" ht="39.950000000000003" customHeight="1">
      <c r="A8" s="2"/>
      <c r="B8" s="8" t="s">
        <v>176</v>
      </c>
      <c r="C8" s="2162"/>
      <c r="D8" s="2163"/>
      <c r="E8" s="2163"/>
      <c r="F8" s="2163"/>
      <c r="G8" s="2164"/>
      <c r="H8" s="2"/>
      <c r="K8" s="3" t="s">
        <v>191</v>
      </c>
    </row>
    <row r="9" spans="1:11" ht="39.950000000000003" customHeight="1">
      <c r="A9" s="2"/>
      <c r="B9" s="6" t="s">
        <v>177</v>
      </c>
      <c r="C9" s="2162" t="s">
        <v>1742</v>
      </c>
      <c r="D9" s="2163"/>
      <c r="E9" s="2163"/>
      <c r="F9" s="2163"/>
      <c r="G9" s="2164"/>
      <c r="H9" s="2"/>
      <c r="K9" s="3" t="s">
        <v>192</v>
      </c>
    </row>
    <row r="10" spans="1:11" ht="18.75" customHeight="1">
      <c r="A10" s="2"/>
      <c r="B10" s="2148" t="s">
        <v>178</v>
      </c>
      <c r="C10" s="9"/>
      <c r="D10" s="2"/>
      <c r="E10" s="2"/>
      <c r="F10" s="2"/>
      <c r="G10" s="10"/>
      <c r="H10" s="2"/>
    </row>
    <row r="11" spans="1:11" ht="40.5" customHeight="1">
      <c r="A11" s="2"/>
      <c r="B11" s="2148"/>
      <c r="C11" s="9"/>
      <c r="D11" s="11" t="s">
        <v>179</v>
      </c>
      <c r="E11" s="25" t="s">
        <v>180</v>
      </c>
      <c r="F11" s="13"/>
      <c r="G11" s="10"/>
      <c r="H11" s="2"/>
    </row>
    <row r="12" spans="1:11" ht="25.5" customHeight="1">
      <c r="A12" s="2"/>
      <c r="B12" s="2149"/>
      <c r="C12" s="14"/>
      <c r="D12" s="15"/>
      <c r="E12" s="15"/>
      <c r="F12" s="15"/>
      <c r="G12" s="16"/>
      <c r="H12" s="2"/>
    </row>
    <row r="13" spans="1:11">
      <c r="A13" s="2"/>
      <c r="B13" s="2150" t="s">
        <v>181</v>
      </c>
      <c r="C13" s="17"/>
      <c r="D13" s="17"/>
      <c r="E13" s="17"/>
      <c r="F13" s="17"/>
      <c r="G13" s="18"/>
      <c r="H13" s="2"/>
    </row>
    <row r="14" spans="1:11" ht="29.25" customHeight="1">
      <c r="A14" s="2"/>
      <c r="B14" s="2151"/>
      <c r="C14" s="2"/>
      <c r="D14" s="19" t="s">
        <v>27</v>
      </c>
      <c r="E14" s="19" t="s">
        <v>28</v>
      </c>
      <c r="F14" s="19" t="s">
        <v>182</v>
      </c>
      <c r="G14" s="10"/>
      <c r="H14" s="2"/>
    </row>
    <row r="15" spans="1:11" ht="29.25" customHeight="1">
      <c r="A15" s="2"/>
      <c r="B15" s="2151"/>
      <c r="C15" s="2"/>
      <c r="D15" s="25" t="s">
        <v>180</v>
      </c>
      <c r="E15" s="25" t="s">
        <v>180</v>
      </c>
      <c r="F15" s="25" t="s">
        <v>180</v>
      </c>
      <c r="G15" s="10"/>
      <c r="H15" s="2"/>
    </row>
    <row r="16" spans="1:11">
      <c r="A16" s="2"/>
      <c r="B16" s="2152"/>
      <c r="C16" s="15"/>
      <c r="D16" s="15"/>
      <c r="E16" s="15"/>
      <c r="F16" s="15"/>
      <c r="G16" s="16"/>
      <c r="H16" s="2"/>
    </row>
    <row r="17" spans="1:8" ht="38.25" customHeight="1">
      <c r="A17" s="2"/>
      <c r="B17" s="8" t="s">
        <v>183</v>
      </c>
      <c r="C17" s="2154" t="s">
        <v>1741</v>
      </c>
      <c r="D17" s="2155"/>
      <c r="E17" s="2155"/>
      <c r="F17" s="2155"/>
      <c r="G17" s="2156"/>
      <c r="H17" s="2"/>
    </row>
    <row r="18" spans="1:8">
      <c r="A18" s="2"/>
      <c r="B18" s="2"/>
      <c r="C18" s="2"/>
      <c r="D18" s="2"/>
      <c r="E18" s="2"/>
      <c r="F18" s="2"/>
      <c r="G18" s="2"/>
      <c r="H18" s="2"/>
    </row>
    <row r="19" spans="1:8">
      <c r="A19" s="2"/>
      <c r="B19" s="2"/>
      <c r="C19" s="2"/>
      <c r="D19" s="2"/>
      <c r="E19" s="2"/>
      <c r="F19" s="2"/>
      <c r="G19" s="2"/>
      <c r="H19" s="2"/>
    </row>
    <row r="20" spans="1:8" ht="17.25" customHeight="1">
      <c r="A20" s="2"/>
      <c r="B20" s="2" t="s">
        <v>193</v>
      </c>
      <c r="C20" s="2"/>
      <c r="D20" s="2"/>
      <c r="E20" s="2"/>
      <c r="F20" s="2"/>
      <c r="G20" s="2"/>
      <c r="H20" s="2"/>
    </row>
    <row r="21" spans="1:8" ht="32.25" customHeight="1">
      <c r="A21" s="2"/>
      <c r="B21" s="2153" t="s">
        <v>194</v>
      </c>
      <c r="C21" s="2153"/>
      <c r="D21" s="2153"/>
      <c r="E21" s="2153"/>
      <c r="F21" s="2153"/>
      <c r="G21" s="2153"/>
      <c r="H21" s="2"/>
    </row>
    <row r="22" spans="1:8" ht="32.25" customHeight="1">
      <c r="A22" s="2"/>
      <c r="B22" s="2153" t="s">
        <v>184</v>
      </c>
      <c r="C22" s="2153"/>
      <c r="D22" s="2153"/>
      <c r="E22" s="2153"/>
      <c r="F22" s="2153"/>
      <c r="G22" s="2153"/>
      <c r="H22" s="2"/>
    </row>
    <row r="23" spans="1:8" ht="17.25" customHeight="1">
      <c r="A23" s="2"/>
      <c r="B23" s="21" t="s">
        <v>185</v>
      </c>
      <c r="C23" s="2"/>
      <c r="D23" s="2"/>
      <c r="E23" s="2"/>
      <c r="F23" s="2"/>
      <c r="G23" s="2"/>
      <c r="H23" s="2"/>
    </row>
    <row r="24" spans="1:8" ht="17.25" customHeight="1">
      <c r="A24" s="2"/>
      <c r="B24" s="2" t="s">
        <v>195</v>
      </c>
      <c r="C24" s="2"/>
      <c r="D24" s="2"/>
      <c r="E24" s="2"/>
      <c r="F24" s="2"/>
      <c r="G24" s="2"/>
      <c r="H24" s="2"/>
    </row>
    <row r="25" spans="1:8" ht="64.5" customHeight="1">
      <c r="A25" s="2"/>
      <c r="B25" s="2153" t="s">
        <v>186</v>
      </c>
      <c r="C25" s="2153"/>
      <c r="D25" s="2153"/>
      <c r="E25" s="2153"/>
      <c r="F25" s="2153"/>
      <c r="G25" s="2153"/>
      <c r="H25" s="2"/>
    </row>
    <row r="26" spans="1:8" ht="30.75" customHeight="1">
      <c r="B26" s="2147" t="s">
        <v>2211</v>
      </c>
      <c r="C26" s="2147"/>
      <c r="D26" s="2147"/>
      <c r="E26" s="2147"/>
      <c r="F26" s="2147"/>
      <c r="G26" s="2147"/>
    </row>
  </sheetData>
  <mergeCells count="12">
    <mergeCell ref="F2:G2"/>
    <mergeCell ref="A4:H4"/>
    <mergeCell ref="C6:G6"/>
    <mergeCell ref="C8:G8"/>
    <mergeCell ref="C9:G9"/>
    <mergeCell ref="B26:G26"/>
    <mergeCell ref="B10:B12"/>
    <mergeCell ref="B13:B16"/>
    <mergeCell ref="B21:G21"/>
    <mergeCell ref="B22:G22"/>
    <mergeCell ref="B25:G25"/>
    <mergeCell ref="C17:G17"/>
  </mergeCells>
  <phoneticPr fontId="2"/>
  <dataValidations count="1">
    <dataValidation type="list" allowBlank="1" showInputMessage="1" showErrorMessage="1" sqref="C8:G8">
      <formula1>$K$8:$K$9</formula1>
    </dataValidation>
  </dataValidations>
  <hyperlinks>
    <hyperlink ref="J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647700</xdr:colOff>
                    <xdr:row>8</xdr:row>
                    <xdr:rowOff>76200</xdr:rowOff>
                  </from>
                  <to>
                    <xdr:col>4</xdr:col>
                    <xdr:colOff>971550</xdr:colOff>
                    <xdr:row>8</xdr:row>
                    <xdr:rowOff>419100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5</xdr:col>
                    <xdr:colOff>66675</xdr:colOff>
                    <xdr:row>8</xdr:row>
                    <xdr:rowOff>76200</xdr:rowOff>
                  </from>
                  <to>
                    <xdr:col>5</xdr:col>
                    <xdr:colOff>390525</xdr:colOff>
                    <xdr:row>8</xdr:row>
                    <xdr:rowOff>419100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962025</xdr:colOff>
                    <xdr:row>8</xdr:row>
                    <xdr:rowOff>76200</xdr:rowOff>
                  </from>
                  <to>
                    <xdr:col>5</xdr:col>
                    <xdr:colOff>1285875</xdr:colOff>
                    <xdr:row>8</xdr:row>
                    <xdr:rowOff>419100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28575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8"/>
  <sheetViews>
    <sheetView view="pageBreakPreview" zoomScaleNormal="100" zoomScaleSheetLayoutView="100" workbookViewId="0">
      <selection activeCell="B3" sqref="B3:J3"/>
    </sheetView>
  </sheetViews>
  <sheetFormatPr defaultRowHeight="13.5"/>
  <cols>
    <col min="1" max="1" width="1.5" style="130" customWidth="1"/>
    <col min="2" max="2" width="24.25" style="130" customWidth="1"/>
    <col min="3" max="3" width="4" style="130" customWidth="1"/>
    <col min="4" max="4" width="20.125" style="130" customWidth="1"/>
    <col min="5" max="5" width="23.625" style="130" customWidth="1"/>
    <col min="6" max="6" width="10.375" style="130" customWidth="1"/>
    <col min="7" max="10" width="3.25" style="130" customWidth="1"/>
    <col min="11" max="11" width="3.75" style="130" customWidth="1"/>
    <col min="12" max="12" width="2.5" style="130" customWidth="1"/>
    <col min="13" max="13" width="9" style="130"/>
    <col min="14" max="14" width="0" style="130" hidden="1" customWidth="1"/>
    <col min="15" max="16384" width="9" style="130"/>
  </cols>
  <sheetData>
    <row r="1" spans="1:14" ht="27.75" customHeight="1">
      <c r="A1" s="197"/>
      <c r="B1" s="130" t="s">
        <v>1166</v>
      </c>
      <c r="F1" s="2717" t="s">
        <v>682</v>
      </c>
      <c r="G1" s="4850"/>
      <c r="H1" s="4850"/>
      <c r="I1" s="4850"/>
      <c r="J1" s="4850"/>
    </row>
    <row r="2" spans="1:14" ht="18.75" customHeight="1">
      <c r="A2" s="197"/>
      <c r="F2" s="73"/>
      <c r="L2" s="1667" t="s">
        <v>2163</v>
      </c>
    </row>
    <row r="3" spans="1:14" ht="36" customHeight="1">
      <c r="B3" s="3023" t="s">
        <v>1167</v>
      </c>
      <c r="C3" s="4851"/>
      <c r="D3" s="4851"/>
      <c r="E3" s="4851"/>
      <c r="F3" s="4851"/>
      <c r="G3" s="4851"/>
      <c r="H3" s="4851"/>
      <c r="I3" s="4851"/>
      <c r="J3" s="4851"/>
    </row>
    <row r="4" spans="1:14" ht="33.75" customHeight="1">
      <c r="A4" s="362"/>
      <c r="B4" s="362"/>
      <c r="C4" s="362"/>
      <c r="D4" s="362"/>
      <c r="E4" s="362"/>
      <c r="F4" s="362"/>
      <c r="G4" s="362"/>
      <c r="H4" s="362"/>
      <c r="I4" s="362"/>
      <c r="J4" s="362"/>
    </row>
    <row r="5" spans="1:14" ht="36" customHeight="1">
      <c r="A5" s="362"/>
      <c r="B5" s="200" t="s">
        <v>303</v>
      </c>
      <c r="C5" s="3024"/>
      <c r="D5" s="3025"/>
      <c r="E5" s="3025"/>
      <c r="F5" s="3025"/>
      <c r="G5" s="3025"/>
      <c r="H5" s="3025"/>
      <c r="I5" s="3025"/>
      <c r="J5" s="3026"/>
    </row>
    <row r="6" spans="1:14" ht="36.75" customHeight="1">
      <c r="B6" s="487" t="s">
        <v>1168</v>
      </c>
      <c r="C6" s="4852" t="s">
        <v>1594</v>
      </c>
      <c r="D6" s="4852"/>
      <c r="E6" s="4852"/>
      <c r="F6" s="4852"/>
      <c r="G6" s="4852"/>
      <c r="H6" s="4852"/>
      <c r="I6" s="4852"/>
      <c r="J6" s="4853"/>
      <c r="N6" s="130" t="s">
        <v>229</v>
      </c>
    </row>
    <row r="7" spans="1:14" ht="36.75" customHeight="1">
      <c r="B7" s="487" t="s">
        <v>1169</v>
      </c>
      <c r="C7" s="4854" t="s">
        <v>1170</v>
      </c>
      <c r="D7" s="4855"/>
      <c r="E7" s="4855"/>
      <c r="F7" s="4855"/>
      <c r="G7" s="4855"/>
      <c r="H7" s="4855"/>
      <c r="I7" s="4855"/>
      <c r="J7" s="4856"/>
      <c r="N7" s="130" t="s">
        <v>230</v>
      </c>
    </row>
    <row r="8" spans="1:14" ht="81" customHeight="1">
      <c r="B8" s="487" t="s">
        <v>1171</v>
      </c>
      <c r="C8" s="4844" t="s">
        <v>1172</v>
      </c>
      <c r="D8" s="4845"/>
      <c r="E8" s="4845"/>
      <c r="F8" s="4846"/>
      <c r="G8" s="677" t="s">
        <v>32</v>
      </c>
      <c r="H8" s="676" t="s">
        <v>228</v>
      </c>
      <c r="I8" s="677" t="s">
        <v>32</v>
      </c>
      <c r="J8" s="675" t="s">
        <v>227</v>
      </c>
    </row>
    <row r="9" spans="1:14" ht="97.5" customHeight="1">
      <c r="B9" s="4847" t="s">
        <v>1173</v>
      </c>
      <c r="C9" s="4844" t="s">
        <v>1174</v>
      </c>
      <c r="D9" s="4845"/>
      <c r="E9" s="4845"/>
      <c r="F9" s="4846"/>
      <c r="G9" s="677" t="s">
        <v>32</v>
      </c>
      <c r="H9" s="676" t="s">
        <v>228</v>
      </c>
      <c r="I9" s="677" t="s">
        <v>32</v>
      </c>
      <c r="J9" s="675" t="s">
        <v>227</v>
      </c>
    </row>
    <row r="10" spans="1:14" ht="97.5" customHeight="1">
      <c r="B10" s="4848"/>
      <c r="C10" s="4844" t="s">
        <v>1175</v>
      </c>
      <c r="D10" s="4845"/>
      <c r="E10" s="4845"/>
      <c r="F10" s="4846"/>
      <c r="G10" s="677" t="s">
        <v>32</v>
      </c>
      <c r="H10" s="676" t="s">
        <v>228</v>
      </c>
      <c r="I10" s="677" t="s">
        <v>32</v>
      </c>
      <c r="J10" s="675" t="s">
        <v>227</v>
      </c>
    </row>
    <row r="11" spans="1:14" ht="97.5" customHeight="1">
      <c r="B11" s="4849"/>
      <c r="C11" s="4844" t="s">
        <v>1593</v>
      </c>
      <c r="D11" s="4845"/>
      <c r="E11" s="4845"/>
      <c r="F11" s="717"/>
      <c r="G11" s="4845" t="s">
        <v>488</v>
      </c>
      <c r="H11" s="4845"/>
      <c r="I11" s="4845"/>
      <c r="J11" s="4846"/>
    </row>
    <row r="12" spans="1:14" ht="120.75" customHeight="1">
      <c r="B12" s="488" t="s">
        <v>1176</v>
      </c>
      <c r="C12" s="4841" t="s">
        <v>1177</v>
      </c>
      <c r="D12" s="4842"/>
      <c r="E12" s="4842"/>
      <c r="F12" s="4843"/>
      <c r="G12" s="677" t="s">
        <v>32</v>
      </c>
      <c r="H12" s="676" t="s">
        <v>228</v>
      </c>
      <c r="I12" s="677" t="s">
        <v>32</v>
      </c>
      <c r="J12" s="675" t="s">
        <v>227</v>
      </c>
    </row>
    <row r="14" spans="1:14" ht="17.25" customHeight="1">
      <c r="B14" s="210" t="s">
        <v>483</v>
      </c>
      <c r="C14" s="211"/>
      <c r="D14" s="211"/>
      <c r="E14" s="211"/>
      <c r="F14" s="211"/>
      <c r="G14" s="211"/>
      <c r="H14" s="211"/>
      <c r="I14" s="211"/>
      <c r="J14" s="211"/>
      <c r="K14" s="211"/>
      <c r="L14" s="211"/>
    </row>
    <row r="15" spans="1:14" ht="45.75" customHeight="1">
      <c r="B15" s="4751" t="s">
        <v>1179</v>
      </c>
      <c r="C15" s="4751"/>
      <c r="D15" s="4751"/>
      <c r="E15" s="4751"/>
      <c r="F15" s="4751"/>
      <c r="G15" s="4751"/>
      <c r="H15" s="4751"/>
      <c r="I15" s="4751"/>
      <c r="J15" s="4751"/>
      <c r="K15" s="211"/>
      <c r="L15" s="211"/>
    </row>
    <row r="16" spans="1:14" ht="35.25" customHeight="1">
      <c r="B16" s="4807" t="s">
        <v>2442</v>
      </c>
      <c r="C16" s="4807"/>
      <c r="D16" s="4807"/>
      <c r="E16" s="4807"/>
      <c r="F16" s="4807"/>
      <c r="G16" s="4807"/>
      <c r="H16" s="4807"/>
      <c r="I16" s="4807"/>
      <c r="J16" s="4807"/>
      <c r="K16" s="211"/>
      <c r="L16" s="211"/>
    </row>
    <row r="17" spans="2:12" ht="17.25" customHeight="1">
      <c r="B17" s="480" t="s">
        <v>1180</v>
      </c>
      <c r="C17" s="211"/>
      <c r="D17" s="211"/>
      <c r="E17" s="211"/>
      <c r="F17" s="211"/>
      <c r="G17" s="211"/>
      <c r="H17" s="211"/>
      <c r="I17" s="211"/>
      <c r="J17" s="211"/>
      <c r="K17" s="211"/>
      <c r="L17" s="211"/>
    </row>
    <row r="18" spans="2:12" ht="45.75" customHeight="1">
      <c r="B18" s="3474" t="s">
        <v>2127</v>
      </c>
      <c r="C18" s="4840"/>
      <c r="D18" s="4840"/>
      <c r="E18" s="4840"/>
      <c r="F18" s="4840"/>
      <c r="G18" s="4840"/>
      <c r="H18" s="4840"/>
    </row>
  </sheetData>
  <mergeCells count="15">
    <mergeCell ref="C8:F8"/>
    <mergeCell ref="F1:J1"/>
    <mergeCell ref="B3:J3"/>
    <mergeCell ref="C5:J5"/>
    <mergeCell ref="C6:J6"/>
    <mergeCell ref="C7:J7"/>
    <mergeCell ref="B18:H18"/>
    <mergeCell ref="C12:F12"/>
    <mergeCell ref="B15:J15"/>
    <mergeCell ref="B16:J16"/>
    <mergeCell ref="C11:E11"/>
    <mergeCell ref="G11:J11"/>
    <mergeCell ref="B9:B11"/>
    <mergeCell ref="C9:F9"/>
    <mergeCell ref="C10:F10"/>
  </mergeCells>
  <phoneticPr fontId="2"/>
  <dataValidations count="1">
    <dataValidation type="list" allowBlank="1" showInputMessage="1" showErrorMessage="1" sqref="G8:G10 I8:I10 G12 I12">
      <formula1>$N$6:$N$7</formula1>
    </dataValidation>
  </dataValidations>
  <hyperlinks>
    <hyperlink ref="L2" location="加算等について体制の届出が必要なサービス一覧!A1" display="一覧へ戻る"/>
  </hyperlink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7"/>
  <sheetViews>
    <sheetView view="pageBreakPreview" zoomScale="85" zoomScaleNormal="100" zoomScaleSheetLayoutView="85" workbookViewId="0">
      <selection activeCell="A3" sqref="A3:H3"/>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10">
      <c r="A1" s="210" t="s">
        <v>1181</v>
      </c>
    </row>
    <row r="2" spans="1:10" ht="27.75" customHeight="1">
      <c r="A2" s="71"/>
      <c r="G2" s="2717" t="s">
        <v>682</v>
      </c>
      <c r="H2" s="2717"/>
      <c r="J2" s="1667" t="s">
        <v>2163</v>
      </c>
    </row>
    <row r="3" spans="1:10" ht="70.5" customHeight="1">
      <c r="A3" s="2718" t="s">
        <v>2128</v>
      </c>
      <c r="B3" s="2719"/>
      <c r="C3" s="2719"/>
      <c r="D3" s="2719"/>
      <c r="E3" s="2719"/>
      <c r="F3" s="2719"/>
      <c r="G3" s="2719"/>
      <c r="H3" s="2719"/>
    </row>
    <row r="4" spans="1:10" ht="12" customHeight="1">
      <c r="A4" s="359"/>
      <c r="B4" s="359"/>
      <c r="C4" s="359"/>
      <c r="D4" s="359"/>
      <c r="E4" s="359"/>
      <c r="F4" s="359"/>
      <c r="G4" s="359"/>
      <c r="H4" s="359"/>
    </row>
    <row r="5" spans="1:10" ht="36" customHeight="1">
      <c r="A5" s="75" t="s">
        <v>221</v>
      </c>
      <c r="B5" s="4857"/>
      <c r="C5" s="4858"/>
      <c r="D5" s="4858"/>
      <c r="E5" s="4858"/>
      <c r="F5" s="4858"/>
      <c r="G5" s="4858"/>
      <c r="H5" s="4859"/>
    </row>
    <row r="6" spans="1:10" ht="46.5" customHeight="1">
      <c r="A6" s="77" t="s">
        <v>174</v>
      </c>
      <c r="B6" s="4860" t="s">
        <v>222</v>
      </c>
      <c r="C6" s="4861"/>
      <c r="D6" s="4861"/>
      <c r="E6" s="4861"/>
      <c r="F6" s="4861"/>
      <c r="G6" s="4861"/>
      <c r="H6" s="4862"/>
    </row>
    <row r="7" spans="1:10" ht="23.25" customHeight="1">
      <c r="A7" s="78"/>
      <c r="B7" s="79"/>
      <c r="C7" s="79"/>
      <c r="D7" s="79"/>
      <c r="E7" s="79"/>
      <c r="F7" s="79"/>
      <c r="G7" s="79"/>
    </row>
    <row r="8" spans="1:10">
      <c r="A8" s="2720" t="s">
        <v>1182</v>
      </c>
      <c r="B8" s="4863" t="s">
        <v>1595</v>
      </c>
      <c r="C8" s="4864"/>
      <c r="D8" s="4864"/>
      <c r="E8" s="4864"/>
      <c r="F8" s="4864"/>
      <c r="G8" s="4864"/>
      <c r="H8" s="4865"/>
    </row>
    <row r="9" spans="1:10">
      <c r="A9" s="2721"/>
      <c r="B9" s="4866"/>
      <c r="C9" s="4867"/>
      <c r="D9" s="4867"/>
      <c r="E9" s="4867"/>
      <c r="F9" s="4867"/>
      <c r="G9" s="4867"/>
      <c r="H9" s="4868"/>
    </row>
    <row r="10" spans="1:10" ht="52.5" customHeight="1">
      <c r="A10" s="2721"/>
      <c r="B10" s="4866"/>
      <c r="C10" s="4867"/>
      <c r="D10" s="4867"/>
      <c r="E10" s="4867"/>
      <c r="F10" s="4867"/>
      <c r="G10" s="4867"/>
      <c r="H10" s="4868"/>
    </row>
    <row r="11" spans="1:10" ht="52.5" customHeight="1">
      <c r="A11" s="2721"/>
      <c r="B11" s="4866"/>
      <c r="C11" s="4867"/>
      <c r="D11" s="4867"/>
      <c r="E11" s="4867"/>
      <c r="F11" s="4867"/>
      <c r="G11" s="4867"/>
      <c r="H11" s="4868"/>
    </row>
    <row r="12" spans="1:10" ht="13.5" customHeight="1">
      <c r="A12" s="2721"/>
      <c r="B12" s="4866"/>
      <c r="C12" s="4867"/>
      <c r="D12" s="4867"/>
      <c r="E12" s="4867"/>
      <c r="F12" s="4867"/>
      <c r="G12" s="4867"/>
      <c r="H12" s="4868"/>
    </row>
    <row r="13" spans="1:10" ht="13.5" customHeight="1">
      <c r="A13" s="2722"/>
      <c r="B13" s="4869"/>
      <c r="C13" s="4870"/>
      <c r="D13" s="4870"/>
      <c r="E13" s="4870"/>
      <c r="F13" s="4870"/>
      <c r="G13" s="4870"/>
      <c r="H13" s="4871"/>
    </row>
    <row r="14" spans="1:10">
      <c r="A14" s="2714" t="s">
        <v>1183</v>
      </c>
      <c r="B14" s="2703"/>
      <c r="C14" s="2704"/>
      <c r="D14" s="2704"/>
      <c r="E14" s="2704"/>
      <c r="F14" s="2704"/>
      <c r="G14" s="2705"/>
      <c r="H14" s="4873" t="s">
        <v>1596</v>
      </c>
    </row>
    <row r="15" spans="1:10">
      <c r="A15" s="2715"/>
      <c r="B15" s="2706"/>
      <c r="C15" s="4872"/>
      <c r="D15" s="4872"/>
      <c r="E15" s="4872"/>
      <c r="F15" s="4872"/>
      <c r="G15" s="2708"/>
      <c r="H15" s="4874"/>
    </row>
    <row r="16" spans="1:10" ht="53.1" customHeight="1">
      <c r="A16" s="2715"/>
      <c r="B16" s="2706"/>
      <c r="C16" s="4872"/>
      <c r="D16" s="4872"/>
      <c r="E16" s="4872"/>
      <c r="F16" s="4872"/>
      <c r="G16" s="2708"/>
      <c r="H16" s="4874"/>
    </row>
    <row r="17" spans="1:8" ht="53.1" customHeight="1">
      <c r="A17" s="2715"/>
      <c r="B17" s="2706"/>
      <c r="C17" s="4872"/>
      <c r="D17" s="4872"/>
      <c r="E17" s="4872"/>
      <c r="F17" s="4872"/>
      <c r="G17" s="2708"/>
      <c r="H17" s="4874"/>
    </row>
    <row r="18" spans="1:8">
      <c r="A18" s="2715"/>
      <c r="B18" s="2706"/>
      <c r="C18" s="4872"/>
      <c r="D18" s="4872"/>
      <c r="E18" s="4872"/>
      <c r="F18" s="4872"/>
      <c r="G18" s="2708"/>
      <c r="H18" s="4874"/>
    </row>
    <row r="19" spans="1:8">
      <c r="A19" s="2716"/>
      <c r="B19" s="2709"/>
      <c r="C19" s="2710"/>
      <c r="D19" s="2710"/>
      <c r="E19" s="2710"/>
      <c r="F19" s="2710"/>
      <c r="G19" s="2711"/>
      <c r="H19" s="4875"/>
    </row>
    <row r="21" spans="1:8" ht="17.25" customHeight="1">
      <c r="A21" s="2701" t="s">
        <v>242</v>
      </c>
      <c r="B21" s="2701"/>
      <c r="C21" s="2701"/>
      <c r="D21" s="2701"/>
      <c r="E21" s="2701"/>
      <c r="F21" s="2701"/>
      <c r="G21" s="2701"/>
      <c r="H21" s="2701"/>
    </row>
    <row r="22" spans="1:8" ht="16.5" customHeight="1">
      <c r="A22" s="2701" t="s">
        <v>1184</v>
      </c>
      <c r="B22" s="2701"/>
      <c r="C22" s="2701"/>
      <c r="D22" s="2701"/>
      <c r="E22" s="2701"/>
      <c r="F22" s="2701"/>
      <c r="G22" s="2701"/>
      <c r="H22" s="2701"/>
    </row>
    <row r="23" spans="1:8" ht="17.25" customHeight="1">
      <c r="A23" s="2701" t="s">
        <v>1185</v>
      </c>
      <c r="B23" s="2701"/>
      <c r="C23" s="2701"/>
      <c r="D23" s="2701"/>
      <c r="E23" s="2701"/>
      <c r="F23" s="2701"/>
      <c r="G23" s="2701"/>
      <c r="H23" s="2701"/>
    </row>
    <row r="24" spans="1:8" ht="17.25" customHeight="1">
      <c r="A24" s="358" t="s">
        <v>1186</v>
      </c>
      <c r="B24" s="358"/>
      <c r="C24" s="358"/>
      <c r="D24" s="358"/>
      <c r="E24" s="358"/>
      <c r="F24" s="358"/>
      <c r="G24" s="358"/>
      <c r="H24" s="358"/>
    </row>
    <row r="25" spans="1:8" ht="17.25" customHeight="1">
      <c r="A25" s="2701" t="s">
        <v>238</v>
      </c>
      <c r="B25" s="2701"/>
      <c r="C25" s="2701"/>
      <c r="D25" s="2701"/>
      <c r="E25" s="2701"/>
      <c r="F25" s="2701"/>
      <c r="G25" s="2701"/>
      <c r="H25" s="2701"/>
    </row>
    <row r="26" spans="1:8" ht="17.25" customHeight="1">
      <c r="A26" s="2701" t="s">
        <v>239</v>
      </c>
      <c r="B26" s="2701"/>
      <c r="C26" s="2701"/>
      <c r="D26" s="2701"/>
      <c r="E26" s="2701"/>
      <c r="F26" s="2701"/>
      <c r="G26" s="2701"/>
      <c r="H26" s="2701"/>
    </row>
    <row r="27" spans="1:8" ht="17.25" customHeight="1">
      <c r="A27" s="2701" t="s">
        <v>240</v>
      </c>
      <c r="B27" s="2701"/>
      <c r="C27" s="2701"/>
      <c r="D27" s="2701"/>
      <c r="E27" s="2701"/>
      <c r="F27" s="2701"/>
      <c r="G27" s="2701"/>
      <c r="H27" s="2701"/>
    </row>
    <row r="28" spans="1:8" ht="17.25" customHeight="1">
      <c r="A28" s="2701" t="s">
        <v>241</v>
      </c>
      <c r="B28" s="2701"/>
      <c r="C28" s="2701"/>
      <c r="D28" s="2701"/>
      <c r="E28" s="2701"/>
      <c r="F28" s="2701"/>
      <c r="G28" s="2701"/>
      <c r="H28" s="2701"/>
    </row>
    <row r="29" spans="1:8" ht="17.25" customHeight="1">
      <c r="A29" s="2701"/>
      <c r="B29" s="2701"/>
      <c r="C29" s="2701"/>
      <c r="D29" s="2701"/>
      <c r="E29" s="2701"/>
      <c r="F29" s="2701"/>
      <c r="G29" s="2701"/>
      <c r="H29" s="2701"/>
    </row>
    <row r="30" spans="1:8" ht="17.25" customHeight="1">
      <c r="A30" s="358"/>
      <c r="B30" s="358"/>
      <c r="C30" s="358"/>
      <c r="D30" s="358"/>
      <c r="E30" s="358"/>
      <c r="F30" s="358"/>
      <c r="G30" s="358"/>
      <c r="H30" s="358"/>
    </row>
    <row r="31" spans="1:8" ht="17.25" customHeight="1">
      <c r="A31" s="358"/>
      <c r="B31" s="358"/>
      <c r="C31" s="358"/>
      <c r="D31" s="358"/>
      <c r="E31" s="358"/>
      <c r="F31" s="358"/>
      <c r="G31" s="358"/>
      <c r="H31" s="358"/>
    </row>
    <row r="32" spans="1:8" ht="17.25" customHeight="1">
      <c r="A32" s="358"/>
      <c r="B32" s="358"/>
      <c r="C32" s="358"/>
      <c r="D32" s="358"/>
      <c r="E32" s="358"/>
      <c r="F32" s="358"/>
      <c r="G32" s="358"/>
      <c r="H32" s="358"/>
    </row>
    <row r="33" spans="1:8" ht="17.25" customHeight="1">
      <c r="A33" s="358"/>
      <c r="B33" s="358"/>
      <c r="C33" s="358"/>
      <c r="D33" s="358"/>
      <c r="E33" s="358"/>
      <c r="F33" s="358"/>
      <c r="G33" s="358"/>
      <c r="H33" s="358"/>
    </row>
    <row r="34" spans="1:8" ht="17.25" customHeight="1">
      <c r="A34" s="2701"/>
      <c r="B34" s="2701"/>
      <c r="C34" s="2701"/>
      <c r="D34" s="2701"/>
      <c r="E34" s="2701"/>
      <c r="F34" s="2701"/>
      <c r="G34" s="2701"/>
      <c r="H34" s="2701"/>
    </row>
    <row r="35" spans="1:8">
      <c r="A35" s="2701"/>
      <c r="B35" s="2701"/>
      <c r="C35" s="2701"/>
      <c r="D35" s="2701"/>
      <c r="E35" s="2701"/>
      <c r="F35" s="2701"/>
      <c r="G35" s="2701"/>
      <c r="H35" s="2701"/>
    </row>
    <row r="36" spans="1:8">
      <c r="A36" s="2701"/>
      <c r="B36" s="2701"/>
      <c r="C36" s="2701"/>
      <c r="D36" s="2701"/>
      <c r="E36" s="2701"/>
      <c r="F36" s="2701"/>
      <c r="G36" s="2701"/>
      <c r="H36" s="2701"/>
    </row>
    <row r="37" spans="1:8">
      <c r="A37" s="2701"/>
      <c r="B37" s="2701"/>
      <c r="C37" s="2701"/>
      <c r="D37" s="2701"/>
      <c r="E37" s="2701"/>
      <c r="F37" s="2701"/>
      <c r="G37" s="2701"/>
      <c r="H37" s="2701"/>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5</xdr:row>
                    <xdr:rowOff>114300</xdr:rowOff>
                  </from>
                  <to>
                    <xdr:col>3</xdr:col>
                    <xdr:colOff>866775</xdr:colOff>
                    <xdr:row>5</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5</xdr:row>
                    <xdr:rowOff>123825</xdr:rowOff>
                  </from>
                  <to>
                    <xdr:col>6</xdr:col>
                    <xdr:colOff>714375</xdr:colOff>
                    <xdr:row>5</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5</xdr:row>
                    <xdr:rowOff>133350</xdr:rowOff>
                  </from>
                  <to>
                    <xdr:col>4</xdr:col>
                    <xdr:colOff>581025</xdr:colOff>
                    <xdr:row>5</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9</xdr:row>
                    <xdr:rowOff>504825</xdr:rowOff>
                  </from>
                  <to>
                    <xdr:col>5</xdr:col>
                    <xdr:colOff>323850</xdr:colOff>
                    <xdr:row>10</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9</xdr:row>
                    <xdr:rowOff>504825</xdr:rowOff>
                  </from>
                  <to>
                    <xdr:col>4</xdr:col>
                    <xdr:colOff>161925</xdr:colOff>
                    <xdr:row>10</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15</xdr:row>
                    <xdr:rowOff>504825</xdr:rowOff>
                  </from>
                  <to>
                    <xdr:col>7</xdr:col>
                    <xdr:colOff>781050</xdr:colOff>
                    <xdr:row>16</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15</xdr:row>
                    <xdr:rowOff>504825</xdr:rowOff>
                  </from>
                  <to>
                    <xdr:col>7</xdr:col>
                    <xdr:colOff>333375</xdr:colOff>
                    <xdr:row>16</xdr:row>
                    <xdr:rowOff>180975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L36"/>
  <sheetViews>
    <sheetView view="pageBreakPreview" zoomScaleNormal="100" zoomScaleSheetLayoutView="100" workbookViewId="0">
      <selection activeCell="A4" sqref="A4:J4"/>
    </sheetView>
  </sheetViews>
  <sheetFormatPr defaultRowHeight="13.5"/>
  <cols>
    <col min="1" max="1" width="1.125" style="340" customWidth="1"/>
    <col min="2" max="2" width="20" style="340" customWidth="1"/>
    <col min="3" max="3" width="9.75" style="340" customWidth="1"/>
    <col min="4" max="4" width="15.25" style="340" customWidth="1"/>
    <col min="5" max="5" width="17.5" style="340" customWidth="1"/>
    <col min="6" max="6" width="12.75" style="340" customWidth="1"/>
    <col min="7" max="7" width="11" style="340" customWidth="1"/>
    <col min="8" max="8" width="5" style="340" customWidth="1"/>
    <col min="9" max="9" width="3.625" style="340" customWidth="1"/>
    <col min="10" max="10" width="8.375" style="340" customWidth="1"/>
    <col min="11" max="11" width="1" style="340" customWidth="1"/>
    <col min="12" max="12" width="2.5" style="340" customWidth="1"/>
    <col min="13" max="259" width="9" style="340"/>
    <col min="260" max="260" width="1.125" style="340" customWidth="1"/>
    <col min="261" max="262" width="15.625" style="340" customWidth="1"/>
    <col min="263" max="263" width="15.25" style="340" customWidth="1"/>
    <col min="264" max="264" width="17.5" style="340" customWidth="1"/>
    <col min="265" max="265" width="15.125" style="340" customWidth="1"/>
    <col min="266" max="266" width="15.25" style="340" customWidth="1"/>
    <col min="267" max="267" width="3.75" style="340" customWidth="1"/>
    <col min="268" max="268" width="2.5" style="340" customWidth="1"/>
    <col min="269" max="515" width="9" style="340"/>
    <col min="516" max="516" width="1.125" style="340" customWidth="1"/>
    <col min="517" max="518" width="15.625" style="340" customWidth="1"/>
    <col min="519" max="519" width="15.25" style="340" customWidth="1"/>
    <col min="520" max="520" width="17.5" style="340" customWidth="1"/>
    <col min="521" max="521" width="15.125" style="340" customWidth="1"/>
    <col min="522" max="522" width="15.25" style="340" customWidth="1"/>
    <col min="523" max="523" width="3.75" style="340" customWidth="1"/>
    <col min="524" max="524" width="2.5" style="340" customWidth="1"/>
    <col min="525" max="771" width="9" style="340"/>
    <col min="772" max="772" width="1.125" style="340" customWidth="1"/>
    <col min="773" max="774" width="15.625" style="340" customWidth="1"/>
    <col min="775" max="775" width="15.25" style="340" customWidth="1"/>
    <col min="776" max="776" width="17.5" style="340" customWidth="1"/>
    <col min="777" max="777" width="15.125" style="340" customWidth="1"/>
    <col min="778" max="778" width="15.25" style="340" customWidth="1"/>
    <col min="779" max="779" width="3.75" style="340" customWidth="1"/>
    <col min="780" max="780" width="2.5" style="340" customWidth="1"/>
    <col min="781" max="1027" width="9" style="340"/>
    <col min="1028" max="1028" width="1.125" style="340" customWidth="1"/>
    <col min="1029" max="1030" width="15.625" style="340" customWidth="1"/>
    <col min="1031" max="1031" width="15.25" style="340" customWidth="1"/>
    <col min="1032" max="1032" width="17.5" style="340" customWidth="1"/>
    <col min="1033" max="1033" width="15.125" style="340" customWidth="1"/>
    <col min="1034" max="1034" width="15.25" style="340" customWidth="1"/>
    <col min="1035" max="1035" width="3.75" style="340" customWidth="1"/>
    <col min="1036" max="1036" width="2.5" style="340" customWidth="1"/>
    <col min="1037" max="1283" width="9" style="340"/>
    <col min="1284" max="1284" width="1.125" style="340" customWidth="1"/>
    <col min="1285" max="1286" width="15.625" style="340" customWidth="1"/>
    <col min="1287" max="1287" width="15.25" style="340" customWidth="1"/>
    <col min="1288" max="1288" width="17.5" style="340" customWidth="1"/>
    <col min="1289" max="1289" width="15.125" style="340" customWidth="1"/>
    <col min="1290" max="1290" width="15.25" style="340" customWidth="1"/>
    <col min="1291" max="1291" width="3.75" style="340" customWidth="1"/>
    <col min="1292" max="1292" width="2.5" style="340" customWidth="1"/>
    <col min="1293" max="1539" width="9" style="340"/>
    <col min="1540" max="1540" width="1.125" style="340" customWidth="1"/>
    <col min="1541" max="1542" width="15.625" style="340" customWidth="1"/>
    <col min="1543" max="1543" width="15.25" style="340" customWidth="1"/>
    <col min="1544" max="1544" width="17.5" style="340" customWidth="1"/>
    <col min="1545" max="1545" width="15.125" style="340" customWidth="1"/>
    <col min="1546" max="1546" width="15.25" style="340" customWidth="1"/>
    <col min="1547" max="1547" width="3.75" style="340" customWidth="1"/>
    <col min="1548" max="1548" width="2.5" style="340" customWidth="1"/>
    <col min="1549" max="1795" width="9" style="340"/>
    <col min="1796" max="1796" width="1.125" style="340" customWidth="1"/>
    <col min="1797" max="1798" width="15.625" style="340" customWidth="1"/>
    <col min="1799" max="1799" width="15.25" style="340" customWidth="1"/>
    <col min="1800" max="1800" width="17.5" style="340" customWidth="1"/>
    <col min="1801" max="1801" width="15.125" style="340" customWidth="1"/>
    <col min="1802" max="1802" width="15.25" style="340" customWidth="1"/>
    <col min="1803" max="1803" width="3.75" style="340" customWidth="1"/>
    <col min="1804" max="1804" width="2.5" style="340" customWidth="1"/>
    <col min="1805" max="2051" width="9" style="340"/>
    <col min="2052" max="2052" width="1.125" style="340" customWidth="1"/>
    <col min="2053" max="2054" width="15.625" style="340" customWidth="1"/>
    <col min="2055" max="2055" width="15.25" style="340" customWidth="1"/>
    <col min="2056" max="2056" width="17.5" style="340" customWidth="1"/>
    <col min="2057" max="2057" width="15.125" style="340" customWidth="1"/>
    <col min="2058" max="2058" width="15.25" style="340" customWidth="1"/>
    <col min="2059" max="2059" width="3.75" style="340" customWidth="1"/>
    <col min="2060" max="2060" width="2.5" style="340" customWidth="1"/>
    <col min="2061" max="2307" width="9" style="340"/>
    <col min="2308" max="2308" width="1.125" style="340" customWidth="1"/>
    <col min="2309" max="2310" width="15.625" style="340" customWidth="1"/>
    <col min="2311" max="2311" width="15.25" style="340" customWidth="1"/>
    <col min="2312" max="2312" width="17.5" style="340" customWidth="1"/>
    <col min="2313" max="2313" width="15.125" style="340" customWidth="1"/>
    <col min="2314" max="2314" width="15.25" style="340" customWidth="1"/>
    <col min="2315" max="2315" width="3.75" style="340" customWidth="1"/>
    <col min="2316" max="2316" width="2.5" style="340" customWidth="1"/>
    <col min="2317" max="2563" width="9" style="340"/>
    <col min="2564" max="2564" width="1.125" style="340" customWidth="1"/>
    <col min="2565" max="2566" width="15.625" style="340" customWidth="1"/>
    <col min="2567" max="2567" width="15.25" style="340" customWidth="1"/>
    <col min="2568" max="2568" width="17.5" style="340" customWidth="1"/>
    <col min="2569" max="2569" width="15.125" style="340" customWidth="1"/>
    <col min="2570" max="2570" width="15.25" style="340" customWidth="1"/>
    <col min="2571" max="2571" width="3.75" style="340" customWidth="1"/>
    <col min="2572" max="2572" width="2.5" style="340" customWidth="1"/>
    <col min="2573" max="2819" width="9" style="340"/>
    <col min="2820" max="2820" width="1.125" style="340" customWidth="1"/>
    <col min="2821" max="2822" width="15.625" style="340" customWidth="1"/>
    <col min="2823" max="2823" width="15.25" style="340" customWidth="1"/>
    <col min="2824" max="2824" width="17.5" style="340" customWidth="1"/>
    <col min="2825" max="2825" width="15.125" style="340" customWidth="1"/>
    <col min="2826" max="2826" width="15.25" style="340" customWidth="1"/>
    <col min="2827" max="2827" width="3.75" style="340" customWidth="1"/>
    <col min="2828" max="2828" width="2.5" style="340" customWidth="1"/>
    <col min="2829" max="3075" width="9" style="340"/>
    <col min="3076" max="3076" width="1.125" style="340" customWidth="1"/>
    <col min="3077" max="3078" width="15.625" style="340" customWidth="1"/>
    <col min="3079" max="3079" width="15.25" style="340" customWidth="1"/>
    <col min="3080" max="3080" width="17.5" style="340" customWidth="1"/>
    <col min="3081" max="3081" width="15.125" style="340" customWidth="1"/>
    <col min="3082" max="3082" width="15.25" style="340" customWidth="1"/>
    <col min="3083" max="3083" width="3.75" style="340" customWidth="1"/>
    <col min="3084" max="3084" width="2.5" style="340" customWidth="1"/>
    <col min="3085" max="3331" width="9" style="340"/>
    <col min="3332" max="3332" width="1.125" style="340" customWidth="1"/>
    <col min="3333" max="3334" width="15.625" style="340" customWidth="1"/>
    <col min="3335" max="3335" width="15.25" style="340" customWidth="1"/>
    <col min="3336" max="3336" width="17.5" style="340" customWidth="1"/>
    <col min="3337" max="3337" width="15.125" style="340" customWidth="1"/>
    <col min="3338" max="3338" width="15.25" style="340" customWidth="1"/>
    <col min="3339" max="3339" width="3.75" style="340" customWidth="1"/>
    <col min="3340" max="3340" width="2.5" style="340" customWidth="1"/>
    <col min="3341" max="3587" width="9" style="340"/>
    <col min="3588" max="3588" width="1.125" style="340" customWidth="1"/>
    <col min="3589" max="3590" width="15.625" style="340" customWidth="1"/>
    <col min="3591" max="3591" width="15.25" style="340" customWidth="1"/>
    <col min="3592" max="3592" width="17.5" style="340" customWidth="1"/>
    <col min="3593" max="3593" width="15.125" style="340" customWidth="1"/>
    <col min="3594" max="3594" width="15.25" style="340" customWidth="1"/>
    <col min="3595" max="3595" width="3.75" style="340" customWidth="1"/>
    <col min="3596" max="3596" width="2.5" style="340" customWidth="1"/>
    <col min="3597" max="3843" width="9" style="340"/>
    <col min="3844" max="3844" width="1.125" style="340" customWidth="1"/>
    <col min="3845" max="3846" width="15.625" style="340" customWidth="1"/>
    <col min="3847" max="3847" width="15.25" style="340" customWidth="1"/>
    <col min="3848" max="3848" width="17.5" style="340" customWidth="1"/>
    <col min="3849" max="3849" width="15.125" style="340" customWidth="1"/>
    <col min="3850" max="3850" width="15.25" style="340" customWidth="1"/>
    <col min="3851" max="3851" width="3.75" style="340" customWidth="1"/>
    <col min="3852" max="3852" width="2.5" style="340" customWidth="1"/>
    <col min="3853" max="4099" width="9" style="340"/>
    <col min="4100" max="4100" width="1.125" style="340" customWidth="1"/>
    <col min="4101" max="4102" width="15.625" style="340" customWidth="1"/>
    <col min="4103" max="4103" width="15.25" style="340" customWidth="1"/>
    <col min="4104" max="4104" width="17.5" style="340" customWidth="1"/>
    <col min="4105" max="4105" width="15.125" style="340" customWidth="1"/>
    <col min="4106" max="4106" width="15.25" style="340" customWidth="1"/>
    <col min="4107" max="4107" width="3.75" style="340" customWidth="1"/>
    <col min="4108" max="4108" width="2.5" style="340" customWidth="1"/>
    <col min="4109" max="4355" width="9" style="340"/>
    <col min="4356" max="4356" width="1.125" style="340" customWidth="1"/>
    <col min="4357" max="4358" width="15.625" style="340" customWidth="1"/>
    <col min="4359" max="4359" width="15.25" style="340" customWidth="1"/>
    <col min="4360" max="4360" width="17.5" style="340" customWidth="1"/>
    <col min="4361" max="4361" width="15.125" style="340" customWidth="1"/>
    <col min="4362" max="4362" width="15.25" style="340" customWidth="1"/>
    <col min="4363" max="4363" width="3.75" style="340" customWidth="1"/>
    <col min="4364" max="4364" width="2.5" style="340" customWidth="1"/>
    <col min="4365" max="4611" width="9" style="340"/>
    <col min="4612" max="4612" width="1.125" style="340" customWidth="1"/>
    <col min="4613" max="4614" width="15.625" style="340" customWidth="1"/>
    <col min="4615" max="4615" width="15.25" style="340" customWidth="1"/>
    <col min="4616" max="4616" width="17.5" style="340" customWidth="1"/>
    <col min="4617" max="4617" width="15.125" style="340" customWidth="1"/>
    <col min="4618" max="4618" width="15.25" style="340" customWidth="1"/>
    <col min="4619" max="4619" width="3.75" style="340" customWidth="1"/>
    <col min="4620" max="4620" width="2.5" style="340" customWidth="1"/>
    <col min="4621" max="4867" width="9" style="340"/>
    <col min="4868" max="4868" width="1.125" style="340" customWidth="1"/>
    <col min="4869" max="4870" width="15.625" style="340" customWidth="1"/>
    <col min="4871" max="4871" width="15.25" style="340" customWidth="1"/>
    <col min="4872" max="4872" width="17.5" style="340" customWidth="1"/>
    <col min="4873" max="4873" width="15.125" style="340" customWidth="1"/>
    <col min="4874" max="4874" width="15.25" style="340" customWidth="1"/>
    <col min="4875" max="4875" width="3.75" style="340" customWidth="1"/>
    <col min="4876" max="4876" width="2.5" style="340" customWidth="1"/>
    <col min="4877" max="5123" width="9" style="340"/>
    <col min="5124" max="5124" width="1.125" style="340" customWidth="1"/>
    <col min="5125" max="5126" width="15.625" style="340" customWidth="1"/>
    <col min="5127" max="5127" width="15.25" style="340" customWidth="1"/>
    <col min="5128" max="5128" width="17.5" style="340" customWidth="1"/>
    <col min="5129" max="5129" width="15.125" style="340" customWidth="1"/>
    <col min="5130" max="5130" width="15.25" style="340" customWidth="1"/>
    <col min="5131" max="5131" width="3.75" style="340" customWidth="1"/>
    <col min="5132" max="5132" width="2.5" style="340" customWidth="1"/>
    <col min="5133" max="5379" width="9" style="340"/>
    <col min="5380" max="5380" width="1.125" style="340" customWidth="1"/>
    <col min="5381" max="5382" width="15.625" style="340" customWidth="1"/>
    <col min="5383" max="5383" width="15.25" style="340" customWidth="1"/>
    <col min="5384" max="5384" width="17.5" style="340" customWidth="1"/>
    <col min="5385" max="5385" width="15.125" style="340" customWidth="1"/>
    <col min="5386" max="5386" width="15.25" style="340" customWidth="1"/>
    <col min="5387" max="5387" width="3.75" style="340" customWidth="1"/>
    <col min="5388" max="5388" width="2.5" style="340" customWidth="1"/>
    <col min="5389" max="5635" width="9" style="340"/>
    <col min="5636" max="5636" width="1.125" style="340" customWidth="1"/>
    <col min="5637" max="5638" width="15.625" style="340" customWidth="1"/>
    <col min="5639" max="5639" width="15.25" style="340" customWidth="1"/>
    <col min="5640" max="5640" width="17.5" style="340" customWidth="1"/>
    <col min="5641" max="5641" width="15.125" style="340" customWidth="1"/>
    <col min="5642" max="5642" width="15.25" style="340" customWidth="1"/>
    <col min="5643" max="5643" width="3.75" style="340" customWidth="1"/>
    <col min="5644" max="5644" width="2.5" style="340" customWidth="1"/>
    <col min="5645" max="5891" width="9" style="340"/>
    <col min="5892" max="5892" width="1.125" style="340" customWidth="1"/>
    <col min="5893" max="5894" width="15.625" style="340" customWidth="1"/>
    <col min="5895" max="5895" width="15.25" style="340" customWidth="1"/>
    <col min="5896" max="5896" width="17.5" style="340" customWidth="1"/>
    <col min="5897" max="5897" width="15.125" style="340" customWidth="1"/>
    <col min="5898" max="5898" width="15.25" style="340" customWidth="1"/>
    <col min="5899" max="5899" width="3.75" style="340" customWidth="1"/>
    <col min="5900" max="5900" width="2.5" style="340" customWidth="1"/>
    <col min="5901" max="6147" width="9" style="340"/>
    <col min="6148" max="6148" width="1.125" style="340" customWidth="1"/>
    <col min="6149" max="6150" width="15.625" style="340" customWidth="1"/>
    <col min="6151" max="6151" width="15.25" style="340" customWidth="1"/>
    <col min="6152" max="6152" width="17.5" style="340" customWidth="1"/>
    <col min="6153" max="6153" width="15.125" style="340" customWidth="1"/>
    <col min="6154" max="6154" width="15.25" style="340" customWidth="1"/>
    <col min="6155" max="6155" width="3.75" style="340" customWidth="1"/>
    <col min="6156" max="6156" width="2.5" style="340" customWidth="1"/>
    <col min="6157" max="6403" width="9" style="340"/>
    <col min="6404" max="6404" width="1.125" style="340" customWidth="1"/>
    <col min="6405" max="6406" width="15.625" style="340" customWidth="1"/>
    <col min="6407" max="6407" width="15.25" style="340" customWidth="1"/>
    <col min="6408" max="6408" width="17.5" style="340" customWidth="1"/>
    <col min="6409" max="6409" width="15.125" style="340" customWidth="1"/>
    <col min="6410" max="6410" width="15.25" style="340" customWidth="1"/>
    <col min="6411" max="6411" width="3.75" style="340" customWidth="1"/>
    <col min="6412" max="6412" width="2.5" style="340" customWidth="1"/>
    <col min="6413" max="6659" width="9" style="340"/>
    <col min="6660" max="6660" width="1.125" style="340" customWidth="1"/>
    <col min="6661" max="6662" width="15.625" style="340" customWidth="1"/>
    <col min="6663" max="6663" width="15.25" style="340" customWidth="1"/>
    <col min="6664" max="6664" width="17.5" style="340" customWidth="1"/>
    <col min="6665" max="6665" width="15.125" style="340" customWidth="1"/>
    <col min="6666" max="6666" width="15.25" style="340" customWidth="1"/>
    <col min="6667" max="6667" width="3.75" style="340" customWidth="1"/>
    <col min="6668" max="6668" width="2.5" style="340" customWidth="1"/>
    <col min="6669" max="6915" width="9" style="340"/>
    <col min="6916" max="6916" width="1.125" style="340" customWidth="1"/>
    <col min="6917" max="6918" width="15.625" style="340" customWidth="1"/>
    <col min="6919" max="6919" width="15.25" style="340" customWidth="1"/>
    <col min="6920" max="6920" width="17.5" style="340" customWidth="1"/>
    <col min="6921" max="6921" width="15.125" style="340" customWidth="1"/>
    <col min="6922" max="6922" width="15.25" style="340" customWidth="1"/>
    <col min="6923" max="6923" width="3.75" style="340" customWidth="1"/>
    <col min="6924" max="6924" width="2.5" style="340" customWidth="1"/>
    <col min="6925" max="7171" width="9" style="340"/>
    <col min="7172" max="7172" width="1.125" style="340" customWidth="1"/>
    <col min="7173" max="7174" width="15.625" style="340" customWidth="1"/>
    <col min="7175" max="7175" width="15.25" style="340" customWidth="1"/>
    <col min="7176" max="7176" width="17.5" style="340" customWidth="1"/>
    <col min="7177" max="7177" width="15.125" style="340" customWidth="1"/>
    <col min="7178" max="7178" width="15.25" style="340" customWidth="1"/>
    <col min="7179" max="7179" width="3.75" style="340" customWidth="1"/>
    <col min="7180" max="7180" width="2.5" style="340" customWidth="1"/>
    <col min="7181" max="7427" width="9" style="340"/>
    <col min="7428" max="7428" width="1.125" style="340" customWidth="1"/>
    <col min="7429" max="7430" width="15.625" style="340" customWidth="1"/>
    <col min="7431" max="7431" width="15.25" style="340" customWidth="1"/>
    <col min="7432" max="7432" width="17.5" style="340" customWidth="1"/>
    <col min="7433" max="7433" width="15.125" style="340" customWidth="1"/>
    <col min="7434" max="7434" width="15.25" style="340" customWidth="1"/>
    <col min="7435" max="7435" width="3.75" style="340" customWidth="1"/>
    <col min="7436" max="7436" width="2.5" style="340" customWidth="1"/>
    <col min="7437" max="7683" width="9" style="340"/>
    <col min="7684" max="7684" width="1.125" style="340" customWidth="1"/>
    <col min="7685" max="7686" width="15.625" style="340" customWidth="1"/>
    <col min="7687" max="7687" width="15.25" style="340" customWidth="1"/>
    <col min="7688" max="7688" width="17.5" style="340" customWidth="1"/>
    <col min="7689" max="7689" width="15.125" style="340" customWidth="1"/>
    <col min="7690" max="7690" width="15.25" style="340" customWidth="1"/>
    <col min="7691" max="7691" width="3.75" style="340" customWidth="1"/>
    <col min="7692" max="7692" width="2.5" style="340" customWidth="1"/>
    <col min="7693" max="7939" width="9" style="340"/>
    <col min="7940" max="7940" width="1.125" style="340" customWidth="1"/>
    <col min="7941" max="7942" width="15.625" style="340" customWidth="1"/>
    <col min="7943" max="7943" width="15.25" style="340" customWidth="1"/>
    <col min="7944" max="7944" width="17.5" style="340" customWidth="1"/>
    <col min="7945" max="7945" width="15.125" style="340" customWidth="1"/>
    <col min="7946" max="7946" width="15.25" style="340" customWidth="1"/>
    <col min="7947" max="7947" width="3.75" style="340" customWidth="1"/>
    <col min="7948" max="7948" width="2.5" style="340" customWidth="1"/>
    <col min="7949" max="8195" width="9" style="340"/>
    <col min="8196" max="8196" width="1.125" style="340" customWidth="1"/>
    <col min="8197" max="8198" width="15.625" style="340" customWidth="1"/>
    <col min="8199" max="8199" width="15.25" style="340" customWidth="1"/>
    <col min="8200" max="8200" width="17.5" style="340" customWidth="1"/>
    <col min="8201" max="8201" width="15.125" style="340" customWidth="1"/>
    <col min="8202" max="8202" width="15.25" style="340" customWidth="1"/>
    <col min="8203" max="8203" width="3.75" style="340" customWidth="1"/>
    <col min="8204" max="8204" width="2.5" style="340" customWidth="1"/>
    <col min="8205" max="8451" width="9" style="340"/>
    <col min="8452" max="8452" width="1.125" style="340" customWidth="1"/>
    <col min="8453" max="8454" width="15.625" style="340" customWidth="1"/>
    <col min="8455" max="8455" width="15.25" style="340" customWidth="1"/>
    <col min="8456" max="8456" width="17.5" style="340" customWidth="1"/>
    <col min="8457" max="8457" width="15.125" style="340" customWidth="1"/>
    <col min="8458" max="8458" width="15.25" style="340" customWidth="1"/>
    <col min="8459" max="8459" width="3.75" style="340" customWidth="1"/>
    <col min="8460" max="8460" width="2.5" style="340" customWidth="1"/>
    <col min="8461" max="8707" width="9" style="340"/>
    <col min="8708" max="8708" width="1.125" style="340" customWidth="1"/>
    <col min="8709" max="8710" width="15.625" style="340" customWidth="1"/>
    <col min="8711" max="8711" width="15.25" style="340" customWidth="1"/>
    <col min="8712" max="8712" width="17.5" style="340" customWidth="1"/>
    <col min="8713" max="8713" width="15.125" style="340" customWidth="1"/>
    <col min="8714" max="8714" width="15.25" style="340" customWidth="1"/>
    <col min="8715" max="8715" width="3.75" style="340" customWidth="1"/>
    <col min="8716" max="8716" width="2.5" style="340" customWidth="1"/>
    <col min="8717" max="8963" width="9" style="340"/>
    <col min="8964" max="8964" width="1.125" style="340" customWidth="1"/>
    <col min="8965" max="8966" width="15.625" style="340" customWidth="1"/>
    <col min="8967" max="8967" width="15.25" style="340" customWidth="1"/>
    <col min="8968" max="8968" width="17.5" style="340" customWidth="1"/>
    <col min="8969" max="8969" width="15.125" style="340" customWidth="1"/>
    <col min="8970" max="8970" width="15.25" style="340" customWidth="1"/>
    <col min="8971" max="8971" width="3.75" style="340" customWidth="1"/>
    <col min="8972" max="8972" width="2.5" style="340" customWidth="1"/>
    <col min="8973" max="9219" width="9" style="340"/>
    <col min="9220" max="9220" width="1.125" style="340" customWidth="1"/>
    <col min="9221" max="9222" width="15.625" style="340" customWidth="1"/>
    <col min="9223" max="9223" width="15.25" style="340" customWidth="1"/>
    <col min="9224" max="9224" width="17.5" style="340" customWidth="1"/>
    <col min="9225" max="9225" width="15.125" style="340" customWidth="1"/>
    <col min="9226" max="9226" width="15.25" style="340" customWidth="1"/>
    <col min="9227" max="9227" width="3.75" style="340" customWidth="1"/>
    <col min="9228" max="9228" width="2.5" style="340" customWidth="1"/>
    <col min="9229" max="9475" width="9" style="340"/>
    <col min="9476" max="9476" width="1.125" style="340" customWidth="1"/>
    <col min="9477" max="9478" width="15.625" style="340" customWidth="1"/>
    <col min="9479" max="9479" width="15.25" style="340" customWidth="1"/>
    <col min="9480" max="9480" width="17.5" style="340" customWidth="1"/>
    <col min="9481" max="9481" width="15.125" style="340" customWidth="1"/>
    <col min="9482" max="9482" width="15.25" style="340" customWidth="1"/>
    <col min="9483" max="9483" width="3.75" style="340" customWidth="1"/>
    <col min="9484" max="9484" width="2.5" style="340" customWidth="1"/>
    <col min="9485" max="9731" width="9" style="340"/>
    <col min="9732" max="9732" width="1.125" style="340" customWidth="1"/>
    <col min="9733" max="9734" width="15.625" style="340" customWidth="1"/>
    <col min="9735" max="9735" width="15.25" style="340" customWidth="1"/>
    <col min="9736" max="9736" width="17.5" style="340" customWidth="1"/>
    <col min="9737" max="9737" width="15.125" style="340" customWidth="1"/>
    <col min="9738" max="9738" width="15.25" style="340" customWidth="1"/>
    <col min="9739" max="9739" width="3.75" style="340" customWidth="1"/>
    <col min="9740" max="9740" width="2.5" style="340" customWidth="1"/>
    <col min="9741" max="9987" width="9" style="340"/>
    <col min="9988" max="9988" width="1.125" style="340" customWidth="1"/>
    <col min="9989" max="9990" width="15.625" style="340" customWidth="1"/>
    <col min="9991" max="9991" width="15.25" style="340" customWidth="1"/>
    <col min="9992" max="9992" width="17.5" style="340" customWidth="1"/>
    <col min="9993" max="9993" width="15.125" style="340" customWidth="1"/>
    <col min="9994" max="9994" width="15.25" style="340" customWidth="1"/>
    <col min="9995" max="9995" width="3.75" style="340" customWidth="1"/>
    <col min="9996" max="9996" width="2.5" style="340" customWidth="1"/>
    <col min="9997" max="10243" width="9" style="340"/>
    <col min="10244" max="10244" width="1.125" style="340" customWidth="1"/>
    <col min="10245" max="10246" width="15.625" style="340" customWidth="1"/>
    <col min="10247" max="10247" width="15.25" style="340" customWidth="1"/>
    <col min="10248" max="10248" width="17.5" style="340" customWidth="1"/>
    <col min="10249" max="10249" width="15.125" style="340" customWidth="1"/>
    <col min="10250" max="10250" width="15.25" style="340" customWidth="1"/>
    <col min="10251" max="10251" width="3.75" style="340" customWidth="1"/>
    <col min="10252" max="10252" width="2.5" style="340" customWidth="1"/>
    <col min="10253" max="10499" width="9" style="340"/>
    <col min="10500" max="10500" width="1.125" style="340" customWidth="1"/>
    <col min="10501" max="10502" width="15.625" style="340" customWidth="1"/>
    <col min="10503" max="10503" width="15.25" style="340" customWidth="1"/>
    <col min="10504" max="10504" width="17.5" style="340" customWidth="1"/>
    <col min="10505" max="10505" width="15.125" style="340" customWidth="1"/>
    <col min="10506" max="10506" width="15.25" style="340" customWidth="1"/>
    <col min="10507" max="10507" width="3.75" style="340" customWidth="1"/>
    <col min="10508" max="10508" width="2.5" style="340" customWidth="1"/>
    <col min="10509" max="10755" width="9" style="340"/>
    <col min="10756" max="10756" width="1.125" style="340" customWidth="1"/>
    <col min="10757" max="10758" width="15.625" style="340" customWidth="1"/>
    <col min="10759" max="10759" width="15.25" style="340" customWidth="1"/>
    <col min="10760" max="10760" width="17.5" style="340" customWidth="1"/>
    <col min="10761" max="10761" width="15.125" style="340" customWidth="1"/>
    <col min="10762" max="10762" width="15.25" style="340" customWidth="1"/>
    <col min="10763" max="10763" width="3.75" style="340" customWidth="1"/>
    <col min="10764" max="10764" width="2.5" style="340" customWidth="1"/>
    <col min="10765" max="11011" width="9" style="340"/>
    <col min="11012" max="11012" width="1.125" style="340" customWidth="1"/>
    <col min="11013" max="11014" width="15.625" style="340" customWidth="1"/>
    <col min="11015" max="11015" width="15.25" style="340" customWidth="1"/>
    <col min="11016" max="11016" width="17.5" style="340" customWidth="1"/>
    <col min="11017" max="11017" width="15.125" style="340" customWidth="1"/>
    <col min="11018" max="11018" width="15.25" style="340" customWidth="1"/>
    <col min="11019" max="11019" width="3.75" style="340" customWidth="1"/>
    <col min="11020" max="11020" width="2.5" style="340" customWidth="1"/>
    <col min="11021" max="11267" width="9" style="340"/>
    <col min="11268" max="11268" width="1.125" style="340" customWidth="1"/>
    <col min="11269" max="11270" width="15.625" style="340" customWidth="1"/>
    <col min="11271" max="11271" width="15.25" style="340" customWidth="1"/>
    <col min="11272" max="11272" width="17.5" style="340" customWidth="1"/>
    <col min="11273" max="11273" width="15.125" style="340" customWidth="1"/>
    <col min="11274" max="11274" width="15.25" style="340" customWidth="1"/>
    <col min="11275" max="11275" width="3.75" style="340" customWidth="1"/>
    <col min="11276" max="11276" width="2.5" style="340" customWidth="1"/>
    <col min="11277" max="11523" width="9" style="340"/>
    <col min="11524" max="11524" width="1.125" style="340" customWidth="1"/>
    <col min="11525" max="11526" width="15.625" style="340" customWidth="1"/>
    <col min="11527" max="11527" width="15.25" style="340" customWidth="1"/>
    <col min="11528" max="11528" width="17.5" style="340" customWidth="1"/>
    <col min="11529" max="11529" width="15.125" style="340" customWidth="1"/>
    <col min="11530" max="11530" width="15.25" style="340" customWidth="1"/>
    <col min="11531" max="11531" width="3.75" style="340" customWidth="1"/>
    <col min="11532" max="11532" width="2.5" style="340" customWidth="1"/>
    <col min="11533" max="11779" width="9" style="340"/>
    <col min="11780" max="11780" width="1.125" style="340" customWidth="1"/>
    <col min="11781" max="11782" width="15.625" style="340" customWidth="1"/>
    <col min="11783" max="11783" width="15.25" style="340" customWidth="1"/>
    <col min="11784" max="11784" width="17.5" style="340" customWidth="1"/>
    <col min="11785" max="11785" width="15.125" style="340" customWidth="1"/>
    <col min="11786" max="11786" width="15.25" style="340" customWidth="1"/>
    <col min="11787" max="11787" width="3.75" style="340" customWidth="1"/>
    <col min="11788" max="11788" width="2.5" style="340" customWidth="1"/>
    <col min="11789" max="12035" width="9" style="340"/>
    <col min="12036" max="12036" width="1.125" style="340" customWidth="1"/>
    <col min="12037" max="12038" width="15.625" style="340" customWidth="1"/>
    <col min="12039" max="12039" width="15.25" style="340" customWidth="1"/>
    <col min="12040" max="12040" width="17.5" style="340" customWidth="1"/>
    <col min="12041" max="12041" width="15.125" style="340" customWidth="1"/>
    <col min="12042" max="12042" width="15.25" style="340" customWidth="1"/>
    <col min="12043" max="12043" width="3.75" style="340" customWidth="1"/>
    <col min="12044" max="12044" width="2.5" style="340" customWidth="1"/>
    <col min="12045" max="12291" width="9" style="340"/>
    <col min="12292" max="12292" width="1.125" style="340" customWidth="1"/>
    <col min="12293" max="12294" width="15.625" style="340" customWidth="1"/>
    <col min="12295" max="12295" width="15.25" style="340" customWidth="1"/>
    <col min="12296" max="12296" width="17.5" style="340" customWidth="1"/>
    <col min="12297" max="12297" width="15.125" style="340" customWidth="1"/>
    <col min="12298" max="12298" width="15.25" style="340" customWidth="1"/>
    <col min="12299" max="12299" width="3.75" style="340" customWidth="1"/>
    <col min="12300" max="12300" width="2.5" style="340" customWidth="1"/>
    <col min="12301" max="12547" width="9" style="340"/>
    <col min="12548" max="12548" width="1.125" style="340" customWidth="1"/>
    <col min="12549" max="12550" width="15.625" style="340" customWidth="1"/>
    <col min="12551" max="12551" width="15.25" style="340" customWidth="1"/>
    <col min="12552" max="12552" width="17.5" style="340" customWidth="1"/>
    <col min="12553" max="12553" width="15.125" style="340" customWidth="1"/>
    <col min="12554" max="12554" width="15.25" style="340" customWidth="1"/>
    <col min="12555" max="12555" width="3.75" style="340" customWidth="1"/>
    <col min="12556" max="12556" width="2.5" style="340" customWidth="1"/>
    <col min="12557" max="12803" width="9" style="340"/>
    <col min="12804" max="12804" width="1.125" style="340" customWidth="1"/>
    <col min="12805" max="12806" width="15.625" style="340" customWidth="1"/>
    <col min="12807" max="12807" width="15.25" style="340" customWidth="1"/>
    <col min="12808" max="12808" width="17.5" style="340" customWidth="1"/>
    <col min="12809" max="12809" width="15.125" style="340" customWidth="1"/>
    <col min="12810" max="12810" width="15.25" style="340" customWidth="1"/>
    <col min="12811" max="12811" width="3.75" style="340" customWidth="1"/>
    <col min="12812" max="12812" width="2.5" style="340" customWidth="1"/>
    <col min="12813" max="13059" width="9" style="340"/>
    <col min="13060" max="13060" width="1.125" style="340" customWidth="1"/>
    <col min="13061" max="13062" width="15.625" style="340" customWidth="1"/>
    <col min="13063" max="13063" width="15.25" style="340" customWidth="1"/>
    <col min="13064" max="13064" width="17.5" style="340" customWidth="1"/>
    <col min="13065" max="13065" width="15.125" style="340" customWidth="1"/>
    <col min="13066" max="13066" width="15.25" style="340" customWidth="1"/>
    <col min="13067" max="13067" width="3.75" style="340" customWidth="1"/>
    <col min="13068" max="13068" width="2.5" style="340" customWidth="1"/>
    <col min="13069" max="13315" width="9" style="340"/>
    <col min="13316" max="13316" width="1.125" style="340" customWidth="1"/>
    <col min="13317" max="13318" width="15.625" style="340" customWidth="1"/>
    <col min="13319" max="13319" width="15.25" style="340" customWidth="1"/>
    <col min="13320" max="13320" width="17.5" style="340" customWidth="1"/>
    <col min="13321" max="13321" width="15.125" style="340" customWidth="1"/>
    <col min="13322" max="13322" width="15.25" style="340" customWidth="1"/>
    <col min="13323" max="13323" width="3.75" style="340" customWidth="1"/>
    <col min="13324" max="13324" width="2.5" style="340" customWidth="1"/>
    <col min="13325" max="13571" width="9" style="340"/>
    <col min="13572" max="13572" width="1.125" style="340" customWidth="1"/>
    <col min="13573" max="13574" width="15.625" style="340" customWidth="1"/>
    <col min="13575" max="13575" width="15.25" style="340" customWidth="1"/>
    <col min="13576" max="13576" width="17.5" style="340" customWidth="1"/>
    <col min="13577" max="13577" width="15.125" style="340" customWidth="1"/>
    <col min="13578" max="13578" width="15.25" style="340" customWidth="1"/>
    <col min="13579" max="13579" width="3.75" style="340" customWidth="1"/>
    <col min="13580" max="13580" width="2.5" style="340" customWidth="1"/>
    <col min="13581" max="13827" width="9" style="340"/>
    <col min="13828" max="13828" width="1.125" style="340" customWidth="1"/>
    <col min="13829" max="13830" width="15.625" style="340" customWidth="1"/>
    <col min="13831" max="13831" width="15.25" style="340" customWidth="1"/>
    <col min="13832" max="13832" width="17.5" style="340" customWidth="1"/>
    <col min="13833" max="13833" width="15.125" style="340" customWidth="1"/>
    <col min="13834" max="13834" width="15.25" style="340" customWidth="1"/>
    <col min="13835" max="13835" width="3.75" style="340" customWidth="1"/>
    <col min="13836" max="13836" width="2.5" style="340" customWidth="1"/>
    <col min="13837" max="14083" width="9" style="340"/>
    <col min="14084" max="14084" width="1.125" style="340" customWidth="1"/>
    <col min="14085" max="14086" width="15.625" style="340" customWidth="1"/>
    <col min="14087" max="14087" width="15.25" style="340" customWidth="1"/>
    <col min="14088" max="14088" width="17.5" style="340" customWidth="1"/>
    <col min="14089" max="14089" width="15.125" style="340" customWidth="1"/>
    <col min="14090" max="14090" width="15.25" style="340" customWidth="1"/>
    <col min="14091" max="14091" width="3.75" style="340" customWidth="1"/>
    <col min="14092" max="14092" width="2.5" style="340" customWidth="1"/>
    <col min="14093" max="14339" width="9" style="340"/>
    <col min="14340" max="14340" width="1.125" style="340" customWidth="1"/>
    <col min="14341" max="14342" width="15.625" style="340" customWidth="1"/>
    <col min="14343" max="14343" width="15.25" style="340" customWidth="1"/>
    <col min="14344" max="14344" width="17.5" style="340" customWidth="1"/>
    <col min="14345" max="14345" width="15.125" style="340" customWidth="1"/>
    <col min="14346" max="14346" width="15.25" style="340" customWidth="1"/>
    <col min="14347" max="14347" width="3.75" style="340" customWidth="1"/>
    <col min="14348" max="14348" width="2.5" style="340" customWidth="1"/>
    <col min="14349" max="14595" width="9" style="340"/>
    <col min="14596" max="14596" width="1.125" style="340" customWidth="1"/>
    <col min="14597" max="14598" width="15.625" style="340" customWidth="1"/>
    <col min="14599" max="14599" width="15.25" style="340" customWidth="1"/>
    <col min="14600" max="14600" width="17.5" style="340" customWidth="1"/>
    <col min="14601" max="14601" width="15.125" style="340" customWidth="1"/>
    <col min="14602" max="14602" width="15.25" style="340" customWidth="1"/>
    <col min="14603" max="14603" width="3.75" style="340" customWidth="1"/>
    <col min="14604" max="14604" width="2.5" style="340" customWidth="1"/>
    <col min="14605" max="14851" width="9" style="340"/>
    <col min="14852" max="14852" width="1.125" style="340" customWidth="1"/>
    <col min="14853" max="14854" width="15.625" style="340" customWidth="1"/>
    <col min="14855" max="14855" width="15.25" style="340" customWidth="1"/>
    <col min="14856" max="14856" width="17.5" style="340" customWidth="1"/>
    <col min="14857" max="14857" width="15.125" style="340" customWidth="1"/>
    <col min="14858" max="14858" width="15.25" style="340" customWidth="1"/>
    <col min="14859" max="14859" width="3.75" style="340" customWidth="1"/>
    <col min="14860" max="14860" width="2.5" style="340" customWidth="1"/>
    <col min="14861" max="15107" width="9" style="340"/>
    <col min="15108" max="15108" width="1.125" style="340" customWidth="1"/>
    <col min="15109" max="15110" width="15.625" style="340" customWidth="1"/>
    <col min="15111" max="15111" width="15.25" style="340" customWidth="1"/>
    <col min="15112" max="15112" width="17.5" style="340" customWidth="1"/>
    <col min="15113" max="15113" width="15.125" style="340" customWidth="1"/>
    <col min="15114" max="15114" width="15.25" style="340" customWidth="1"/>
    <col min="15115" max="15115" width="3.75" style="340" customWidth="1"/>
    <col min="15116" max="15116" width="2.5" style="340" customWidth="1"/>
    <col min="15117" max="15363" width="9" style="340"/>
    <col min="15364" max="15364" width="1.125" style="340" customWidth="1"/>
    <col min="15365" max="15366" width="15.625" style="340" customWidth="1"/>
    <col min="15367" max="15367" width="15.25" style="340" customWidth="1"/>
    <col min="15368" max="15368" width="17.5" style="340" customWidth="1"/>
    <col min="15369" max="15369" width="15.125" style="340" customWidth="1"/>
    <col min="15370" max="15370" width="15.25" style="340" customWidth="1"/>
    <col min="15371" max="15371" width="3.75" style="340" customWidth="1"/>
    <col min="15372" max="15372" width="2.5" style="340" customWidth="1"/>
    <col min="15373" max="15619" width="9" style="340"/>
    <col min="15620" max="15620" width="1.125" style="340" customWidth="1"/>
    <col min="15621" max="15622" width="15.625" style="340" customWidth="1"/>
    <col min="15623" max="15623" width="15.25" style="340" customWidth="1"/>
    <col min="15624" max="15624" width="17.5" style="340" customWidth="1"/>
    <col min="15625" max="15625" width="15.125" style="340" customWidth="1"/>
    <col min="15626" max="15626" width="15.25" style="340" customWidth="1"/>
    <col min="15627" max="15627" width="3.75" style="340" customWidth="1"/>
    <col min="15628" max="15628" width="2.5" style="340" customWidth="1"/>
    <col min="15629" max="15875" width="9" style="340"/>
    <col min="15876" max="15876" width="1.125" style="340" customWidth="1"/>
    <col min="15877" max="15878" width="15.625" style="340" customWidth="1"/>
    <col min="15879" max="15879" width="15.25" style="340" customWidth="1"/>
    <col min="15880" max="15880" width="17.5" style="340" customWidth="1"/>
    <col min="15881" max="15881" width="15.125" style="340" customWidth="1"/>
    <col min="15882" max="15882" width="15.25" style="340" customWidth="1"/>
    <col min="15883" max="15883" width="3.75" style="340" customWidth="1"/>
    <col min="15884" max="15884" width="2.5" style="340" customWidth="1"/>
    <col min="15885" max="16131" width="9" style="340"/>
    <col min="16132" max="16132" width="1.125" style="340" customWidth="1"/>
    <col min="16133" max="16134" width="15.625" style="340" customWidth="1"/>
    <col min="16135" max="16135" width="15.25" style="340" customWidth="1"/>
    <col min="16136" max="16136" width="17.5" style="340" customWidth="1"/>
    <col min="16137" max="16137" width="15.125" style="340" customWidth="1"/>
    <col min="16138" max="16138" width="15.25" style="340" customWidth="1"/>
    <col min="16139" max="16139" width="3.75" style="340" customWidth="1"/>
    <col min="16140" max="16140" width="2.5" style="340" customWidth="1"/>
    <col min="16141" max="16384" width="9" style="340"/>
  </cols>
  <sheetData>
    <row r="1" spans="1:12" ht="20.100000000000001" customHeight="1">
      <c r="A1" s="417"/>
      <c r="B1" s="419"/>
      <c r="C1" s="419"/>
      <c r="D1" s="419"/>
      <c r="E1" s="419"/>
      <c r="F1" s="419"/>
      <c r="G1" s="419"/>
      <c r="H1" s="419"/>
      <c r="I1" s="419"/>
      <c r="J1" s="419"/>
    </row>
    <row r="2" spans="1:12" ht="20.100000000000001" customHeight="1">
      <c r="A2" s="417"/>
      <c r="B2" s="419" t="s">
        <v>1223</v>
      </c>
      <c r="C2" s="419"/>
      <c r="D2" s="419"/>
      <c r="E2" s="419"/>
      <c r="F2" s="419"/>
      <c r="G2" s="4348" t="s">
        <v>171</v>
      </c>
      <c r="H2" s="4348"/>
      <c r="I2" s="4348"/>
      <c r="J2" s="4348"/>
      <c r="L2" s="1667" t="s">
        <v>2163</v>
      </c>
    </row>
    <row r="3" spans="1:12" ht="20.100000000000001" customHeight="1">
      <c r="A3" s="417"/>
      <c r="B3" s="419"/>
      <c r="C3" s="419"/>
      <c r="D3" s="419"/>
      <c r="E3" s="419"/>
      <c r="F3" s="419"/>
      <c r="G3" s="419"/>
      <c r="H3" s="419"/>
      <c r="I3" s="419"/>
      <c r="J3" s="421"/>
    </row>
    <row r="4" spans="1:12" ht="20.100000000000001" customHeight="1">
      <c r="A4" s="4097" t="s">
        <v>1222</v>
      </c>
      <c r="B4" s="4097"/>
      <c r="C4" s="4097"/>
      <c r="D4" s="4097"/>
      <c r="E4" s="4097"/>
      <c r="F4" s="4097"/>
      <c r="G4" s="4097"/>
      <c r="H4" s="4097"/>
      <c r="I4" s="4097"/>
      <c r="J4" s="4097"/>
    </row>
    <row r="5" spans="1:12" ht="20.100000000000001" customHeight="1">
      <c r="A5" s="341"/>
      <c r="B5" s="341"/>
      <c r="C5" s="341"/>
      <c r="D5" s="341"/>
      <c r="E5" s="341"/>
      <c r="F5" s="341"/>
      <c r="G5" s="341"/>
      <c r="H5" s="341"/>
      <c r="I5" s="341"/>
      <c r="J5" s="341"/>
    </row>
    <row r="6" spans="1:12" ht="43.5" customHeight="1">
      <c r="A6" s="341"/>
      <c r="B6" s="428" t="s">
        <v>936</v>
      </c>
      <c r="C6" s="4358"/>
      <c r="D6" s="4359"/>
      <c r="E6" s="4359"/>
      <c r="F6" s="4359"/>
      <c r="G6" s="4359"/>
      <c r="H6" s="4359"/>
      <c r="I6" s="4359"/>
      <c r="J6" s="4360"/>
    </row>
    <row r="7" spans="1:12" ht="43.5" customHeight="1">
      <c r="A7" s="341"/>
      <c r="B7" s="505" t="s">
        <v>286</v>
      </c>
      <c r="C7" s="4358"/>
      <c r="D7" s="4359"/>
      <c r="E7" s="4359"/>
      <c r="F7" s="4359"/>
      <c r="G7" s="4359"/>
      <c r="H7" s="4359"/>
      <c r="I7" s="4359"/>
      <c r="J7" s="4360"/>
    </row>
    <row r="8" spans="1:12" ht="43.5" customHeight="1">
      <c r="A8" s="419"/>
      <c r="B8" s="423" t="s">
        <v>307</v>
      </c>
      <c r="C8" s="4883" t="s">
        <v>288</v>
      </c>
      <c r="D8" s="4370"/>
      <c r="E8" s="4370"/>
      <c r="F8" s="4370"/>
      <c r="G8" s="4370"/>
      <c r="H8" s="4370"/>
      <c r="I8" s="4370"/>
      <c r="J8" s="4884"/>
      <c r="K8" s="504"/>
    </row>
    <row r="9" spans="1:12" ht="19.5" customHeight="1">
      <c r="A9" s="419"/>
      <c r="B9" s="4885" t="s">
        <v>1221</v>
      </c>
      <c r="C9" s="4099" t="s">
        <v>941</v>
      </c>
      <c r="D9" s="4100"/>
      <c r="E9" s="4100"/>
      <c r="F9" s="4100"/>
      <c r="G9" s="4100"/>
      <c r="H9" s="4100"/>
      <c r="I9" s="4100"/>
      <c r="J9" s="4101"/>
    </row>
    <row r="10" spans="1:12" ht="40.5" customHeight="1">
      <c r="A10" s="419"/>
      <c r="B10" s="4886"/>
      <c r="C10" s="425" t="s">
        <v>332</v>
      </c>
      <c r="D10" s="425" t="s">
        <v>333</v>
      </c>
      <c r="E10" s="4098" t="s">
        <v>942</v>
      </c>
      <c r="F10" s="4098"/>
      <c r="G10" s="4098"/>
      <c r="H10" s="4366" t="s">
        <v>943</v>
      </c>
      <c r="I10" s="4366"/>
      <c r="J10" s="426" t="s">
        <v>944</v>
      </c>
    </row>
    <row r="11" spans="1:12" ht="19.5" customHeight="1">
      <c r="A11" s="419"/>
      <c r="B11" s="4886"/>
      <c r="C11" s="430"/>
      <c r="D11" s="430"/>
      <c r="E11" s="4349"/>
      <c r="F11" s="4349"/>
      <c r="G11" s="4349"/>
      <c r="H11" s="431"/>
      <c r="I11" s="371" t="s">
        <v>945</v>
      </c>
      <c r="J11" s="431"/>
    </row>
    <row r="12" spans="1:12" ht="19.5" customHeight="1">
      <c r="A12" s="419"/>
      <c r="B12" s="4886"/>
      <c r="C12" s="430"/>
      <c r="D12" s="430"/>
      <c r="E12" s="4349"/>
      <c r="F12" s="4349"/>
      <c r="G12" s="4349"/>
      <c r="H12" s="431"/>
      <c r="I12" s="371" t="s">
        <v>945</v>
      </c>
      <c r="J12" s="431"/>
    </row>
    <row r="13" spans="1:12" ht="19.5" customHeight="1">
      <c r="A13" s="419"/>
      <c r="B13" s="4886"/>
      <c r="C13" s="430"/>
      <c r="D13" s="430"/>
      <c r="E13" s="4349"/>
      <c r="F13" s="4349"/>
      <c r="G13" s="4349"/>
      <c r="H13" s="431"/>
      <c r="I13" s="371" t="s">
        <v>945</v>
      </c>
      <c r="J13" s="431"/>
    </row>
    <row r="14" spans="1:12" ht="19.5" customHeight="1">
      <c r="A14" s="419"/>
      <c r="B14" s="4886"/>
      <c r="C14" s="495"/>
      <c r="D14" s="503"/>
      <c r="E14" s="432"/>
      <c r="F14" s="432"/>
      <c r="G14" s="432"/>
      <c r="H14" s="419"/>
      <c r="I14" s="432"/>
      <c r="J14" s="494"/>
    </row>
    <row r="15" spans="1:12" ht="19.5" customHeight="1">
      <c r="A15" s="419"/>
      <c r="B15" s="4886"/>
      <c r="C15" s="495"/>
      <c r="D15" s="371"/>
      <c r="E15" s="371" t="s">
        <v>1220</v>
      </c>
      <c r="F15" s="371" t="s">
        <v>1219</v>
      </c>
      <c r="G15" s="371" t="s">
        <v>1218</v>
      </c>
      <c r="H15" s="4876" t="s">
        <v>1217</v>
      </c>
      <c r="I15" s="4877"/>
      <c r="J15" s="494"/>
    </row>
    <row r="16" spans="1:12" ht="19.5" customHeight="1" thickBot="1">
      <c r="A16" s="419"/>
      <c r="B16" s="4886"/>
      <c r="C16" s="495"/>
      <c r="D16" s="371" t="s">
        <v>1216</v>
      </c>
      <c r="E16" s="718"/>
      <c r="F16" s="718"/>
      <c r="G16" s="720"/>
      <c r="H16" s="4878"/>
      <c r="I16" s="4879"/>
      <c r="J16" s="494"/>
    </row>
    <row r="17" spans="1:12" ht="19.5" customHeight="1" thickTop="1" thickBot="1">
      <c r="A17" s="419"/>
      <c r="B17" s="4886"/>
      <c r="C17" s="495"/>
      <c r="D17" s="425" t="s">
        <v>1215</v>
      </c>
      <c r="E17" s="718"/>
      <c r="F17" s="719"/>
      <c r="G17" s="721"/>
      <c r="H17" s="4880"/>
      <c r="I17" s="4881"/>
      <c r="J17" s="494"/>
    </row>
    <row r="18" spans="1:12" ht="19.5" customHeight="1" thickTop="1">
      <c r="A18" s="419"/>
      <c r="B18" s="4886"/>
      <c r="C18" s="495"/>
      <c r="D18" s="502"/>
      <c r="E18" s="421"/>
      <c r="F18" s="421"/>
      <c r="G18" s="421"/>
      <c r="H18" s="501"/>
      <c r="I18" s="501"/>
      <c r="J18" s="494"/>
    </row>
    <row r="19" spans="1:12" ht="19.5" customHeight="1">
      <c r="A19" s="419"/>
      <c r="B19" s="4886"/>
      <c r="C19" s="4099" t="s">
        <v>946</v>
      </c>
      <c r="D19" s="4100"/>
      <c r="E19" s="4100"/>
      <c r="F19" s="4100"/>
      <c r="G19" s="4100"/>
      <c r="H19" s="4100"/>
      <c r="I19" s="4100"/>
      <c r="J19" s="4101"/>
    </row>
    <row r="20" spans="1:12" ht="40.5" customHeight="1">
      <c r="A20" s="419"/>
      <c r="B20" s="4886"/>
      <c r="C20" s="425" t="s">
        <v>332</v>
      </c>
      <c r="D20" s="425" t="s">
        <v>333</v>
      </c>
      <c r="E20" s="4098" t="s">
        <v>942</v>
      </c>
      <c r="F20" s="4098"/>
      <c r="G20" s="4098"/>
      <c r="H20" s="4366" t="s">
        <v>943</v>
      </c>
      <c r="I20" s="4366"/>
      <c r="J20" s="426" t="s">
        <v>944</v>
      </c>
    </row>
    <row r="21" spans="1:12" ht="19.5" customHeight="1">
      <c r="A21" s="419"/>
      <c r="B21" s="4886"/>
      <c r="C21" s="430"/>
      <c r="D21" s="430"/>
      <c r="E21" s="4349"/>
      <c r="F21" s="4349"/>
      <c r="G21" s="4349"/>
      <c r="H21" s="431"/>
      <c r="I21" s="371" t="s">
        <v>945</v>
      </c>
      <c r="J21" s="431"/>
    </row>
    <row r="22" spans="1:12" ht="19.5" customHeight="1">
      <c r="A22" s="419"/>
      <c r="B22" s="4886"/>
      <c r="C22" s="430"/>
      <c r="D22" s="430"/>
      <c r="E22" s="4349"/>
      <c r="F22" s="4349"/>
      <c r="G22" s="4349"/>
      <c r="H22" s="431"/>
      <c r="I22" s="371" t="s">
        <v>945</v>
      </c>
      <c r="J22" s="431"/>
    </row>
    <row r="23" spans="1:12" ht="19.5" customHeight="1">
      <c r="A23" s="419"/>
      <c r="B23" s="4886"/>
      <c r="C23" s="430"/>
      <c r="D23" s="430"/>
      <c r="E23" s="4349"/>
      <c r="F23" s="4349"/>
      <c r="G23" s="4349"/>
      <c r="H23" s="431"/>
      <c r="I23" s="371" t="s">
        <v>945</v>
      </c>
      <c r="J23" s="431"/>
    </row>
    <row r="24" spans="1:12" ht="19.5" customHeight="1">
      <c r="A24" s="419"/>
      <c r="B24" s="4886"/>
      <c r="C24" s="500"/>
      <c r="D24" s="499"/>
      <c r="E24" s="497"/>
      <c r="F24" s="497"/>
      <c r="G24" s="497"/>
      <c r="H24" s="498"/>
      <c r="I24" s="497"/>
      <c r="J24" s="496"/>
    </row>
    <row r="25" spans="1:12" ht="19.5" customHeight="1">
      <c r="A25" s="419"/>
      <c r="B25" s="4886"/>
      <c r="C25" s="495"/>
      <c r="D25" s="371"/>
      <c r="E25" s="371" t="s">
        <v>1220</v>
      </c>
      <c r="F25" s="371" t="s">
        <v>1219</v>
      </c>
      <c r="G25" s="371" t="s">
        <v>1218</v>
      </c>
      <c r="H25" s="4876" t="s">
        <v>1217</v>
      </c>
      <c r="I25" s="4877"/>
      <c r="J25" s="494"/>
    </row>
    <row r="26" spans="1:12" ht="19.5" customHeight="1" thickBot="1">
      <c r="A26" s="419"/>
      <c r="B26" s="4886"/>
      <c r="C26" s="495"/>
      <c r="D26" s="371" t="s">
        <v>1216</v>
      </c>
      <c r="E26" s="718"/>
      <c r="F26" s="718"/>
      <c r="G26" s="720"/>
      <c r="H26" s="4878"/>
      <c r="I26" s="4879"/>
      <c r="J26" s="494"/>
    </row>
    <row r="27" spans="1:12" ht="19.5" customHeight="1" thickTop="1" thickBot="1">
      <c r="A27" s="419"/>
      <c r="B27" s="4886"/>
      <c r="C27" s="495"/>
      <c r="D27" s="425" t="s">
        <v>1215</v>
      </c>
      <c r="E27" s="718"/>
      <c r="F27" s="719"/>
      <c r="G27" s="721"/>
      <c r="H27" s="4880"/>
      <c r="I27" s="4881"/>
      <c r="J27" s="494"/>
    </row>
    <row r="28" spans="1:12" ht="19.5" customHeight="1" thickTop="1">
      <c r="A28" s="419"/>
      <c r="B28" s="4887"/>
      <c r="C28" s="493"/>
      <c r="D28" s="492"/>
      <c r="E28" s="490"/>
      <c r="F28" s="490"/>
      <c r="G28" s="490"/>
      <c r="H28" s="491"/>
      <c r="I28" s="490"/>
      <c r="J28" s="489"/>
    </row>
    <row r="29" spans="1:12" ht="19.5" customHeight="1">
      <c r="A29" s="419"/>
      <c r="B29" s="4375" t="s">
        <v>947</v>
      </c>
      <c r="C29" s="4888" t="s">
        <v>957</v>
      </c>
      <c r="D29" s="4889"/>
      <c r="E29" s="4889"/>
      <c r="F29" s="4889"/>
      <c r="G29" s="4890"/>
      <c r="H29" s="4367" t="s">
        <v>950</v>
      </c>
      <c r="I29" s="4368"/>
      <c r="J29" s="4369"/>
    </row>
    <row r="30" spans="1:12" ht="30.75" customHeight="1">
      <c r="A30" s="419"/>
      <c r="B30" s="4376"/>
      <c r="C30" s="4355"/>
      <c r="D30" s="4356"/>
      <c r="E30" s="4356"/>
      <c r="F30" s="4356"/>
      <c r="G30" s="4357"/>
      <c r="H30" s="4377"/>
      <c r="I30" s="4378"/>
      <c r="J30" s="4379"/>
    </row>
    <row r="31" spans="1:12" ht="6" customHeight="1">
      <c r="A31" s="419"/>
      <c r="B31" s="419"/>
      <c r="C31" s="419"/>
      <c r="D31" s="419"/>
      <c r="E31" s="419"/>
      <c r="F31" s="419"/>
      <c r="G31" s="419"/>
      <c r="H31" s="419"/>
      <c r="I31" s="419"/>
      <c r="J31" s="419"/>
    </row>
    <row r="32" spans="1:12" ht="64.5" customHeight="1">
      <c r="A32" s="419"/>
      <c r="B32" s="4346" t="s">
        <v>1214</v>
      </c>
      <c r="C32" s="4346"/>
      <c r="D32" s="4346"/>
      <c r="E32" s="4346"/>
      <c r="F32" s="4346"/>
      <c r="G32" s="4346"/>
      <c r="H32" s="4346"/>
      <c r="I32" s="4346"/>
      <c r="J32" s="4346"/>
      <c r="K32" s="342"/>
      <c r="L32" s="342"/>
    </row>
    <row r="33" spans="1:12" ht="33.75" customHeight="1">
      <c r="A33" s="419"/>
      <c r="B33" s="4346" t="s">
        <v>1213</v>
      </c>
      <c r="C33" s="4346"/>
      <c r="D33" s="4346"/>
      <c r="E33" s="4346"/>
      <c r="F33" s="4346"/>
      <c r="G33" s="4346"/>
      <c r="H33" s="4346"/>
      <c r="I33" s="4346"/>
      <c r="J33" s="4346"/>
      <c r="K33" s="342"/>
      <c r="L33" s="342"/>
    </row>
    <row r="34" spans="1:12" ht="33" customHeight="1">
      <c r="A34" s="419"/>
      <c r="B34" s="4347" t="s">
        <v>2443</v>
      </c>
      <c r="C34" s="4347"/>
      <c r="D34" s="4347"/>
      <c r="E34" s="4347"/>
      <c r="F34" s="4347"/>
      <c r="G34" s="4347"/>
      <c r="H34" s="4347"/>
      <c r="I34" s="4347"/>
      <c r="J34" s="4347"/>
      <c r="K34" s="342"/>
      <c r="L34" s="342"/>
    </row>
    <row r="35" spans="1:12" ht="7.5" customHeight="1">
      <c r="A35" s="419"/>
      <c r="B35" s="4882"/>
      <c r="C35" s="4882"/>
      <c r="D35" s="4882"/>
      <c r="E35" s="4882"/>
      <c r="F35" s="4882"/>
      <c r="G35" s="4882"/>
      <c r="H35" s="4882"/>
      <c r="I35" s="4882"/>
      <c r="J35" s="4882"/>
    </row>
    <row r="36" spans="1:12">
      <c r="B36" s="342"/>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2"/>
  <dataValidations count="1">
    <dataValidation type="list" allowBlank="1" showInputMessage="1" showErrorMessage="1" sqref="H30:J30">
      <formula1>"○"</formula1>
    </dataValidation>
  </dataValidations>
  <hyperlinks>
    <hyperlink ref="L2" location="加算等について体制の届出が必要なサービス一覧!A1" display="一覧へ戻る"/>
  </hyperlink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0"/>
  <sheetViews>
    <sheetView view="pageBreakPreview" zoomScaleNormal="100" zoomScaleSheetLayoutView="100" workbookViewId="0">
      <selection activeCell="A3" sqref="A3:H3"/>
    </sheetView>
  </sheetViews>
  <sheetFormatPr defaultRowHeight="13.5"/>
  <cols>
    <col min="1" max="1" width="1.125" style="258" customWidth="1"/>
    <col min="2" max="2" width="24.25" style="258" customWidth="1"/>
    <col min="3" max="3" width="4" style="258" customWidth="1"/>
    <col min="4" max="5" width="15.25" style="258" customWidth="1"/>
    <col min="6" max="6" width="15.125" style="258" customWidth="1"/>
    <col min="7" max="7" width="15.25" style="258" customWidth="1"/>
    <col min="8" max="8" width="3.125" style="258" customWidth="1"/>
    <col min="9" max="9" width="3.75" style="258" customWidth="1"/>
    <col min="10" max="10" width="2.5" style="258" customWidth="1"/>
    <col min="11" max="16384" width="9" style="258"/>
  </cols>
  <sheetData>
    <row r="1" spans="1:10" ht="17.25">
      <c r="A1" s="465"/>
      <c r="B1" s="258" t="s">
        <v>1224</v>
      </c>
    </row>
    <row r="2" spans="1:10" ht="18.75" customHeight="1">
      <c r="A2" s="465"/>
      <c r="F2" s="3740" t="s">
        <v>171</v>
      </c>
      <c r="G2" s="3740"/>
      <c r="H2" s="3740"/>
      <c r="J2" s="1667" t="s">
        <v>2163</v>
      </c>
    </row>
    <row r="3" spans="1:10" ht="36" customHeight="1">
      <c r="A3" s="4894" t="s">
        <v>1225</v>
      </c>
      <c r="B3" s="4894"/>
      <c r="C3" s="4894"/>
      <c r="D3" s="4894"/>
      <c r="E3" s="4894"/>
      <c r="F3" s="4894"/>
      <c r="G3" s="4894"/>
      <c r="H3" s="4894"/>
    </row>
    <row r="4" spans="1:10" ht="36" customHeight="1">
      <c r="A4" s="506"/>
      <c r="B4" s="506"/>
      <c r="C4" s="506"/>
      <c r="D4" s="506"/>
      <c r="E4" s="506"/>
      <c r="F4" s="506"/>
      <c r="G4" s="506"/>
      <c r="H4" s="506"/>
    </row>
    <row r="5" spans="1:10" ht="43.5" customHeight="1">
      <c r="A5" s="506"/>
      <c r="B5" s="369" t="s">
        <v>303</v>
      </c>
      <c r="C5" s="4895"/>
      <c r="D5" s="4896"/>
      <c r="E5" s="4896"/>
      <c r="F5" s="4896"/>
      <c r="G5" s="4896"/>
      <c r="H5" s="4897"/>
    </row>
    <row r="6" spans="1:10" ht="43.5" customHeight="1">
      <c r="B6" s="507" t="s">
        <v>304</v>
      </c>
      <c r="C6" s="3692" t="s">
        <v>470</v>
      </c>
      <c r="D6" s="3692"/>
      <c r="E6" s="3692"/>
      <c r="F6" s="3692"/>
      <c r="G6" s="3692"/>
      <c r="H6" s="3693"/>
    </row>
    <row r="7" spans="1:10" ht="19.5" customHeight="1">
      <c r="B7" s="4898" t="s">
        <v>1226</v>
      </c>
      <c r="C7" s="508"/>
      <c r="D7" s="509"/>
      <c r="E7" s="509"/>
      <c r="F7" s="509"/>
      <c r="G7" s="509"/>
      <c r="H7" s="510"/>
    </row>
    <row r="8" spans="1:10" ht="33" customHeight="1">
      <c r="B8" s="4901"/>
      <c r="C8" s="511"/>
      <c r="D8" s="366"/>
      <c r="E8" s="366" t="s">
        <v>27</v>
      </c>
      <c r="F8" s="366" t="s">
        <v>28</v>
      </c>
      <c r="G8" s="366" t="s">
        <v>182</v>
      </c>
      <c r="H8" s="512"/>
    </row>
    <row r="9" spans="1:10" ht="33" customHeight="1" thickBot="1">
      <c r="B9" s="4901"/>
      <c r="C9" s="511"/>
      <c r="D9" s="366" t="s">
        <v>1216</v>
      </c>
      <c r="E9" s="722" t="s">
        <v>1227</v>
      </c>
      <c r="F9" s="722" t="s">
        <v>1227</v>
      </c>
      <c r="G9" s="723" t="s">
        <v>1227</v>
      </c>
      <c r="H9" s="512"/>
    </row>
    <row r="10" spans="1:10" ht="33" customHeight="1" thickTop="1" thickBot="1">
      <c r="B10" s="4901"/>
      <c r="C10" s="513"/>
      <c r="D10" s="514" t="s">
        <v>1228</v>
      </c>
      <c r="E10" s="722" t="s">
        <v>1227</v>
      </c>
      <c r="F10" s="724" t="s">
        <v>1227</v>
      </c>
      <c r="G10" s="725" t="s">
        <v>1229</v>
      </c>
      <c r="H10" s="264"/>
    </row>
    <row r="11" spans="1:10" ht="27.75" customHeight="1" thickTop="1">
      <c r="B11" s="4901"/>
      <c r="C11" s="1812"/>
      <c r="D11" s="1822" t="s">
        <v>2414</v>
      </c>
      <c r="E11" s="1813"/>
      <c r="F11" s="1813"/>
      <c r="G11" s="1814"/>
      <c r="H11" s="264"/>
    </row>
    <row r="12" spans="1:10" s="1751" customFormat="1" ht="27.75" customHeight="1">
      <c r="B12" s="4900"/>
      <c r="C12" s="515"/>
      <c r="D12" s="516"/>
      <c r="E12" s="516"/>
      <c r="F12" s="516"/>
      <c r="G12" s="516"/>
      <c r="H12" s="269"/>
    </row>
    <row r="13" spans="1:10">
      <c r="B13" s="4898" t="s">
        <v>1230</v>
      </c>
      <c r="C13" s="508"/>
      <c r="D13" s="260"/>
      <c r="E13" s="260"/>
      <c r="F13" s="260"/>
      <c r="G13" s="260"/>
      <c r="H13" s="262"/>
    </row>
    <row r="14" spans="1:10" ht="42" customHeight="1">
      <c r="B14" s="4899"/>
      <c r="C14" s="517" t="s">
        <v>1231</v>
      </c>
      <c r="D14" s="258" t="s">
        <v>1232</v>
      </c>
      <c r="F14" s="726"/>
      <c r="G14" s="258" t="s">
        <v>16</v>
      </c>
      <c r="H14" s="266"/>
    </row>
    <row r="15" spans="1:10">
      <c r="B15" s="4900"/>
      <c r="C15" s="268"/>
      <c r="D15" s="267"/>
      <c r="E15" s="267"/>
      <c r="F15" s="267"/>
      <c r="G15" s="267"/>
      <c r="H15" s="276"/>
    </row>
    <row r="17" spans="2:10" ht="23.25" customHeight="1">
      <c r="B17" s="518" t="s">
        <v>1178</v>
      </c>
      <c r="C17" s="279"/>
      <c r="D17" s="279"/>
      <c r="E17" s="279"/>
      <c r="F17" s="279"/>
      <c r="G17" s="279"/>
      <c r="H17" s="279"/>
      <c r="I17" s="279"/>
      <c r="J17" s="279"/>
    </row>
    <row r="18" spans="2:10" ht="37.5" customHeight="1">
      <c r="B18" s="4891" t="s">
        <v>1233</v>
      </c>
      <c r="C18" s="4892"/>
      <c r="D18" s="4892"/>
      <c r="E18" s="4892"/>
      <c r="F18" s="4892"/>
      <c r="G18" s="4892"/>
      <c r="H18" s="4892"/>
      <c r="I18" s="279"/>
      <c r="J18" s="279"/>
    </row>
    <row r="19" spans="2:10">
      <c r="B19" s="4891"/>
      <c r="C19" s="4893"/>
      <c r="D19" s="4893"/>
      <c r="E19" s="4893"/>
      <c r="F19" s="4893"/>
      <c r="G19" s="4893"/>
      <c r="H19" s="4893"/>
    </row>
    <row r="20" spans="2:10">
      <c r="B20" s="518"/>
    </row>
  </sheetData>
  <mergeCells count="8">
    <mergeCell ref="B18:H18"/>
    <mergeCell ref="B19:H19"/>
    <mergeCell ref="F2:H2"/>
    <mergeCell ref="A3:H3"/>
    <mergeCell ref="C5:H5"/>
    <mergeCell ref="C6:H6"/>
    <mergeCell ref="B13:B15"/>
    <mergeCell ref="B7:B12"/>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42"/>
  <sheetViews>
    <sheetView view="pageBreakPreview" zoomScaleNormal="100" zoomScaleSheetLayoutView="100" workbookViewId="0">
      <selection activeCell="B4" sqref="B4:P4"/>
    </sheetView>
  </sheetViews>
  <sheetFormatPr defaultRowHeight="13.5"/>
  <cols>
    <col min="1" max="1" width="1.125" style="469" customWidth="1"/>
    <col min="2" max="14" width="2.625" style="469" customWidth="1"/>
    <col min="15" max="16" width="26.625" style="469" customWidth="1"/>
    <col min="17" max="45" width="2.625" style="469" customWidth="1"/>
    <col min="46" max="16384" width="9" style="469"/>
  </cols>
  <sheetData>
    <row r="1" spans="1:256">
      <c r="B1" s="469" t="s">
        <v>1234</v>
      </c>
    </row>
    <row r="2" spans="1:256" ht="18.75">
      <c r="A2" s="465"/>
      <c r="B2" s="727"/>
      <c r="C2" s="727"/>
      <c r="D2" s="727"/>
      <c r="E2" s="727"/>
      <c r="F2" s="727"/>
      <c r="G2" s="727"/>
      <c r="H2" s="727"/>
      <c r="I2" s="727"/>
      <c r="J2" s="727"/>
      <c r="K2" s="727"/>
      <c r="L2" s="727"/>
      <c r="M2" s="727"/>
      <c r="N2" s="727"/>
      <c r="O2" s="727"/>
      <c r="P2" s="729" t="s">
        <v>171</v>
      </c>
      <c r="Q2" s="258"/>
      <c r="R2" s="1667" t="s">
        <v>2163</v>
      </c>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c r="FL2" s="258"/>
      <c r="FM2" s="258"/>
      <c r="FN2" s="258"/>
      <c r="FO2" s="258"/>
      <c r="FP2" s="258"/>
      <c r="FQ2" s="258"/>
      <c r="FR2" s="258"/>
      <c r="FS2" s="258"/>
      <c r="FT2" s="258"/>
      <c r="FU2" s="258"/>
      <c r="FV2" s="258"/>
      <c r="FW2" s="258"/>
      <c r="FX2" s="258"/>
      <c r="FY2" s="258"/>
      <c r="FZ2" s="258"/>
      <c r="GA2" s="258"/>
      <c r="GB2" s="258"/>
      <c r="GC2" s="258"/>
      <c r="GD2" s="258"/>
      <c r="GE2" s="258"/>
      <c r="GF2" s="258"/>
      <c r="GG2" s="258"/>
      <c r="GH2" s="258"/>
      <c r="GI2" s="258"/>
      <c r="GJ2" s="258"/>
      <c r="GK2" s="258"/>
      <c r="GL2" s="258"/>
      <c r="GM2" s="258"/>
      <c r="GN2" s="258"/>
      <c r="GO2" s="258"/>
      <c r="GP2" s="258"/>
      <c r="GQ2" s="258"/>
      <c r="GR2" s="258"/>
      <c r="GS2" s="258"/>
      <c r="GT2" s="258"/>
      <c r="GU2" s="258"/>
      <c r="GV2" s="258"/>
      <c r="GW2" s="258"/>
      <c r="GX2" s="258"/>
      <c r="GY2" s="258"/>
      <c r="GZ2" s="258"/>
      <c r="HA2" s="258"/>
      <c r="HB2" s="258"/>
      <c r="HC2" s="258"/>
      <c r="HD2" s="258"/>
      <c r="HE2" s="258"/>
      <c r="HF2" s="258"/>
      <c r="HG2" s="258"/>
      <c r="HH2" s="258"/>
      <c r="HI2" s="258"/>
      <c r="HJ2" s="258"/>
      <c r="HK2" s="258"/>
      <c r="HL2" s="258"/>
      <c r="HM2" s="258"/>
      <c r="HN2" s="258"/>
      <c r="HO2" s="258"/>
      <c r="HP2" s="258"/>
      <c r="HQ2" s="258"/>
      <c r="HR2" s="258"/>
      <c r="HS2" s="258"/>
      <c r="HT2" s="258"/>
      <c r="HU2" s="258"/>
      <c r="HV2" s="258"/>
      <c r="HW2" s="258"/>
      <c r="HX2" s="258"/>
      <c r="HY2" s="258"/>
      <c r="HZ2" s="258"/>
      <c r="IA2" s="258"/>
      <c r="IB2" s="258"/>
      <c r="IC2" s="258"/>
      <c r="ID2" s="258"/>
      <c r="IE2" s="258"/>
      <c r="IF2" s="258"/>
      <c r="IG2" s="258"/>
      <c r="IH2" s="258"/>
      <c r="II2" s="258"/>
      <c r="IJ2" s="258"/>
      <c r="IK2" s="258"/>
      <c r="IL2" s="258"/>
      <c r="IM2" s="258"/>
      <c r="IN2" s="258"/>
      <c r="IO2" s="258"/>
      <c r="IP2" s="258"/>
      <c r="IQ2" s="258"/>
      <c r="IR2" s="258"/>
      <c r="IS2" s="258"/>
      <c r="IT2" s="258"/>
      <c r="IU2" s="258"/>
      <c r="IV2" s="258"/>
    </row>
    <row r="3" spans="1:256" ht="17.25">
      <c r="A3" s="465"/>
      <c r="B3" s="4915"/>
      <c r="C3" s="4893"/>
      <c r="D3" s="4893"/>
      <c r="E3" s="4893"/>
      <c r="F3" s="4893"/>
      <c r="G3" s="4893"/>
      <c r="H3" s="4893"/>
      <c r="I3" s="4893"/>
      <c r="J3" s="4893"/>
      <c r="K3" s="4893"/>
      <c r="L3" s="4893"/>
      <c r="M3" s="4893"/>
      <c r="N3" s="4893"/>
      <c r="O3" s="4893"/>
      <c r="P3" s="4893"/>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c r="EW3" s="258"/>
      <c r="EX3" s="258"/>
      <c r="EY3" s="258"/>
      <c r="EZ3" s="258"/>
      <c r="FA3" s="258"/>
      <c r="FB3" s="258"/>
      <c r="FC3" s="258"/>
      <c r="FD3" s="258"/>
      <c r="FE3" s="258"/>
      <c r="FF3" s="258"/>
      <c r="FG3" s="258"/>
      <c r="FH3" s="258"/>
      <c r="FI3" s="258"/>
      <c r="FJ3" s="258"/>
      <c r="FK3" s="258"/>
      <c r="FL3" s="258"/>
      <c r="FM3" s="258"/>
      <c r="FN3" s="258"/>
      <c r="FO3" s="258"/>
      <c r="FP3" s="258"/>
      <c r="FQ3" s="258"/>
      <c r="FR3" s="258"/>
      <c r="FS3" s="258"/>
      <c r="FT3" s="258"/>
      <c r="FU3" s="258"/>
      <c r="FV3" s="258"/>
      <c r="FW3" s="258"/>
      <c r="FX3" s="258"/>
      <c r="FY3" s="258"/>
      <c r="FZ3" s="258"/>
      <c r="GA3" s="258"/>
      <c r="GB3" s="258"/>
      <c r="GC3" s="258"/>
      <c r="GD3" s="258"/>
      <c r="GE3" s="258"/>
      <c r="GF3" s="258"/>
      <c r="GG3" s="258"/>
      <c r="GH3" s="258"/>
      <c r="GI3" s="258"/>
      <c r="GJ3" s="258"/>
      <c r="GK3" s="258"/>
      <c r="GL3" s="258"/>
      <c r="GM3" s="258"/>
      <c r="GN3" s="258"/>
      <c r="GO3" s="258"/>
      <c r="GP3" s="258"/>
      <c r="GQ3" s="258"/>
      <c r="GR3" s="258"/>
      <c r="GS3" s="258"/>
      <c r="GT3" s="258"/>
      <c r="GU3" s="258"/>
      <c r="GV3" s="258"/>
      <c r="GW3" s="258"/>
      <c r="GX3" s="258"/>
      <c r="GY3" s="258"/>
      <c r="GZ3" s="258"/>
      <c r="HA3" s="258"/>
      <c r="HB3" s="258"/>
      <c r="HC3" s="258"/>
      <c r="HD3" s="258"/>
      <c r="HE3" s="258"/>
      <c r="HF3" s="258"/>
      <c r="HG3" s="258"/>
      <c r="HH3" s="258"/>
      <c r="HI3" s="258"/>
      <c r="HJ3" s="258"/>
      <c r="HK3" s="258"/>
      <c r="HL3" s="258"/>
      <c r="HM3" s="258"/>
      <c r="HN3" s="258"/>
      <c r="HO3" s="258"/>
      <c r="HP3" s="258"/>
      <c r="HQ3" s="258"/>
      <c r="HR3" s="258"/>
      <c r="HS3" s="258"/>
      <c r="HT3" s="258"/>
      <c r="HU3" s="258"/>
      <c r="HV3" s="258"/>
      <c r="HW3" s="258"/>
      <c r="HX3" s="258"/>
      <c r="HY3" s="258"/>
      <c r="HZ3" s="258"/>
      <c r="IA3" s="258"/>
      <c r="IB3" s="258"/>
      <c r="IC3" s="258"/>
      <c r="ID3" s="258"/>
      <c r="IE3" s="258"/>
      <c r="IF3" s="258"/>
      <c r="IG3" s="258"/>
      <c r="IH3" s="258"/>
      <c r="II3" s="258"/>
      <c r="IJ3" s="258"/>
      <c r="IK3" s="258"/>
      <c r="IL3" s="258"/>
      <c r="IM3" s="258"/>
      <c r="IN3" s="258"/>
      <c r="IO3" s="258"/>
      <c r="IP3" s="258"/>
      <c r="IQ3" s="258"/>
      <c r="IR3" s="258"/>
      <c r="IS3" s="258"/>
      <c r="IT3" s="258"/>
      <c r="IU3" s="258"/>
      <c r="IV3" s="258"/>
    </row>
    <row r="4" spans="1:256" ht="21" customHeight="1">
      <c r="A4" s="468"/>
      <c r="B4" s="4799" t="s">
        <v>1235</v>
      </c>
      <c r="C4" s="4799"/>
      <c r="D4" s="4799"/>
      <c r="E4" s="4799"/>
      <c r="F4" s="4799"/>
      <c r="G4" s="4799"/>
      <c r="H4" s="4799"/>
      <c r="I4" s="4799"/>
      <c r="J4" s="4799"/>
      <c r="K4" s="4799"/>
      <c r="L4" s="4799"/>
      <c r="M4" s="4799"/>
      <c r="N4" s="4799"/>
      <c r="O4" s="4799"/>
      <c r="P4" s="4799"/>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c r="DS4" s="468"/>
      <c r="DT4" s="468"/>
      <c r="DU4" s="468"/>
      <c r="DV4" s="468"/>
      <c r="DW4" s="468"/>
      <c r="DX4" s="468"/>
      <c r="DY4" s="468"/>
      <c r="DZ4" s="468"/>
      <c r="EA4" s="468"/>
      <c r="EB4" s="468"/>
      <c r="EC4" s="468"/>
      <c r="ED4" s="468"/>
      <c r="EE4" s="468"/>
      <c r="EF4" s="468"/>
      <c r="EG4" s="468"/>
      <c r="EH4" s="468"/>
      <c r="EI4" s="468"/>
      <c r="EJ4" s="468"/>
      <c r="EK4" s="468"/>
      <c r="EL4" s="468"/>
      <c r="EM4" s="468"/>
      <c r="EN4" s="468"/>
      <c r="EO4" s="468"/>
      <c r="EP4" s="468"/>
      <c r="EQ4" s="468"/>
      <c r="ER4" s="468"/>
      <c r="ES4" s="468"/>
      <c r="ET4" s="468"/>
      <c r="EU4" s="468"/>
      <c r="EV4" s="468"/>
      <c r="EW4" s="468"/>
      <c r="EX4" s="468"/>
      <c r="EY4" s="468"/>
      <c r="EZ4" s="468"/>
      <c r="FA4" s="468"/>
      <c r="FB4" s="468"/>
      <c r="FC4" s="468"/>
      <c r="FD4" s="468"/>
      <c r="FE4" s="468"/>
      <c r="FF4" s="468"/>
      <c r="FG4" s="468"/>
      <c r="FH4" s="468"/>
      <c r="FI4" s="468"/>
      <c r="FJ4" s="468"/>
      <c r="FK4" s="468"/>
      <c r="FL4" s="468"/>
      <c r="FM4" s="468"/>
      <c r="FN4" s="468"/>
      <c r="FO4" s="468"/>
      <c r="FP4" s="468"/>
      <c r="FQ4" s="468"/>
      <c r="FR4" s="468"/>
      <c r="FS4" s="468"/>
      <c r="FT4" s="468"/>
      <c r="FU4" s="468"/>
      <c r="FV4" s="468"/>
      <c r="FW4" s="468"/>
      <c r="FX4" s="468"/>
      <c r="FY4" s="468"/>
      <c r="FZ4" s="468"/>
      <c r="GA4" s="468"/>
      <c r="GB4" s="468"/>
      <c r="GC4" s="468"/>
      <c r="GD4" s="468"/>
      <c r="GE4" s="468"/>
      <c r="GF4" s="468"/>
      <c r="GG4" s="468"/>
      <c r="GH4" s="468"/>
      <c r="GI4" s="468"/>
      <c r="GJ4" s="468"/>
      <c r="GK4" s="468"/>
      <c r="GL4" s="468"/>
      <c r="GM4" s="468"/>
      <c r="GN4" s="468"/>
      <c r="GO4" s="468"/>
      <c r="GP4" s="468"/>
      <c r="GQ4" s="468"/>
      <c r="GR4" s="468"/>
      <c r="GS4" s="468"/>
      <c r="GT4" s="468"/>
      <c r="GU4" s="468"/>
      <c r="GV4" s="468"/>
      <c r="GW4" s="468"/>
      <c r="GX4" s="468"/>
      <c r="GY4" s="468"/>
      <c r="GZ4" s="468"/>
      <c r="HA4" s="468"/>
      <c r="HB4" s="468"/>
      <c r="HC4" s="468"/>
      <c r="HD4" s="468"/>
      <c r="HE4" s="468"/>
      <c r="HF4" s="468"/>
      <c r="HG4" s="468"/>
      <c r="HH4" s="468"/>
      <c r="HI4" s="468"/>
      <c r="HJ4" s="468"/>
      <c r="HK4" s="468"/>
      <c r="HL4" s="468"/>
      <c r="HM4" s="468"/>
      <c r="HN4" s="468"/>
      <c r="HO4" s="468"/>
      <c r="HP4" s="468"/>
      <c r="HQ4" s="468"/>
      <c r="HR4" s="468"/>
      <c r="HS4" s="468"/>
      <c r="HT4" s="468"/>
      <c r="HU4" s="468"/>
      <c r="HV4" s="468"/>
      <c r="HW4" s="468"/>
      <c r="HX4" s="468"/>
      <c r="HY4" s="468"/>
      <c r="HZ4" s="468"/>
      <c r="IA4" s="468"/>
      <c r="IB4" s="468"/>
      <c r="IC4" s="468"/>
      <c r="ID4" s="468"/>
      <c r="IE4" s="468"/>
      <c r="IF4" s="468"/>
      <c r="IG4" s="468"/>
      <c r="IH4" s="468"/>
      <c r="II4" s="468"/>
      <c r="IJ4" s="468"/>
      <c r="IK4" s="468"/>
      <c r="IL4" s="468"/>
      <c r="IM4" s="468"/>
      <c r="IN4" s="468"/>
      <c r="IO4" s="468"/>
      <c r="IP4" s="468"/>
      <c r="IQ4" s="468"/>
      <c r="IR4" s="468"/>
      <c r="IS4" s="468"/>
      <c r="IT4" s="468"/>
      <c r="IU4" s="468"/>
      <c r="IV4" s="468"/>
    </row>
    <row r="5" spans="1:256" ht="21" customHeight="1" thickBot="1">
      <c r="A5" s="506"/>
      <c r="B5" s="4916"/>
      <c r="C5" s="4917"/>
      <c r="D5" s="4917"/>
      <c r="E5" s="4917"/>
      <c r="F5" s="4917"/>
      <c r="G5" s="4917"/>
      <c r="H5" s="4917"/>
      <c r="I5" s="4917"/>
      <c r="J5" s="4917"/>
      <c r="K5" s="4917"/>
      <c r="L5" s="4917"/>
      <c r="M5" s="4917"/>
      <c r="N5" s="4917"/>
      <c r="O5" s="4917"/>
      <c r="P5" s="4917"/>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c r="FD5" s="258"/>
      <c r="FE5" s="258"/>
      <c r="FF5" s="258"/>
      <c r="FG5" s="258"/>
      <c r="FH5" s="258"/>
      <c r="FI5" s="258"/>
      <c r="FJ5" s="258"/>
      <c r="FK5" s="258"/>
      <c r="FL5" s="258"/>
      <c r="FM5" s="258"/>
      <c r="FN5" s="258"/>
      <c r="FO5" s="258"/>
      <c r="FP5" s="258"/>
      <c r="FQ5" s="258"/>
      <c r="FR5" s="258"/>
      <c r="FS5" s="258"/>
      <c r="FT5" s="258"/>
      <c r="FU5" s="258"/>
      <c r="FV5" s="258"/>
      <c r="FW5" s="258"/>
      <c r="FX5" s="258"/>
      <c r="FY5" s="258"/>
      <c r="FZ5" s="258"/>
      <c r="GA5" s="258"/>
      <c r="GB5" s="258"/>
      <c r="GC5" s="258"/>
      <c r="GD5" s="258"/>
      <c r="GE5" s="258"/>
      <c r="GF5" s="258"/>
      <c r="GG5" s="258"/>
      <c r="GH5" s="258"/>
      <c r="GI5" s="258"/>
      <c r="GJ5" s="258"/>
      <c r="GK5" s="258"/>
      <c r="GL5" s="258"/>
      <c r="GM5" s="258"/>
      <c r="GN5" s="258"/>
      <c r="GO5" s="258"/>
      <c r="GP5" s="258"/>
      <c r="GQ5" s="258"/>
      <c r="GR5" s="258"/>
      <c r="GS5" s="258"/>
      <c r="GT5" s="258"/>
      <c r="GU5" s="258"/>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58"/>
      <c r="IN5" s="258"/>
      <c r="IO5" s="258"/>
      <c r="IP5" s="258"/>
      <c r="IQ5" s="258"/>
      <c r="IR5" s="258"/>
      <c r="IS5" s="258"/>
      <c r="IT5" s="258"/>
      <c r="IU5" s="258"/>
      <c r="IV5" s="258"/>
    </row>
    <row r="6" spans="1:256" ht="21" customHeight="1">
      <c r="A6" s="506"/>
      <c r="B6" s="4918" t="s">
        <v>303</v>
      </c>
      <c r="C6" s="4919"/>
      <c r="D6" s="4919"/>
      <c r="E6" s="4919"/>
      <c r="F6" s="4919"/>
      <c r="G6" s="4919"/>
      <c r="H6" s="4919"/>
      <c r="I6" s="4919"/>
      <c r="J6" s="4919"/>
      <c r="K6" s="4919"/>
      <c r="L6" s="4919"/>
      <c r="M6" s="4919"/>
      <c r="N6" s="4920"/>
      <c r="O6" s="4921"/>
      <c r="P6" s="4922"/>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c r="EJ6" s="258"/>
      <c r="EK6" s="258"/>
      <c r="EL6" s="258"/>
      <c r="EM6" s="258"/>
      <c r="EN6" s="258"/>
      <c r="EO6" s="258"/>
      <c r="EP6" s="258"/>
      <c r="EQ6" s="258"/>
      <c r="ER6" s="258"/>
      <c r="ES6" s="258"/>
      <c r="ET6" s="258"/>
      <c r="EU6" s="258"/>
      <c r="EV6" s="258"/>
      <c r="EW6" s="258"/>
      <c r="EX6" s="258"/>
      <c r="EY6" s="258"/>
      <c r="EZ6" s="258"/>
      <c r="FA6" s="258"/>
      <c r="FB6" s="258"/>
      <c r="FC6" s="258"/>
      <c r="FD6" s="258"/>
      <c r="FE6" s="258"/>
      <c r="FF6" s="258"/>
      <c r="FG6" s="258"/>
      <c r="FH6" s="258"/>
      <c r="FI6" s="258"/>
      <c r="FJ6" s="258"/>
      <c r="FK6" s="258"/>
      <c r="FL6" s="258"/>
      <c r="FM6" s="258"/>
      <c r="FN6" s="258"/>
      <c r="FO6" s="258"/>
      <c r="FP6" s="258"/>
      <c r="FQ6" s="258"/>
      <c r="FR6" s="258"/>
      <c r="FS6" s="258"/>
      <c r="FT6" s="258"/>
      <c r="FU6" s="258"/>
      <c r="FV6" s="258"/>
      <c r="FW6" s="258"/>
      <c r="FX6" s="258"/>
      <c r="FY6" s="258"/>
      <c r="FZ6" s="258"/>
      <c r="GA6" s="258"/>
      <c r="GB6" s="258"/>
      <c r="GC6" s="258"/>
      <c r="GD6" s="258"/>
      <c r="GE6" s="258"/>
      <c r="GF6" s="258"/>
      <c r="GG6" s="258"/>
      <c r="GH6" s="258"/>
      <c r="GI6" s="258"/>
      <c r="GJ6" s="258"/>
      <c r="GK6" s="258"/>
      <c r="GL6" s="258"/>
      <c r="GM6" s="258"/>
      <c r="GN6" s="258"/>
      <c r="GO6" s="258"/>
      <c r="GP6" s="258"/>
      <c r="GQ6" s="258"/>
      <c r="GR6" s="258"/>
      <c r="GS6" s="258"/>
      <c r="GT6" s="258"/>
      <c r="GU6" s="258"/>
      <c r="GV6" s="258"/>
      <c r="GW6" s="258"/>
      <c r="GX6" s="258"/>
      <c r="GY6" s="258"/>
      <c r="GZ6" s="258"/>
      <c r="HA6" s="258"/>
      <c r="HB6" s="258"/>
      <c r="HC6" s="258"/>
      <c r="HD6" s="258"/>
      <c r="HE6" s="258"/>
      <c r="HF6" s="258"/>
      <c r="HG6" s="258"/>
      <c r="HH6" s="258"/>
      <c r="HI6" s="258"/>
      <c r="HJ6" s="258"/>
      <c r="HK6" s="258"/>
      <c r="HL6" s="258"/>
      <c r="HM6" s="258"/>
      <c r="HN6" s="258"/>
      <c r="HO6" s="258"/>
      <c r="HP6" s="258"/>
      <c r="HQ6" s="258"/>
      <c r="HR6" s="258"/>
      <c r="HS6" s="258"/>
      <c r="HT6" s="258"/>
      <c r="HU6" s="258"/>
      <c r="HV6" s="258"/>
      <c r="HW6" s="258"/>
      <c r="HX6" s="258"/>
      <c r="HY6" s="258"/>
      <c r="HZ6" s="258"/>
      <c r="IA6" s="258"/>
      <c r="IB6" s="258"/>
      <c r="IC6" s="258"/>
      <c r="ID6" s="258"/>
      <c r="IE6" s="258"/>
      <c r="IF6" s="258"/>
      <c r="IG6" s="258"/>
      <c r="IH6" s="258"/>
      <c r="II6" s="258"/>
      <c r="IJ6" s="258"/>
      <c r="IK6" s="258"/>
      <c r="IL6" s="258"/>
      <c r="IM6" s="258"/>
      <c r="IN6" s="258"/>
      <c r="IO6" s="258"/>
      <c r="IP6" s="258"/>
      <c r="IQ6" s="258"/>
      <c r="IR6" s="258"/>
      <c r="IS6" s="258"/>
      <c r="IT6" s="258"/>
      <c r="IU6" s="258"/>
      <c r="IV6" s="258"/>
    </row>
    <row r="7" spans="1:256" ht="21" customHeight="1">
      <c r="A7" s="258"/>
      <c r="B7" s="4910" t="s">
        <v>329</v>
      </c>
      <c r="C7" s="4911"/>
      <c r="D7" s="4911"/>
      <c r="E7" s="4911"/>
      <c r="F7" s="4911"/>
      <c r="G7" s="4911"/>
      <c r="H7" s="4911"/>
      <c r="I7" s="4911"/>
      <c r="J7" s="4911"/>
      <c r="K7" s="4911"/>
      <c r="L7" s="4911"/>
      <c r="M7" s="4911"/>
      <c r="N7" s="4912"/>
      <c r="O7" s="4913" t="s">
        <v>470</v>
      </c>
      <c r="P7" s="4914"/>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c r="FL7" s="258"/>
      <c r="FM7" s="258"/>
      <c r="FN7" s="258"/>
      <c r="FO7" s="258"/>
      <c r="FP7" s="258"/>
      <c r="FQ7" s="258"/>
      <c r="FR7" s="258"/>
      <c r="FS7" s="258"/>
      <c r="FT7" s="258"/>
      <c r="FU7" s="258"/>
      <c r="FV7" s="258"/>
      <c r="FW7" s="258"/>
      <c r="FX7" s="258"/>
      <c r="FY7" s="258"/>
      <c r="FZ7" s="258"/>
      <c r="GA7" s="258"/>
      <c r="GB7" s="258"/>
      <c r="GC7" s="258"/>
      <c r="GD7" s="258"/>
      <c r="GE7" s="258"/>
      <c r="GF7" s="258"/>
      <c r="GG7" s="258"/>
      <c r="GH7" s="258"/>
      <c r="GI7" s="258"/>
      <c r="GJ7" s="258"/>
      <c r="GK7" s="258"/>
      <c r="GL7" s="258"/>
      <c r="GM7" s="258"/>
      <c r="GN7" s="258"/>
      <c r="GO7" s="258"/>
      <c r="GP7" s="258"/>
      <c r="GQ7" s="258"/>
      <c r="GR7" s="258"/>
      <c r="GS7" s="258"/>
      <c r="GT7" s="258"/>
      <c r="GU7" s="258"/>
      <c r="GV7" s="258"/>
      <c r="GW7" s="258"/>
      <c r="GX7" s="258"/>
      <c r="GY7" s="258"/>
      <c r="GZ7" s="258"/>
      <c r="HA7" s="258"/>
      <c r="HB7" s="258"/>
      <c r="HC7" s="258"/>
      <c r="HD7" s="258"/>
      <c r="HE7" s="258"/>
      <c r="HF7" s="258"/>
      <c r="HG7" s="258"/>
      <c r="HH7" s="258"/>
      <c r="HI7" s="258"/>
      <c r="HJ7" s="258"/>
      <c r="HK7" s="258"/>
      <c r="HL7" s="258"/>
      <c r="HM7" s="258"/>
      <c r="HN7" s="258"/>
      <c r="HO7" s="258"/>
      <c r="HP7" s="258"/>
      <c r="HQ7" s="258"/>
      <c r="HR7" s="258"/>
      <c r="HS7" s="258"/>
      <c r="HT7" s="258"/>
      <c r="HU7" s="258"/>
      <c r="HV7" s="258"/>
      <c r="HW7" s="258"/>
      <c r="HX7" s="258"/>
      <c r="HY7" s="258"/>
      <c r="HZ7" s="258"/>
      <c r="IA7" s="258"/>
      <c r="IB7" s="258"/>
      <c r="IC7" s="258"/>
      <c r="ID7" s="258"/>
      <c r="IE7" s="258"/>
      <c r="IF7" s="258"/>
      <c r="IG7" s="258"/>
      <c r="IH7" s="258"/>
      <c r="II7" s="258"/>
      <c r="IJ7" s="258"/>
      <c r="IK7" s="258"/>
      <c r="IL7" s="258"/>
      <c r="IM7" s="258"/>
      <c r="IN7" s="258"/>
      <c r="IO7" s="258"/>
      <c r="IP7" s="258"/>
      <c r="IQ7" s="258"/>
      <c r="IR7" s="258"/>
      <c r="IS7" s="258"/>
      <c r="IT7" s="258"/>
      <c r="IU7" s="258"/>
      <c r="IV7" s="258"/>
    </row>
    <row r="8" spans="1:256" ht="21" customHeight="1">
      <c r="B8" s="4784" t="s">
        <v>331</v>
      </c>
      <c r="C8" s="4785"/>
      <c r="D8" s="4785"/>
      <c r="E8" s="4785"/>
      <c r="F8" s="4785"/>
      <c r="G8" s="4785"/>
      <c r="H8" s="4785"/>
      <c r="I8" s="4785"/>
      <c r="J8" s="4785"/>
      <c r="K8" s="4785"/>
      <c r="L8" s="4785"/>
      <c r="M8" s="4785"/>
      <c r="N8" s="4786"/>
      <c r="O8" s="4787" t="s">
        <v>2444</v>
      </c>
      <c r="P8" s="4788"/>
    </row>
    <row r="9" spans="1:256">
      <c r="B9" s="4789" t="s">
        <v>332</v>
      </c>
      <c r="C9" s="4790"/>
      <c r="D9" s="4790"/>
      <c r="E9" s="4790"/>
      <c r="F9" s="4790"/>
      <c r="G9" s="4790" t="s">
        <v>333</v>
      </c>
      <c r="H9" s="4790"/>
      <c r="I9" s="4790"/>
      <c r="J9" s="4790"/>
      <c r="K9" s="4790"/>
      <c r="L9" s="4790"/>
      <c r="M9" s="4790"/>
      <c r="N9" s="4790"/>
      <c r="O9" s="4791" t="s">
        <v>1125</v>
      </c>
      <c r="P9" s="4794" t="s">
        <v>1126</v>
      </c>
    </row>
    <row r="10" spans="1:256">
      <c r="B10" s="4789"/>
      <c r="C10" s="4790"/>
      <c r="D10" s="4790"/>
      <c r="E10" s="4790"/>
      <c r="F10" s="4790"/>
      <c r="G10" s="4790"/>
      <c r="H10" s="4790"/>
      <c r="I10" s="4790"/>
      <c r="J10" s="4790"/>
      <c r="K10" s="4790"/>
      <c r="L10" s="4790"/>
      <c r="M10" s="4790"/>
      <c r="N10" s="4790"/>
      <c r="O10" s="4792"/>
      <c r="P10" s="4794"/>
    </row>
    <row r="11" spans="1:256">
      <c r="B11" s="4789"/>
      <c r="C11" s="4790"/>
      <c r="D11" s="4790"/>
      <c r="E11" s="4790"/>
      <c r="F11" s="4790"/>
      <c r="G11" s="4790"/>
      <c r="H11" s="4790"/>
      <c r="I11" s="4790"/>
      <c r="J11" s="4790"/>
      <c r="K11" s="4790"/>
      <c r="L11" s="4790"/>
      <c r="M11" s="4790"/>
      <c r="N11" s="4790"/>
      <c r="O11" s="4793"/>
      <c r="P11" s="4794"/>
    </row>
    <row r="12" spans="1:256" ht="21" customHeight="1">
      <c r="B12" s="4782"/>
      <c r="C12" s="4783"/>
      <c r="D12" s="4783"/>
      <c r="E12" s="4783"/>
      <c r="F12" s="4783"/>
      <c r="G12" s="4783"/>
      <c r="H12" s="4783"/>
      <c r="I12" s="4783"/>
      <c r="J12" s="4783"/>
      <c r="K12" s="4783"/>
      <c r="L12" s="4783"/>
      <c r="M12" s="4783"/>
      <c r="N12" s="4783"/>
      <c r="O12" s="696"/>
      <c r="P12" s="697"/>
    </row>
    <row r="13" spans="1:256" ht="21" customHeight="1">
      <c r="B13" s="4782"/>
      <c r="C13" s="4783"/>
      <c r="D13" s="4783"/>
      <c r="E13" s="4783"/>
      <c r="F13" s="4783"/>
      <c r="G13" s="4783"/>
      <c r="H13" s="4783"/>
      <c r="I13" s="4783"/>
      <c r="J13" s="4783"/>
      <c r="K13" s="4783"/>
      <c r="L13" s="4783"/>
      <c r="M13" s="4783"/>
      <c r="N13" s="4783"/>
      <c r="O13" s="696"/>
      <c r="P13" s="697"/>
    </row>
    <row r="14" spans="1:256" ht="21" customHeight="1">
      <c r="B14" s="4782"/>
      <c r="C14" s="4783"/>
      <c r="D14" s="4783"/>
      <c r="E14" s="4783"/>
      <c r="F14" s="4783"/>
      <c r="G14" s="4783"/>
      <c r="H14" s="4783"/>
      <c r="I14" s="4783"/>
      <c r="J14" s="4783"/>
      <c r="K14" s="4783"/>
      <c r="L14" s="4783"/>
      <c r="M14" s="4783"/>
      <c r="N14" s="4783"/>
      <c r="O14" s="696"/>
      <c r="P14" s="697"/>
    </row>
    <row r="15" spans="1:256" ht="21" customHeight="1">
      <c r="B15" s="4782"/>
      <c r="C15" s="4783"/>
      <c r="D15" s="4783"/>
      <c r="E15" s="4783"/>
      <c r="F15" s="4783"/>
      <c r="G15" s="4783"/>
      <c r="H15" s="4783"/>
      <c r="I15" s="4783"/>
      <c r="J15" s="4783"/>
      <c r="K15" s="4783"/>
      <c r="L15" s="4783"/>
      <c r="M15" s="4783"/>
      <c r="N15" s="4783"/>
      <c r="O15" s="696"/>
      <c r="P15" s="698"/>
    </row>
    <row r="16" spans="1:256" ht="21" customHeight="1">
      <c r="B16" s="4782"/>
      <c r="C16" s="4783"/>
      <c r="D16" s="4783"/>
      <c r="E16" s="4783"/>
      <c r="F16" s="4783"/>
      <c r="G16" s="4783"/>
      <c r="H16" s="4783"/>
      <c r="I16" s="4783"/>
      <c r="J16" s="4783"/>
      <c r="K16" s="4783"/>
      <c r="L16" s="4783"/>
      <c r="M16" s="4783"/>
      <c r="N16" s="4783"/>
      <c r="O16" s="696"/>
      <c r="P16" s="698"/>
    </row>
    <row r="17" spans="2:16" ht="21" customHeight="1">
      <c r="B17" s="4782"/>
      <c r="C17" s="4783"/>
      <c r="D17" s="4783"/>
      <c r="E17" s="4783"/>
      <c r="F17" s="4783"/>
      <c r="G17" s="4783"/>
      <c r="H17" s="4783"/>
      <c r="I17" s="4783"/>
      <c r="J17" s="4783"/>
      <c r="K17" s="4783"/>
      <c r="L17" s="4783"/>
      <c r="M17" s="4783"/>
      <c r="N17" s="4783"/>
      <c r="O17" s="696"/>
      <c r="P17" s="698"/>
    </row>
    <row r="18" spans="2:16" ht="21" customHeight="1">
      <c r="B18" s="4782"/>
      <c r="C18" s="4783"/>
      <c r="D18" s="4783"/>
      <c r="E18" s="4783"/>
      <c r="F18" s="4783"/>
      <c r="G18" s="4783"/>
      <c r="H18" s="4783"/>
      <c r="I18" s="4783"/>
      <c r="J18" s="4783"/>
      <c r="K18" s="4783"/>
      <c r="L18" s="4783"/>
      <c r="M18" s="4783"/>
      <c r="N18" s="4783"/>
      <c r="O18" s="696"/>
      <c r="P18" s="698"/>
    </row>
    <row r="19" spans="2:16" ht="21" customHeight="1">
      <c r="B19" s="4782"/>
      <c r="C19" s="4783"/>
      <c r="D19" s="4783"/>
      <c r="E19" s="4783"/>
      <c r="F19" s="4783"/>
      <c r="G19" s="4783"/>
      <c r="H19" s="4783"/>
      <c r="I19" s="4783"/>
      <c r="J19" s="4783"/>
      <c r="K19" s="4783"/>
      <c r="L19" s="4783"/>
      <c r="M19" s="4783"/>
      <c r="N19" s="4783"/>
      <c r="O19" s="696"/>
      <c r="P19" s="698"/>
    </row>
    <row r="20" spans="2:16" ht="21" customHeight="1">
      <c r="B20" s="4782"/>
      <c r="C20" s="4783"/>
      <c r="D20" s="4783"/>
      <c r="E20" s="4783"/>
      <c r="F20" s="4783"/>
      <c r="G20" s="4783"/>
      <c r="H20" s="4783"/>
      <c r="I20" s="4783"/>
      <c r="J20" s="4783"/>
      <c r="K20" s="4783"/>
      <c r="L20" s="4783"/>
      <c r="M20" s="4783"/>
      <c r="N20" s="4783"/>
      <c r="O20" s="696"/>
      <c r="P20" s="698"/>
    </row>
    <row r="21" spans="2:16" ht="21" customHeight="1">
      <c r="B21" s="4763"/>
      <c r="C21" s="4764"/>
      <c r="D21" s="4764"/>
      <c r="E21" s="4764"/>
      <c r="F21" s="4764"/>
      <c r="G21" s="4764"/>
      <c r="H21" s="4764"/>
      <c r="I21" s="4764"/>
      <c r="J21" s="4764"/>
      <c r="K21" s="4764"/>
      <c r="L21" s="4764"/>
      <c r="M21" s="4764"/>
      <c r="N21" s="4764"/>
      <c r="O21" s="699"/>
      <c r="P21" s="700"/>
    </row>
    <row r="22" spans="2:16" ht="21" customHeight="1">
      <c r="B22" s="4763"/>
      <c r="C22" s="4764"/>
      <c r="D22" s="4764"/>
      <c r="E22" s="4764"/>
      <c r="F22" s="4764"/>
      <c r="G22" s="4764"/>
      <c r="H22" s="4764"/>
      <c r="I22" s="4764"/>
      <c r="J22" s="4764"/>
      <c r="K22" s="4764"/>
      <c r="L22" s="4764"/>
      <c r="M22" s="4764"/>
      <c r="N22" s="4764"/>
      <c r="O22" s="699"/>
      <c r="P22" s="700"/>
    </row>
    <row r="23" spans="2:16" ht="21" customHeight="1" thickBot="1">
      <c r="B23" s="4765"/>
      <c r="C23" s="4766"/>
      <c r="D23" s="4766"/>
      <c r="E23" s="4766"/>
      <c r="F23" s="4766"/>
      <c r="G23" s="4766"/>
      <c r="H23" s="4766"/>
      <c r="I23" s="4766"/>
      <c r="J23" s="4766"/>
      <c r="K23" s="4766"/>
      <c r="L23" s="4766"/>
      <c r="M23" s="4766"/>
      <c r="N23" s="4766"/>
      <c r="O23" s="701"/>
      <c r="P23" s="702"/>
    </row>
    <row r="24" spans="2:16" ht="21" customHeight="1" thickBot="1">
      <c r="B24" s="470"/>
      <c r="C24" s="470"/>
      <c r="D24" s="470"/>
      <c r="E24" s="470"/>
      <c r="F24" s="470"/>
      <c r="G24" s="470"/>
      <c r="H24" s="470"/>
      <c r="I24" s="470"/>
      <c r="J24" s="470"/>
      <c r="K24" s="470"/>
      <c r="L24" s="470"/>
      <c r="M24" s="470"/>
      <c r="N24" s="470"/>
      <c r="O24" s="470"/>
      <c r="P24" s="470"/>
    </row>
    <row r="25" spans="2:16" ht="21" customHeight="1">
      <c r="B25" s="4767" t="s">
        <v>1127</v>
      </c>
      <c r="C25" s="4768"/>
      <c r="D25" s="4768"/>
      <c r="E25" s="4768"/>
      <c r="F25" s="4768"/>
      <c r="G25" s="4768"/>
      <c r="H25" s="4768"/>
      <c r="I25" s="4768"/>
      <c r="J25" s="4903"/>
      <c r="K25" s="4903"/>
      <c r="L25" s="4903"/>
      <c r="M25" s="4903"/>
      <c r="N25" s="4904"/>
      <c r="O25" s="4775" t="s">
        <v>1128</v>
      </c>
      <c r="P25" s="471"/>
    </row>
    <row r="26" spans="2:16" ht="38.25" customHeight="1">
      <c r="B26" s="4771"/>
      <c r="C26" s="4772"/>
      <c r="D26" s="4772"/>
      <c r="E26" s="4772"/>
      <c r="F26" s="4772"/>
      <c r="G26" s="4772"/>
      <c r="H26" s="4772"/>
      <c r="I26" s="4772"/>
      <c r="J26" s="4905"/>
      <c r="K26" s="4905"/>
      <c r="L26" s="4905"/>
      <c r="M26" s="4905"/>
      <c r="N26" s="4906"/>
      <c r="O26" s="4907"/>
      <c r="P26" s="472" t="s">
        <v>1129</v>
      </c>
    </row>
    <row r="27" spans="2:16" ht="21" customHeight="1" thickBot="1">
      <c r="B27" s="4777"/>
      <c r="C27" s="4778"/>
      <c r="D27" s="4778"/>
      <c r="E27" s="4778"/>
      <c r="F27" s="4778"/>
      <c r="G27" s="4778"/>
      <c r="H27" s="4778"/>
      <c r="I27" s="4778"/>
      <c r="J27" s="4908"/>
      <c r="K27" s="4908"/>
      <c r="L27" s="4908"/>
      <c r="M27" s="4908"/>
      <c r="N27" s="4909"/>
      <c r="O27" s="703"/>
      <c r="P27" s="728" t="e">
        <f>ROUNDDOWN(B27/O27,1)</f>
        <v>#DIV/0!</v>
      </c>
    </row>
    <row r="28" spans="2:16">
      <c r="B28" s="470"/>
      <c r="C28" s="470"/>
      <c r="D28" s="470"/>
      <c r="E28" s="470"/>
      <c r="F28" s="470"/>
      <c r="G28" s="470"/>
      <c r="H28" s="470"/>
      <c r="I28" s="470"/>
      <c r="J28" s="519"/>
      <c r="K28" s="519"/>
      <c r="L28" s="519"/>
      <c r="M28" s="519"/>
      <c r="N28" s="519"/>
      <c r="O28" s="474"/>
      <c r="P28" s="474"/>
    </row>
    <row r="29" spans="2:16" ht="26.25" customHeight="1">
      <c r="B29" s="4781" t="s">
        <v>1130</v>
      </c>
      <c r="C29" s="4902"/>
      <c r="D29" s="4902"/>
      <c r="E29" s="4902"/>
      <c r="F29" s="4902"/>
      <c r="G29" s="4902"/>
      <c r="H29" s="4902"/>
      <c r="I29" s="4902"/>
      <c r="J29" s="4902"/>
      <c r="K29" s="4902"/>
      <c r="L29" s="4902"/>
      <c r="M29" s="4902"/>
      <c r="N29" s="4902"/>
      <c r="O29" s="4902"/>
      <c r="P29" s="4902"/>
    </row>
    <row r="30" spans="2:16" ht="26.25" customHeight="1">
      <c r="B30" s="4781" t="s">
        <v>1131</v>
      </c>
      <c r="C30" s="4902"/>
      <c r="D30" s="4902"/>
      <c r="E30" s="4902"/>
      <c r="F30" s="4902"/>
      <c r="G30" s="4902"/>
      <c r="H30" s="4902"/>
      <c r="I30" s="4902"/>
      <c r="J30" s="4902"/>
      <c r="K30" s="4902"/>
      <c r="L30" s="4902"/>
      <c r="M30" s="4902"/>
      <c r="N30" s="4902"/>
      <c r="O30" s="4902"/>
      <c r="P30" s="4902"/>
    </row>
    <row r="31" spans="2:16" ht="21" customHeight="1">
      <c r="B31" s="475"/>
      <c r="C31" s="520"/>
      <c r="D31" s="520"/>
      <c r="E31" s="520"/>
      <c r="F31" s="520"/>
      <c r="G31" s="520"/>
      <c r="H31" s="520"/>
      <c r="I31" s="520"/>
      <c r="J31" s="520"/>
      <c r="K31" s="520"/>
      <c r="L31" s="520"/>
      <c r="M31" s="520"/>
      <c r="N31" s="520"/>
      <c r="O31" s="520"/>
      <c r="P31" s="520"/>
    </row>
    <row r="32" spans="2:16" ht="21" customHeight="1">
      <c r="B32" s="4761" t="s">
        <v>1132</v>
      </c>
      <c r="C32" s="4902"/>
      <c r="D32" s="4902"/>
      <c r="E32" s="4902"/>
      <c r="F32" s="4902"/>
      <c r="G32" s="4902"/>
      <c r="H32" s="4902"/>
      <c r="I32" s="4902"/>
      <c r="J32" s="4902"/>
      <c r="K32" s="4902"/>
      <c r="L32" s="4902"/>
      <c r="M32" s="4902"/>
      <c r="N32" s="4902"/>
      <c r="O32" s="4902"/>
      <c r="P32" s="4902"/>
    </row>
    <row r="33" spans="2:16" ht="21" customHeight="1">
      <c r="B33" s="4902"/>
      <c r="C33" s="4902"/>
      <c r="D33" s="4902"/>
      <c r="E33" s="4902"/>
      <c r="F33" s="4902"/>
      <c r="G33" s="4902"/>
      <c r="H33" s="4902"/>
      <c r="I33" s="4902"/>
      <c r="J33" s="4902"/>
      <c r="K33" s="4902"/>
      <c r="L33" s="4902"/>
      <c r="M33" s="4902"/>
      <c r="N33" s="4902"/>
      <c r="O33" s="4902"/>
      <c r="P33" s="4902"/>
    </row>
    <row r="34" spans="2:16" ht="21" customHeight="1">
      <c r="B34" s="4902"/>
      <c r="C34" s="4902"/>
      <c r="D34" s="4902"/>
      <c r="E34" s="4902"/>
      <c r="F34" s="4902"/>
      <c r="G34" s="4902"/>
      <c r="H34" s="4902"/>
      <c r="I34" s="4902"/>
      <c r="J34" s="4902"/>
      <c r="K34" s="4902"/>
      <c r="L34" s="4902"/>
      <c r="M34" s="4902"/>
      <c r="N34" s="4902"/>
      <c r="O34" s="4902"/>
      <c r="P34" s="4902"/>
    </row>
    <row r="35" spans="2:16" ht="21" customHeight="1">
      <c r="B35" s="4902"/>
      <c r="C35" s="4902"/>
      <c r="D35" s="4902"/>
      <c r="E35" s="4902"/>
      <c r="F35" s="4902"/>
      <c r="G35" s="4902"/>
      <c r="H35" s="4902"/>
      <c r="I35" s="4902"/>
      <c r="J35" s="4902"/>
      <c r="K35" s="4902"/>
      <c r="L35" s="4902"/>
      <c r="M35" s="4902"/>
      <c r="N35" s="4902"/>
      <c r="O35" s="4902"/>
      <c r="P35" s="4902"/>
    </row>
    <row r="36" spans="2:16" ht="21" customHeight="1">
      <c r="B36" s="4902"/>
      <c r="C36" s="4902"/>
      <c r="D36" s="4902"/>
      <c r="E36" s="4902"/>
      <c r="F36" s="4902"/>
      <c r="G36" s="4902"/>
      <c r="H36" s="4902"/>
      <c r="I36" s="4902"/>
      <c r="J36" s="4902"/>
      <c r="K36" s="4902"/>
      <c r="L36" s="4902"/>
      <c r="M36" s="4902"/>
      <c r="N36" s="4902"/>
      <c r="O36" s="4902"/>
      <c r="P36" s="4902"/>
    </row>
    <row r="37" spans="2:16">
      <c r="B37" s="477"/>
      <c r="C37" s="477"/>
      <c r="D37" s="477"/>
      <c r="E37" s="477"/>
      <c r="F37" s="477"/>
      <c r="G37" s="477"/>
      <c r="H37" s="477"/>
      <c r="I37" s="477"/>
      <c r="J37" s="477"/>
      <c r="K37" s="477"/>
      <c r="L37" s="477"/>
      <c r="M37" s="477"/>
      <c r="N37" s="477"/>
      <c r="O37" s="477"/>
      <c r="P37" s="477"/>
    </row>
    <row r="38" spans="2:16">
      <c r="B38" s="477"/>
      <c r="C38" s="477"/>
      <c r="D38" s="477"/>
      <c r="E38" s="477"/>
      <c r="F38" s="477"/>
      <c r="G38" s="477"/>
      <c r="H38" s="477"/>
      <c r="I38" s="477"/>
      <c r="J38" s="477"/>
      <c r="K38" s="477"/>
      <c r="L38" s="477"/>
      <c r="M38" s="477"/>
      <c r="N38" s="477"/>
      <c r="O38" s="477"/>
      <c r="P38" s="477"/>
    </row>
    <row r="39" spans="2:16">
      <c r="B39" s="477"/>
      <c r="C39" s="477"/>
      <c r="D39" s="477"/>
      <c r="E39" s="477"/>
      <c r="F39" s="477"/>
      <c r="G39" s="477"/>
      <c r="H39" s="477"/>
      <c r="I39" s="477"/>
      <c r="J39" s="477"/>
      <c r="K39" s="477"/>
      <c r="L39" s="477"/>
      <c r="M39" s="477"/>
      <c r="N39" s="477"/>
      <c r="O39" s="477"/>
      <c r="P39" s="477"/>
    </row>
    <row r="40" spans="2:16">
      <c r="B40" s="477"/>
      <c r="C40" s="477"/>
      <c r="D40" s="477"/>
      <c r="E40" s="477"/>
      <c r="F40" s="477"/>
      <c r="G40" s="477"/>
      <c r="H40" s="477"/>
      <c r="I40" s="477"/>
      <c r="J40" s="477"/>
      <c r="K40" s="477"/>
      <c r="L40" s="477"/>
      <c r="M40" s="477"/>
      <c r="N40" s="477"/>
      <c r="O40" s="477"/>
      <c r="P40" s="477"/>
    </row>
    <row r="41" spans="2:16">
      <c r="B41" s="477"/>
      <c r="C41" s="477"/>
      <c r="D41" s="477"/>
      <c r="E41" s="477"/>
      <c r="F41" s="477"/>
      <c r="G41" s="477"/>
      <c r="H41" s="477"/>
      <c r="I41" s="477"/>
      <c r="J41" s="477"/>
      <c r="K41" s="477"/>
      <c r="L41" s="477"/>
      <c r="M41" s="477"/>
      <c r="N41" s="477"/>
      <c r="O41" s="477"/>
      <c r="P41" s="477"/>
    </row>
    <row r="42" spans="2:16">
      <c r="B42" s="477"/>
      <c r="C42" s="477"/>
      <c r="D42" s="477"/>
      <c r="E42" s="477"/>
      <c r="F42" s="477"/>
      <c r="G42" s="477"/>
      <c r="H42" s="477"/>
      <c r="I42" s="477"/>
      <c r="J42" s="477"/>
      <c r="K42" s="477"/>
      <c r="L42" s="477"/>
      <c r="M42" s="477"/>
      <c r="N42" s="477"/>
      <c r="O42" s="477"/>
      <c r="P42" s="477"/>
    </row>
  </sheetData>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hyperlinks>
    <hyperlink ref="R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14</xdr:col>
                    <xdr:colOff>295275</xdr:colOff>
                    <xdr:row>5</xdr:row>
                    <xdr:rowOff>228600</xdr:rowOff>
                  </from>
                  <to>
                    <xdr:col>14</xdr:col>
                    <xdr:colOff>619125</xdr:colOff>
                    <xdr:row>7</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14</xdr:col>
                    <xdr:colOff>1476375</xdr:colOff>
                    <xdr:row>5</xdr:row>
                    <xdr:rowOff>228600</xdr:rowOff>
                  </from>
                  <to>
                    <xdr:col>14</xdr:col>
                    <xdr:colOff>1800225</xdr:colOff>
                    <xdr:row>7</xdr:row>
                    <xdr:rowOff>38100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15</xdr:col>
                    <xdr:colOff>714375</xdr:colOff>
                    <xdr:row>5</xdr:row>
                    <xdr:rowOff>228600</xdr:rowOff>
                  </from>
                  <to>
                    <xdr:col>15</xdr:col>
                    <xdr:colOff>1038225</xdr:colOff>
                    <xdr:row>7</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2"/>
  <sheetViews>
    <sheetView view="pageBreakPreview" zoomScaleNormal="100" zoomScaleSheetLayoutView="100" workbookViewId="0">
      <selection activeCell="B3" sqref="B3:H3"/>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10" ht="17.25">
      <c r="A1" s="129"/>
      <c r="B1" s="3" t="s">
        <v>1236</v>
      </c>
    </row>
    <row r="2" spans="1:10" ht="18.75" customHeight="1">
      <c r="A2" s="129"/>
      <c r="F2" s="3652" t="s">
        <v>171</v>
      </c>
      <c r="G2" s="3652"/>
      <c r="H2" s="3652"/>
      <c r="J2" s="1667" t="s">
        <v>2163</v>
      </c>
    </row>
    <row r="3" spans="1:10" ht="17.25">
      <c r="A3" s="129"/>
      <c r="B3" s="4160" t="s">
        <v>1237</v>
      </c>
      <c r="C3" s="4160"/>
      <c r="D3" s="4160"/>
      <c r="E3" s="4160"/>
      <c r="F3" s="4160"/>
      <c r="G3" s="4160"/>
      <c r="H3" s="4160"/>
    </row>
    <row r="4" spans="1:10" ht="17.25">
      <c r="A4" s="360"/>
      <c r="B4" s="360"/>
      <c r="C4" s="360"/>
      <c r="D4" s="360"/>
      <c r="E4" s="360"/>
      <c r="F4" s="360"/>
      <c r="G4" s="360"/>
    </row>
    <row r="5" spans="1:10" ht="30" customHeight="1">
      <c r="A5" s="360"/>
      <c r="B5" s="215" t="s">
        <v>469</v>
      </c>
      <c r="C5" s="4161"/>
      <c r="D5" s="4162"/>
      <c r="E5" s="4162"/>
      <c r="F5" s="4162"/>
      <c r="G5" s="4162"/>
      <c r="H5" s="4163"/>
    </row>
    <row r="6" spans="1:10" ht="30" customHeight="1">
      <c r="A6" s="360"/>
      <c r="B6" s="215" t="s">
        <v>328</v>
      </c>
      <c r="C6" s="4161"/>
      <c r="D6" s="4162"/>
      <c r="E6" s="4162"/>
      <c r="F6" s="4162"/>
      <c r="G6" s="4162"/>
      <c r="H6" s="4163"/>
    </row>
    <row r="7" spans="1:10" ht="30" customHeight="1">
      <c r="A7" s="360"/>
      <c r="B7" s="215" t="s">
        <v>874</v>
      </c>
      <c r="C7" s="4161"/>
      <c r="D7" s="4162"/>
      <c r="E7" s="4162"/>
      <c r="F7" s="4162"/>
      <c r="G7" s="4162"/>
      <c r="H7" s="4163"/>
    </row>
    <row r="8" spans="1:10" ht="30" customHeight="1">
      <c r="B8" s="347" t="s">
        <v>329</v>
      </c>
      <c r="C8" s="3622" t="s">
        <v>519</v>
      </c>
      <c r="D8" s="3670"/>
      <c r="E8" s="3670"/>
      <c r="F8" s="3670"/>
      <c r="G8" s="3670"/>
      <c r="H8" s="4164"/>
    </row>
    <row r="9" spans="1:10" ht="45" customHeight="1">
      <c r="B9" s="4142" t="s">
        <v>1238</v>
      </c>
      <c r="C9" s="215">
        <v>1</v>
      </c>
      <c r="D9" s="4155" t="s">
        <v>1239</v>
      </c>
      <c r="E9" s="4155"/>
      <c r="F9" s="4157"/>
      <c r="G9" s="4157"/>
      <c r="H9" s="4157"/>
    </row>
    <row r="10" spans="1:10" ht="45" customHeight="1">
      <c r="B10" s="4143"/>
      <c r="C10" s="215">
        <v>2</v>
      </c>
      <c r="D10" s="4149" t="s">
        <v>1240</v>
      </c>
      <c r="E10" s="4159"/>
      <c r="F10" s="4157"/>
      <c r="G10" s="4157"/>
      <c r="H10" s="4157"/>
    </row>
    <row r="11" spans="1:10" ht="21" customHeight="1">
      <c r="B11" s="70" t="s">
        <v>889</v>
      </c>
    </row>
    <row r="12" spans="1:10" ht="21" customHeight="1">
      <c r="B12" s="4923" t="s">
        <v>1241</v>
      </c>
      <c r="C12" s="4923"/>
      <c r="D12" s="4923"/>
      <c r="E12" s="4923"/>
      <c r="F12" s="4923"/>
      <c r="G12" s="4923"/>
      <c r="H12" s="4923"/>
    </row>
  </sheetData>
  <mergeCells count="12">
    <mergeCell ref="B12:H12"/>
    <mergeCell ref="F2:H2"/>
    <mergeCell ref="B3:H3"/>
    <mergeCell ref="C5:H5"/>
    <mergeCell ref="C6:H6"/>
    <mergeCell ref="C7:H7"/>
    <mergeCell ref="C8:H8"/>
    <mergeCell ref="B9:B10"/>
    <mergeCell ref="D9:E9"/>
    <mergeCell ref="F9:H9"/>
    <mergeCell ref="D10:E10"/>
    <mergeCell ref="F10:H10"/>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7</xdr:row>
                    <xdr:rowOff>28575</xdr:rowOff>
                  </from>
                  <to>
                    <xdr:col>3</xdr:col>
                    <xdr:colOff>904875</xdr:colOff>
                    <xdr:row>7</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7</xdr:row>
                    <xdr:rowOff>19050</xdr:rowOff>
                  </from>
                  <to>
                    <xdr:col>4</xdr:col>
                    <xdr:colOff>962025</xdr:colOff>
                    <xdr:row>7</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7</xdr:row>
                    <xdr:rowOff>38100</xdr:rowOff>
                  </from>
                  <to>
                    <xdr:col>5</xdr:col>
                    <xdr:colOff>1162050</xdr:colOff>
                    <xdr:row>8</xdr:row>
                    <xdr:rowOff>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1"/>
  <sheetViews>
    <sheetView view="pageBreakPreview" zoomScaleNormal="100" zoomScaleSheetLayoutView="100" workbookViewId="0">
      <selection activeCell="C3" sqref="C3:H3"/>
    </sheetView>
  </sheetViews>
  <sheetFormatPr defaultRowHeight="13.5"/>
  <cols>
    <col min="1" max="1" width="2.375" style="361" customWidth="1"/>
    <col min="2" max="2" width="4.875" style="361" customWidth="1"/>
    <col min="3" max="3" width="23.125" style="361" customWidth="1"/>
    <col min="4" max="4" width="3.125" style="361" customWidth="1"/>
    <col min="5" max="5" width="21.125" style="361" customWidth="1"/>
    <col min="6" max="7" width="22.25" style="361" customWidth="1"/>
    <col min="8" max="8" width="3.75" style="361" customWidth="1"/>
    <col min="9" max="9" width="1.25" style="361" customWidth="1"/>
    <col min="10" max="16384" width="9" style="361"/>
  </cols>
  <sheetData>
    <row r="1" spans="1:10" ht="17.25">
      <c r="A1" s="197"/>
      <c r="B1" s="3" t="s">
        <v>1242</v>
      </c>
      <c r="H1" s="521"/>
    </row>
    <row r="2" spans="1:10" s="3" customFormat="1" ht="18.75">
      <c r="A2" s="360"/>
      <c r="B2" s="360"/>
      <c r="C2" s="363"/>
      <c r="D2" s="363"/>
      <c r="E2" s="363"/>
      <c r="F2" s="212"/>
      <c r="G2" s="4940" t="s">
        <v>171</v>
      </c>
      <c r="H2" s="4940"/>
      <c r="J2" s="1667" t="s">
        <v>2163</v>
      </c>
    </row>
    <row r="3" spans="1:10" ht="26.25" customHeight="1">
      <c r="C3" s="3023" t="s">
        <v>1243</v>
      </c>
      <c r="D3" s="3023"/>
      <c r="E3" s="3023"/>
      <c r="F3" s="3023"/>
      <c r="G3" s="3023"/>
      <c r="H3" s="3023"/>
    </row>
    <row r="4" spans="1:10" s="3" customFormat="1" ht="9.75" customHeight="1">
      <c r="A4" s="360"/>
      <c r="B4" s="360"/>
      <c r="C4" s="363"/>
      <c r="D4" s="363"/>
      <c r="E4" s="363"/>
      <c r="F4" s="363"/>
      <c r="G4" s="363"/>
      <c r="H4" s="363"/>
      <c r="I4" s="360"/>
    </row>
    <row r="5" spans="1:10" s="3" customFormat="1" ht="45" customHeight="1">
      <c r="A5" s="360"/>
      <c r="B5" s="4941" t="s">
        <v>303</v>
      </c>
      <c r="C5" s="4942"/>
      <c r="D5" s="4943"/>
      <c r="E5" s="4943"/>
      <c r="F5" s="4943"/>
      <c r="G5" s="4943"/>
      <c r="H5" s="4943"/>
      <c r="I5" s="129"/>
    </row>
    <row r="6" spans="1:10" s="3" customFormat="1" ht="45" customHeight="1">
      <c r="A6" s="360"/>
      <c r="B6" s="4944" t="s">
        <v>1244</v>
      </c>
      <c r="C6" s="4944"/>
      <c r="D6" s="4930" t="s">
        <v>1245</v>
      </c>
      <c r="E6" s="4931"/>
      <c r="F6" s="4931"/>
      <c r="G6" s="4931"/>
      <c r="H6" s="4932"/>
      <c r="I6" s="129"/>
    </row>
    <row r="7" spans="1:10" s="3" customFormat="1" ht="45" customHeight="1">
      <c r="B7" s="4938" t="s">
        <v>1598</v>
      </c>
      <c r="C7" s="4938"/>
      <c r="D7" s="4930" t="s">
        <v>1597</v>
      </c>
      <c r="E7" s="4931"/>
      <c r="F7" s="4931"/>
      <c r="G7" s="4931"/>
      <c r="H7" s="4932"/>
    </row>
    <row r="8" spans="1:10" ht="8.25" customHeight="1">
      <c r="A8" s="362"/>
      <c r="B8" s="362"/>
      <c r="C8" s="522"/>
      <c r="D8" s="522"/>
      <c r="E8" s="522"/>
      <c r="F8" s="522"/>
      <c r="G8" s="522"/>
      <c r="H8" s="522"/>
    </row>
    <row r="9" spans="1:10" ht="7.5" customHeight="1">
      <c r="C9" s="522"/>
      <c r="D9" s="523"/>
      <c r="E9" s="523"/>
      <c r="F9" s="523"/>
      <c r="G9" s="523"/>
      <c r="H9" s="523"/>
    </row>
    <row r="10" spans="1:10" ht="108.75" customHeight="1">
      <c r="B10" s="524" t="s">
        <v>1246</v>
      </c>
      <c r="C10" s="4939" t="s">
        <v>1247</v>
      </c>
      <c r="D10" s="4939"/>
      <c r="E10" s="4939"/>
      <c r="F10" s="4930" t="s">
        <v>1248</v>
      </c>
      <c r="G10" s="4931"/>
      <c r="H10" s="4932"/>
    </row>
    <row r="11" spans="1:10" ht="64.5" customHeight="1">
      <c r="B11" s="524" t="s">
        <v>1249</v>
      </c>
      <c r="C11" s="4939" t="s">
        <v>1250</v>
      </c>
      <c r="D11" s="4939"/>
      <c r="E11" s="4939"/>
      <c r="F11" s="4930" t="s">
        <v>1248</v>
      </c>
      <c r="G11" s="4931"/>
      <c r="H11" s="4932"/>
    </row>
    <row r="12" spans="1:10" ht="64.5" customHeight="1">
      <c r="B12" s="524" t="s">
        <v>1251</v>
      </c>
      <c r="C12" s="4808" t="s">
        <v>1252</v>
      </c>
      <c r="D12" s="4809"/>
      <c r="E12" s="4810"/>
      <c r="F12" s="4930" t="s">
        <v>1248</v>
      </c>
      <c r="G12" s="4931"/>
      <c r="H12" s="4932"/>
    </row>
    <row r="13" spans="1:10" ht="64.5" customHeight="1">
      <c r="B13" s="524" t="s">
        <v>1253</v>
      </c>
      <c r="C13" s="4808" t="s">
        <v>1254</v>
      </c>
      <c r="D13" s="4809"/>
      <c r="E13" s="4810"/>
      <c r="F13" s="4930" t="s">
        <v>1248</v>
      </c>
      <c r="G13" s="4931"/>
      <c r="H13" s="4932"/>
    </row>
    <row r="14" spans="1:10" ht="11.25" customHeight="1">
      <c r="B14" s="4933" t="s">
        <v>1255</v>
      </c>
      <c r="C14" s="4936" t="s">
        <v>1256</v>
      </c>
      <c r="D14" s="525"/>
      <c r="E14" s="525"/>
      <c r="F14" s="526"/>
      <c r="G14" s="526"/>
      <c r="H14" s="527"/>
    </row>
    <row r="15" spans="1:10" ht="21.75" customHeight="1">
      <c r="B15" s="4934"/>
      <c r="C15" s="4936"/>
      <c r="D15" s="523"/>
      <c r="E15" s="4937" t="s">
        <v>332</v>
      </c>
      <c r="F15" s="528" t="s">
        <v>1257</v>
      </c>
      <c r="G15" s="370" t="s">
        <v>1258</v>
      </c>
      <c r="H15" s="529"/>
      <c r="I15" s="530"/>
    </row>
    <row r="16" spans="1:10" ht="25.5" customHeight="1">
      <c r="B16" s="4934"/>
      <c r="C16" s="4936"/>
      <c r="D16" s="523"/>
      <c r="E16" s="4937"/>
      <c r="F16" s="370" t="s">
        <v>333</v>
      </c>
      <c r="G16" s="370" t="s">
        <v>333</v>
      </c>
      <c r="H16" s="529"/>
      <c r="I16" s="530"/>
    </row>
    <row r="17" spans="2:9" ht="29.25" customHeight="1">
      <c r="B17" s="4934"/>
      <c r="C17" s="4936"/>
      <c r="D17" s="523"/>
      <c r="E17" s="531" t="s">
        <v>1259</v>
      </c>
      <c r="F17" s="730"/>
      <c r="G17" s="730"/>
      <c r="H17" s="529"/>
      <c r="I17" s="530"/>
    </row>
    <row r="18" spans="2:9" ht="29.25" customHeight="1">
      <c r="B18" s="4934"/>
      <c r="C18" s="4936"/>
      <c r="D18" s="523"/>
      <c r="E18" s="531" t="s">
        <v>1260</v>
      </c>
      <c r="F18" s="730"/>
      <c r="G18" s="730"/>
      <c r="H18" s="529"/>
      <c r="I18" s="530"/>
    </row>
    <row r="19" spans="2:9" ht="29.25" customHeight="1">
      <c r="B19" s="4934"/>
      <c r="C19" s="4936"/>
      <c r="D19" s="523"/>
      <c r="E19" s="531" t="s">
        <v>1261</v>
      </c>
      <c r="F19" s="730"/>
      <c r="G19" s="730"/>
      <c r="H19" s="529"/>
      <c r="I19" s="530"/>
    </row>
    <row r="20" spans="2:9" ht="29.25" customHeight="1">
      <c r="B20" s="4934"/>
      <c r="C20" s="4936"/>
      <c r="D20" s="523"/>
      <c r="E20" s="531" t="s">
        <v>1262</v>
      </c>
      <c r="F20" s="730"/>
      <c r="G20" s="730"/>
      <c r="H20" s="529"/>
      <c r="I20" s="530"/>
    </row>
    <row r="21" spans="2:9" ht="29.25" customHeight="1">
      <c r="B21" s="4934"/>
      <c r="C21" s="4936"/>
      <c r="D21" s="523"/>
      <c r="E21" s="731" t="s">
        <v>1263</v>
      </c>
      <c r="F21" s="730"/>
      <c r="G21" s="730"/>
      <c r="H21" s="529"/>
      <c r="I21" s="530"/>
    </row>
    <row r="22" spans="2:9" ht="29.25" customHeight="1">
      <c r="B22" s="4934"/>
      <c r="C22" s="4936"/>
      <c r="D22" s="523"/>
      <c r="E22" s="731" t="s">
        <v>1264</v>
      </c>
      <c r="F22" s="730"/>
      <c r="G22" s="730"/>
      <c r="H22" s="529"/>
      <c r="I22" s="530"/>
    </row>
    <row r="23" spans="2:9" ht="29.25" customHeight="1">
      <c r="B23" s="4934"/>
      <c r="C23" s="4936"/>
      <c r="D23" s="523"/>
      <c r="E23" s="731" t="s">
        <v>1264</v>
      </c>
      <c r="F23" s="730"/>
      <c r="G23" s="730"/>
      <c r="H23" s="529"/>
      <c r="I23" s="530"/>
    </row>
    <row r="24" spans="2:9" ht="12.75" customHeight="1">
      <c r="B24" s="4935"/>
      <c r="C24" s="4936"/>
      <c r="D24" s="532"/>
      <c r="E24" s="532"/>
      <c r="F24" s="532"/>
      <c r="G24" s="532"/>
      <c r="H24" s="533"/>
      <c r="I24" s="530"/>
    </row>
    <row r="25" spans="2:9" ht="15" customHeight="1">
      <c r="C25" s="523"/>
      <c r="D25" s="523"/>
      <c r="E25" s="523"/>
      <c r="F25" s="523"/>
      <c r="G25" s="523"/>
      <c r="H25" s="523"/>
    </row>
    <row r="26" spans="2:9" ht="50.25" customHeight="1">
      <c r="B26" s="361" t="s">
        <v>1201</v>
      </c>
      <c r="C26" s="4924" t="s">
        <v>1265</v>
      </c>
      <c r="D26" s="4925"/>
      <c r="E26" s="4925"/>
      <c r="F26" s="4925"/>
      <c r="G26" s="4925"/>
      <c r="H26" s="4925"/>
    </row>
    <row r="27" spans="2:9" ht="50.25" customHeight="1">
      <c r="B27" s="309" t="s">
        <v>1203</v>
      </c>
      <c r="C27" s="4926" t="s">
        <v>1266</v>
      </c>
      <c r="D27" s="4927"/>
      <c r="E27" s="4927"/>
      <c r="F27" s="4927"/>
      <c r="G27" s="4927"/>
      <c r="H27" s="4927"/>
    </row>
    <row r="28" spans="2:9" ht="4.5" customHeight="1">
      <c r="C28" s="4928"/>
      <c r="D28" s="4929"/>
      <c r="E28" s="4929"/>
      <c r="F28" s="4929"/>
      <c r="G28" s="4929"/>
      <c r="H28" s="4929"/>
    </row>
    <row r="29" spans="2:9" ht="14.25">
      <c r="C29" s="523"/>
      <c r="D29" s="523"/>
      <c r="E29" s="523"/>
      <c r="F29" s="523"/>
      <c r="G29" s="523"/>
      <c r="H29" s="523"/>
    </row>
    <row r="30" spans="2:9" ht="14.25">
      <c r="C30" s="523"/>
      <c r="D30" s="523"/>
      <c r="E30" s="523"/>
      <c r="F30" s="523"/>
      <c r="G30" s="523"/>
      <c r="H30" s="523"/>
    </row>
    <row r="31" spans="2:9" ht="14.25">
      <c r="C31" s="523"/>
      <c r="D31" s="523"/>
      <c r="E31" s="523"/>
      <c r="F31" s="523"/>
      <c r="G31" s="523"/>
      <c r="H31" s="523"/>
    </row>
  </sheetData>
  <mergeCells count="22">
    <mergeCell ref="G2:H2"/>
    <mergeCell ref="C3:H3"/>
    <mergeCell ref="B5:C5"/>
    <mergeCell ref="D5:H5"/>
    <mergeCell ref="B6:C6"/>
    <mergeCell ref="D6:H6"/>
    <mergeCell ref="B14:B24"/>
    <mergeCell ref="C14:C24"/>
    <mergeCell ref="E15:E16"/>
    <mergeCell ref="B7:C7"/>
    <mergeCell ref="D7:H7"/>
    <mergeCell ref="C10:E10"/>
    <mergeCell ref="F10:H10"/>
    <mergeCell ref="C11:E11"/>
    <mergeCell ref="F11:H11"/>
    <mergeCell ref="C26:H26"/>
    <mergeCell ref="C27:H27"/>
    <mergeCell ref="C28:H28"/>
    <mergeCell ref="C12:E12"/>
    <mergeCell ref="F12:H12"/>
    <mergeCell ref="C13:E13"/>
    <mergeCell ref="F13:H13"/>
  </mergeCells>
  <phoneticPr fontId="2"/>
  <hyperlinks>
    <hyperlink ref="J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
  <sheetViews>
    <sheetView view="pageBreakPreview" zoomScale="80" zoomScaleNormal="100" zoomScaleSheetLayoutView="80" workbookViewId="0">
      <selection activeCell="A3" sqref="A3:I3"/>
    </sheetView>
  </sheetViews>
  <sheetFormatPr defaultRowHeight="13.5"/>
  <cols>
    <col min="1" max="1" width="21.375" style="361" customWidth="1"/>
    <col min="2" max="2" width="13.375" style="361" customWidth="1"/>
    <col min="3" max="3" width="12.375" style="361" customWidth="1"/>
    <col min="4" max="4" width="14.875" style="361" customWidth="1"/>
    <col min="5" max="5" width="9.375" style="361" customWidth="1"/>
    <col min="6" max="9" width="4.25" style="361" customWidth="1"/>
    <col min="10" max="10" width="9" style="361"/>
    <col min="11" max="11" width="0" style="361" hidden="1" customWidth="1"/>
    <col min="12" max="16384" width="9" style="361"/>
  </cols>
  <sheetData>
    <row r="1" spans="1:12" ht="24.75" customHeight="1">
      <c r="A1" s="361" t="s">
        <v>1267</v>
      </c>
      <c r="E1" s="3022" t="s">
        <v>171</v>
      </c>
      <c r="F1" s="4814"/>
      <c r="G1" s="4814"/>
      <c r="H1" s="4814"/>
      <c r="I1" s="4814"/>
    </row>
    <row r="2" spans="1:12" ht="26.25" customHeight="1">
      <c r="E2" s="198"/>
      <c r="L2" s="1667" t="s">
        <v>2163</v>
      </c>
    </row>
    <row r="3" spans="1:12" ht="29.25" customHeight="1">
      <c r="A3" s="3023" t="s">
        <v>1268</v>
      </c>
      <c r="B3" s="4757"/>
      <c r="C3" s="4757"/>
      <c r="D3" s="4757"/>
      <c r="E3" s="4757"/>
      <c r="F3" s="4757"/>
      <c r="G3" s="4757"/>
      <c r="H3" s="4757"/>
      <c r="I3" s="4757"/>
      <c r="K3" s="361" t="s">
        <v>229</v>
      </c>
    </row>
    <row r="4" spans="1:12" ht="29.25" customHeight="1">
      <c r="A4" s="4851"/>
      <c r="B4" s="4851"/>
      <c r="C4" s="4851"/>
      <c r="D4" s="4851"/>
      <c r="E4" s="4851"/>
      <c r="F4" s="4851"/>
      <c r="G4" s="4851"/>
      <c r="H4" s="4851"/>
      <c r="I4" s="4851"/>
      <c r="J4" s="534"/>
      <c r="K4" s="361" t="s">
        <v>230</v>
      </c>
    </row>
    <row r="5" spans="1:12" ht="17.25">
      <c r="A5" s="362"/>
      <c r="B5" s="362"/>
      <c r="C5" s="362"/>
      <c r="D5" s="362"/>
      <c r="E5" s="362"/>
      <c r="F5" s="362"/>
      <c r="G5" s="362"/>
      <c r="H5" s="362"/>
      <c r="I5" s="362"/>
    </row>
    <row r="6" spans="1:12" ht="27.75" customHeight="1">
      <c r="A6" s="200" t="s">
        <v>303</v>
      </c>
      <c r="B6" s="3024"/>
      <c r="C6" s="3025"/>
      <c r="D6" s="3025"/>
      <c r="E6" s="3025"/>
      <c r="F6" s="3025"/>
      <c r="G6" s="3025"/>
      <c r="H6" s="3025"/>
      <c r="I6" s="3026"/>
    </row>
    <row r="7" spans="1:12" ht="27.75" customHeight="1">
      <c r="A7" s="478" t="s">
        <v>1168</v>
      </c>
      <c r="B7" s="3027" t="s">
        <v>470</v>
      </c>
      <c r="C7" s="3027"/>
      <c r="D7" s="3027"/>
      <c r="E7" s="3027"/>
      <c r="F7" s="3027"/>
      <c r="G7" s="3027"/>
      <c r="H7" s="3027"/>
      <c r="I7" s="3028"/>
    </row>
    <row r="8" spans="1:12" ht="51.75" customHeight="1">
      <c r="A8" s="478" t="s">
        <v>1269</v>
      </c>
      <c r="B8" s="4808" t="s">
        <v>1270</v>
      </c>
      <c r="C8" s="4809"/>
      <c r="D8" s="4809"/>
      <c r="E8" s="4809"/>
      <c r="F8" s="221" t="s">
        <v>32</v>
      </c>
      <c r="G8" s="707" t="s">
        <v>228</v>
      </c>
      <c r="H8" s="222" t="s">
        <v>32</v>
      </c>
      <c r="I8" s="708" t="s">
        <v>227</v>
      </c>
    </row>
    <row r="9" spans="1:12" ht="51.75" customHeight="1">
      <c r="A9" s="478" t="s">
        <v>1271</v>
      </c>
      <c r="B9" s="4808" t="s">
        <v>1272</v>
      </c>
      <c r="C9" s="4809"/>
      <c r="D9" s="4809"/>
      <c r="E9" s="4810"/>
      <c r="F9" s="221" t="s">
        <v>32</v>
      </c>
      <c r="G9" s="707" t="s">
        <v>228</v>
      </c>
      <c r="H9" s="222" t="s">
        <v>32</v>
      </c>
      <c r="I9" s="708" t="s">
        <v>227</v>
      </c>
    </row>
    <row r="12" spans="1:12" ht="36.75" customHeight="1">
      <c r="A12" s="4926" t="s">
        <v>1273</v>
      </c>
      <c r="B12" s="4926"/>
      <c r="C12" s="4926"/>
      <c r="D12" s="4926"/>
      <c r="E12" s="4926"/>
      <c r="F12" s="4926"/>
      <c r="G12" s="4926"/>
      <c r="H12" s="4926"/>
      <c r="I12" s="4926"/>
    </row>
    <row r="13" spans="1:12" ht="45" customHeight="1">
      <c r="A13" s="4924" t="s">
        <v>2445</v>
      </c>
      <c r="B13" s="4924"/>
      <c r="C13" s="4924"/>
      <c r="D13" s="4924"/>
      <c r="E13" s="4924"/>
      <c r="F13" s="4924"/>
      <c r="G13" s="4924"/>
      <c r="H13" s="4924"/>
      <c r="I13" s="4924"/>
    </row>
    <row r="14" spans="1:12" ht="36" customHeight="1">
      <c r="A14" s="4926"/>
      <c r="B14" s="4926"/>
      <c r="C14" s="4926"/>
      <c r="D14" s="4926"/>
      <c r="E14" s="4926"/>
      <c r="F14" s="4926"/>
      <c r="G14" s="4926"/>
      <c r="H14" s="4926"/>
      <c r="I14" s="4926"/>
    </row>
  </sheetData>
  <mergeCells count="10">
    <mergeCell ref="B9:E9"/>
    <mergeCell ref="A12:I12"/>
    <mergeCell ref="A13:I13"/>
    <mergeCell ref="A14:I14"/>
    <mergeCell ref="E1:I1"/>
    <mergeCell ref="A3:I3"/>
    <mergeCell ref="A4:I4"/>
    <mergeCell ref="B6:I6"/>
    <mergeCell ref="B7:I7"/>
    <mergeCell ref="B8:E8"/>
  </mergeCells>
  <phoneticPr fontId="2"/>
  <dataValidations count="1">
    <dataValidation type="list" allowBlank="1" showInputMessage="1" showErrorMessage="1" sqref="F8:F9 H8:H9">
      <formula1>$K$3:$K$4</formula1>
    </dataValidation>
  </dataValidations>
  <hyperlinks>
    <hyperlink ref="L2" location="加算等について体制の届出が必要なサービス一覧!A1" display="一覧へ戻る"/>
  </hyperlink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C50"/>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2.375" style="733" customWidth="1"/>
    <col min="3" max="21" width="4" style="733" customWidth="1"/>
    <col min="22" max="25" width="2.375" style="733" customWidth="1"/>
    <col min="26" max="26" width="3.87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1:29" ht="20.100000000000001" customHeight="1">
      <c r="A1" s="732"/>
    </row>
    <row r="2" spans="1:29" ht="20.100000000000001" customHeight="1">
      <c r="A2" s="732"/>
      <c r="R2" s="4312" t="s">
        <v>1274</v>
      </c>
      <c r="S2" s="4312"/>
      <c r="T2" s="4312"/>
      <c r="U2" s="4312"/>
      <c r="V2" s="4312"/>
      <c r="W2" s="4312"/>
      <c r="X2" s="4312"/>
      <c r="Y2" s="4312"/>
    </row>
    <row r="3" spans="1:29" ht="20.100000000000001" customHeight="1">
      <c r="A3" s="732"/>
      <c r="C3" s="733" t="s">
        <v>1739</v>
      </c>
      <c r="T3" s="734"/>
      <c r="AB3" s="1667" t="s">
        <v>2163</v>
      </c>
    </row>
    <row r="4" spans="1:29" ht="20.100000000000001" customHeight="1">
      <c r="A4" s="732"/>
      <c r="B4" s="4959" t="s">
        <v>1275</v>
      </c>
      <c r="C4" s="4959"/>
      <c r="D4" s="4959"/>
      <c r="E4" s="4959"/>
      <c r="F4" s="4959"/>
      <c r="G4" s="4959"/>
      <c r="H4" s="4959"/>
      <c r="I4" s="4959"/>
      <c r="J4" s="4959"/>
      <c r="K4" s="4959"/>
      <c r="L4" s="4959"/>
      <c r="M4" s="4959"/>
      <c r="N4" s="4959"/>
      <c r="O4" s="4959"/>
      <c r="P4" s="4959"/>
      <c r="Q4" s="4959"/>
      <c r="R4" s="4959"/>
      <c r="S4" s="4959"/>
      <c r="T4" s="4959"/>
      <c r="U4" s="4959"/>
      <c r="V4" s="4959"/>
      <c r="W4" s="4959"/>
      <c r="X4" s="4959"/>
      <c r="Y4" s="4959"/>
    </row>
    <row r="5" spans="1:29" ht="20.100000000000001" customHeight="1">
      <c r="A5" s="732"/>
    </row>
    <row r="6" spans="1:29" ht="23.25" customHeight="1">
      <c r="A6" s="732"/>
      <c r="B6" s="4960" t="s">
        <v>1276</v>
      </c>
      <c r="C6" s="4961"/>
      <c r="D6" s="4961"/>
      <c r="E6" s="4961"/>
      <c r="F6" s="4962"/>
      <c r="G6" s="4334"/>
      <c r="H6" s="4335"/>
      <c r="I6" s="4335"/>
      <c r="J6" s="4335"/>
      <c r="K6" s="4335"/>
      <c r="L6" s="4335"/>
      <c r="M6" s="4335"/>
      <c r="N6" s="4335"/>
      <c r="O6" s="4335"/>
      <c r="P6" s="4335"/>
      <c r="Q6" s="4335"/>
      <c r="R6" s="4335"/>
      <c r="S6" s="4335"/>
      <c r="T6" s="4335"/>
      <c r="U6" s="4335"/>
      <c r="V6" s="4335"/>
      <c r="W6" s="4335"/>
      <c r="X6" s="4335"/>
      <c r="Y6" s="4335"/>
      <c r="Z6" s="4336"/>
    </row>
    <row r="7" spans="1:29" ht="23.25" customHeight="1">
      <c r="A7" s="732"/>
      <c r="B7" s="4960" t="s">
        <v>1277</v>
      </c>
      <c r="C7" s="4961"/>
      <c r="D7" s="4961"/>
      <c r="E7" s="4961"/>
      <c r="F7" s="4962"/>
      <c r="G7" s="937" t="s">
        <v>32</v>
      </c>
      <c r="H7" s="757" t="s">
        <v>162</v>
      </c>
      <c r="I7" s="757"/>
      <c r="J7" s="757"/>
      <c r="K7" s="757"/>
      <c r="L7" s="938" t="s">
        <v>32</v>
      </c>
      <c r="M7" s="757" t="s">
        <v>163</v>
      </c>
      <c r="N7" s="757"/>
      <c r="O7" s="757"/>
      <c r="P7" s="757"/>
      <c r="Q7" s="938" t="s">
        <v>32</v>
      </c>
      <c r="R7" s="757" t="s">
        <v>164</v>
      </c>
      <c r="S7" s="757"/>
      <c r="T7" s="4335"/>
      <c r="U7" s="4335"/>
      <c r="V7" s="4335"/>
      <c r="W7" s="4335"/>
      <c r="X7" s="4335"/>
      <c r="Y7" s="4335"/>
      <c r="Z7" s="4336"/>
      <c r="AC7" s="733" t="s">
        <v>229</v>
      </c>
    </row>
    <row r="8" spans="1:29" ht="23.25" customHeight="1">
      <c r="A8" s="732"/>
      <c r="B8" s="4960" t="s">
        <v>1278</v>
      </c>
      <c r="C8" s="4961"/>
      <c r="D8" s="4961"/>
      <c r="E8" s="4961"/>
      <c r="F8" s="4962"/>
      <c r="G8" s="937" t="s">
        <v>32</v>
      </c>
      <c r="H8" s="4966" t="s">
        <v>1602</v>
      </c>
      <c r="I8" s="4966"/>
      <c r="J8" s="4966"/>
      <c r="K8" s="4966"/>
      <c r="L8" s="4966"/>
      <c r="M8" s="4966"/>
      <c r="N8" s="4966"/>
      <c r="O8" s="4966"/>
      <c r="P8" s="938" t="s">
        <v>32</v>
      </c>
      <c r="Q8" s="4967" t="s">
        <v>1603</v>
      </c>
      <c r="R8" s="4967"/>
      <c r="S8" s="938" t="s">
        <v>32</v>
      </c>
      <c r="T8" s="4967" t="s">
        <v>1604</v>
      </c>
      <c r="U8" s="4967"/>
      <c r="V8" s="4966" t="s">
        <v>32</v>
      </c>
      <c r="W8" s="4966"/>
      <c r="X8" s="4966" t="s">
        <v>1605</v>
      </c>
      <c r="Y8" s="4966"/>
      <c r="Z8" s="4968"/>
      <c r="AC8" s="734" t="s">
        <v>230</v>
      </c>
    </row>
    <row r="9" spans="1:29" ht="3" customHeight="1">
      <c r="A9" s="732"/>
      <c r="B9" s="735"/>
      <c r="C9" s="735"/>
      <c r="D9" s="735"/>
      <c r="E9" s="735"/>
      <c r="F9" s="735"/>
      <c r="G9" s="957"/>
      <c r="H9" s="957"/>
      <c r="I9" s="957"/>
      <c r="J9" s="957"/>
      <c r="K9" s="957"/>
      <c r="L9" s="957"/>
      <c r="M9" s="957"/>
      <c r="N9" s="957"/>
      <c r="O9" s="957"/>
      <c r="P9" s="957"/>
      <c r="Q9" s="957"/>
      <c r="R9" s="957"/>
      <c r="S9" s="957"/>
      <c r="T9" s="957"/>
      <c r="U9" s="957"/>
      <c r="V9" s="957"/>
      <c r="W9" s="957"/>
      <c r="X9" s="957"/>
      <c r="Y9" s="957"/>
      <c r="AC9" s="734"/>
    </row>
    <row r="10" spans="1:29" ht="13.5" customHeight="1">
      <c r="A10" s="732"/>
      <c r="B10" s="4958" t="s">
        <v>1279</v>
      </c>
      <c r="C10" s="4958"/>
      <c r="D10" s="4958"/>
      <c r="E10" s="4958"/>
      <c r="F10" s="4958"/>
      <c r="G10" s="4958"/>
      <c r="H10" s="4958"/>
      <c r="I10" s="4958"/>
      <c r="J10" s="4958"/>
      <c r="K10" s="4958"/>
      <c r="L10" s="4958"/>
      <c r="M10" s="4958"/>
      <c r="N10" s="4958"/>
      <c r="O10" s="4958"/>
      <c r="P10" s="4958"/>
      <c r="Q10" s="4958"/>
      <c r="R10" s="4958"/>
      <c r="S10" s="4958"/>
      <c r="T10" s="4958"/>
      <c r="U10" s="4958"/>
      <c r="V10" s="4958"/>
      <c r="W10" s="4958"/>
      <c r="X10" s="4958"/>
      <c r="Y10" s="4958"/>
      <c r="AC10" s="734"/>
    </row>
    <row r="11" spans="1:29" ht="6" customHeight="1">
      <c r="A11" s="732"/>
    </row>
    <row r="12" spans="1:29" ht="8.25" customHeight="1">
      <c r="A12" s="732"/>
      <c r="B12" s="737"/>
      <c r="C12" s="738"/>
      <c r="D12" s="738"/>
      <c r="E12" s="738"/>
      <c r="F12" s="738"/>
      <c r="G12" s="738"/>
      <c r="H12" s="738"/>
      <c r="I12" s="738"/>
      <c r="J12" s="738"/>
      <c r="K12" s="738"/>
      <c r="L12" s="738"/>
      <c r="M12" s="738"/>
      <c r="N12" s="738"/>
      <c r="O12" s="738"/>
      <c r="P12" s="738"/>
      <c r="Q12" s="738"/>
      <c r="R12" s="738"/>
      <c r="S12" s="738"/>
      <c r="T12" s="738"/>
      <c r="U12" s="738"/>
      <c r="V12" s="954"/>
      <c r="W12" s="955"/>
      <c r="X12" s="955"/>
      <c r="Y12" s="956"/>
    </row>
    <row r="13" spans="1:29" ht="18.75" customHeight="1">
      <c r="A13" s="732"/>
      <c r="B13" s="732"/>
      <c r="C13" s="733" t="s">
        <v>1280</v>
      </c>
      <c r="V13" s="4951" t="s">
        <v>32</v>
      </c>
      <c r="W13" s="4953" t="s">
        <v>228</v>
      </c>
      <c r="X13" s="4953" t="s">
        <v>32</v>
      </c>
      <c r="Y13" s="4955" t="s">
        <v>227</v>
      </c>
    </row>
    <row r="14" spans="1:29" ht="18.75" customHeight="1">
      <c r="A14" s="732"/>
      <c r="B14" s="732"/>
      <c r="C14" s="733" t="s">
        <v>1281</v>
      </c>
      <c r="V14" s="4951"/>
      <c r="W14" s="4953"/>
      <c r="X14" s="4953"/>
      <c r="Y14" s="4955"/>
    </row>
    <row r="15" spans="1:29" ht="6.75" customHeight="1">
      <c r="A15" s="732"/>
      <c r="B15" s="732"/>
      <c r="V15" s="4951"/>
      <c r="W15" s="4953"/>
      <c r="X15" s="4953"/>
      <c r="Y15" s="4955"/>
    </row>
    <row r="16" spans="1:29" ht="18.75" customHeight="1">
      <c r="A16" s="732"/>
      <c r="B16" s="732"/>
      <c r="D16" s="4322" t="s">
        <v>1282</v>
      </c>
      <c r="E16" s="4323"/>
      <c r="F16" s="4323"/>
      <c r="G16" s="4323"/>
      <c r="H16" s="4323"/>
      <c r="I16" s="4323"/>
      <c r="J16" s="4324"/>
      <c r="K16" s="739" t="s">
        <v>1283</v>
      </c>
      <c r="L16" s="740"/>
      <c r="M16" s="740"/>
      <c r="N16" s="950"/>
      <c r="O16" s="741" t="s">
        <v>16</v>
      </c>
      <c r="P16" s="739" t="s">
        <v>1284</v>
      </c>
      <c r="Q16" s="740"/>
      <c r="R16" s="740"/>
      <c r="S16" s="950"/>
      <c r="T16" s="741" t="s">
        <v>16</v>
      </c>
      <c r="V16" s="4951"/>
      <c r="W16" s="4953"/>
      <c r="X16" s="4953"/>
      <c r="Y16" s="4955"/>
    </row>
    <row r="17" spans="1:25" ht="7.5" customHeight="1">
      <c r="A17" s="732"/>
      <c r="B17" s="732"/>
      <c r="S17" s="742"/>
      <c r="T17" s="742"/>
      <c r="V17" s="4951"/>
      <c r="W17" s="4953"/>
      <c r="X17" s="4953"/>
      <c r="Y17" s="4955"/>
    </row>
    <row r="18" spans="1:25" ht="18.75" customHeight="1">
      <c r="A18" s="732"/>
      <c r="B18" s="732"/>
      <c r="D18" s="4963" t="s">
        <v>1285</v>
      </c>
      <c r="E18" s="4964"/>
      <c r="F18" s="4964"/>
      <c r="G18" s="4964"/>
      <c r="H18" s="4964"/>
      <c r="I18" s="4964"/>
      <c r="J18" s="4965"/>
      <c r="K18" s="739" t="s">
        <v>1283</v>
      </c>
      <c r="L18" s="740"/>
      <c r="M18" s="740"/>
      <c r="N18" s="950"/>
      <c r="O18" s="741" t="s">
        <v>16</v>
      </c>
      <c r="P18" s="739" t="s">
        <v>1284</v>
      </c>
      <c r="Q18" s="740"/>
      <c r="R18" s="740"/>
      <c r="S18" s="950"/>
      <c r="T18" s="741" t="s">
        <v>16</v>
      </c>
      <c r="V18" s="4951"/>
      <c r="W18" s="4953"/>
      <c r="X18" s="4953"/>
      <c r="Y18" s="4955"/>
    </row>
    <row r="19" spans="1:25" ht="7.5" customHeight="1">
      <c r="A19" s="732"/>
      <c r="B19" s="732"/>
      <c r="V19" s="4951"/>
      <c r="W19" s="4953"/>
      <c r="X19" s="4953"/>
      <c r="Y19" s="4955"/>
    </row>
    <row r="20" spans="1:25" ht="18.75" customHeight="1">
      <c r="A20" s="732"/>
      <c r="B20" s="732"/>
      <c r="D20" s="733" t="s">
        <v>1286</v>
      </c>
      <c r="V20" s="4951"/>
      <c r="W20" s="4953"/>
      <c r="X20" s="4953"/>
      <c r="Y20" s="4955"/>
    </row>
    <row r="21" spans="1:25" ht="7.5" customHeight="1">
      <c r="A21" s="732"/>
      <c r="B21" s="743"/>
      <c r="C21" s="744"/>
      <c r="D21" s="744"/>
      <c r="E21" s="744"/>
      <c r="F21" s="744"/>
      <c r="G21" s="744"/>
      <c r="H21" s="744"/>
      <c r="I21" s="744"/>
      <c r="J21" s="744"/>
      <c r="K21" s="744"/>
      <c r="L21" s="744"/>
      <c r="M21" s="744"/>
      <c r="N21" s="744"/>
      <c r="O21" s="744"/>
      <c r="P21" s="744"/>
      <c r="Q21" s="744"/>
      <c r="R21" s="744"/>
      <c r="S21" s="744"/>
      <c r="T21" s="744"/>
      <c r="U21" s="745"/>
      <c r="V21" s="951"/>
      <c r="W21" s="952"/>
      <c r="X21" s="952"/>
      <c r="Y21" s="953"/>
    </row>
    <row r="22" spans="1:25" ht="18.75" customHeight="1">
      <c r="A22" s="732"/>
      <c r="B22" s="732"/>
      <c r="C22" s="733" t="s">
        <v>1287</v>
      </c>
      <c r="V22" s="4950" t="s">
        <v>32</v>
      </c>
      <c r="W22" s="4952" t="s">
        <v>228</v>
      </c>
      <c r="X22" s="4952" t="s">
        <v>32</v>
      </c>
      <c r="Y22" s="4954" t="s">
        <v>227</v>
      </c>
    </row>
    <row r="23" spans="1:25" ht="18.75" customHeight="1">
      <c r="A23" s="732"/>
      <c r="B23" s="732"/>
      <c r="C23" s="733" t="s">
        <v>1288</v>
      </c>
      <c r="V23" s="4951"/>
      <c r="W23" s="4953"/>
      <c r="X23" s="4953"/>
      <c r="Y23" s="4955"/>
    </row>
    <row r="24" spans="1:25" ht="18.75" customHeight="1">
      <c r="A24" s="732"/>
      <c r="B24" s="732"/>
      <c r="C24" s="733" t="s">
        <v>1289</v>
      </c>
      <c r="V24" s="4951"/>
      <c r="W24" s="4953"/>
      <c r="X24" s="4953"/>
      <c r="Y24" s="4955"/>
    </row>
    <row r="25" spans="1:25" ht="18.75" customHeight="1">
      <c r="A25" s="732"/>
      <c r="B25" s="732"/>
      <c r="D25" s="733" t="s">
        <v>1290</v>
      </c>
      <c r="V25" s="4949"/>
      <c r="W25" s="4945"/>
      <c r="X25" s="4945"/>
      <c r="Y25" s="4947"/>
    </row>
    <row r="26" spans="1:25" ht="18.75" customHeight="1">
      <c r="A26" s="732"/>
      <c r="B26" s="737"/>
      <c r="C26" s="738" t="s">
        <v>1291</v>
      </c>
      <c r="D26" s="738"/>
      <c r="E26" s="738"/>
      <c r="F26" s="738"/>
      <c r="G26" s="738"/>
      <c r="H26" s="738"/>
      <c r="I26" s="738"/>
      <c r="J26" s="738"/>
      <c r="K26" s="738"/>
      <c r="L26" s="738"/>
      <c r="M26" s="738"/>
      <c r="N26" s="738"/>
      <c r="O26" s="738"/>
      <c r="P26" s="738"/>
      <c r="Q26" s="738"/>
      <c r="R26" s="738"/>
      <c r="S26" s="738"/>
      <c r="T26" s="738"/>
      <c r="U26" s="738"/>
      <c r="V26" s="4948" t="s">
        <v>32</v>
      </c>
      <c r="W26" s="4337" t="s">
        <v>228</v>
      </c>
      <c r="X26" s="4337" t="s">
        <v>32</v>
      </c>
      <c r="Y26" s="4946" t="s">
        <v>227</v>
      </c>
    </row>
    <row r="27" spans="1:25" ht="18.75" customHeight="1">
      <c r="A27" s="732"/>
      <c r="B27" s="746"/>
      <c r="C27" s="747" t="s">
        <v>1292</v>
      </c>
      <c r="D27" s="747"/>
      <c r="E27" s="747"/>
      <c r="F27" s="747"/>
      <c r="G27" s="747"/>
      <c r="H27" s="747"/>
      <c r="I27" s="747"/>
      <c r="J27" s="747"/>
      <c r="K27" s="747"/>
      <c r="L27" s="747"/>
      <c r="M27" s="747"/>
      <c r="N27" s="747"/>
      <c r="O27" s="747"/>
      <c r="P27" s="747"/>
      <c r="Q27" s="747"/>
      <c r="R27" s="747"/>
      <c r="S27" s="747"/>
      <c r="T27" s="747"/>
      <c r="U27" s="747"/>
      <c r="V27" s="4949"/>
      <c r="W27" s="4945"/>
      <c r="X27" s="4945"/>
      <c r="Y27" s="4947"/>
    </row>
    <row r="28" spans="1:25" ht="18.75" customHeight="1">
      <c r="A28" s="732"/>
      <c r="B28" s="739"/>
      <c r="C28" s="740" t="s">
        <v>1293</v>
      </c>
      <c r="D28" s="740"/>
      <c r="E28" s="740"/>
      <c r="F28" s="740"/>
      <c r="G28" s="740"/>
      <c r="H28" s="740"/>
      <c r="I28" s="740"/>
      <c r="J28" s="740"/>
      <c r="K28" s="740"/>
      <c r="L28" s="740"/>
      <c r="M28" s="740"/>
      <c r="N28" s="740"/>
      <c r="O28" s="740"/>
      <c r="P28" s="740"/>
      <c r="Q28" s="740"/>
      <c r="R28" s="740"/>
      <c r="S28" s="740"/>
      <c r="T28" s="740"/>
      <c r="U28" s="740"/>
      <c r="V28" s="940" t="s">
        <v>32</v>
      </c>
      <c r="W28" s="757" t="s">
        <v>228</v>
      </c>
      <c r="X28" s="757" t="s">
        <v>32</v>
      </c>
      <c r="Y28" s="939" t="s">
        <v>227</v>
      </c>
    </row>
    <row r="29" spans="1:25" ht="18.75" customHeight="1">
      <c r="A29" s="732"/>
      <c r="B29" s="737"/>
      <c r="C29" s="738" t="s">
        <v>1294</v>
      </c>
      <c r="D29" s="738"/>
      <c r="E29" s="738"/>
      <c r="F29" s="738"/>
      <c r="G29" s="738"/>
      <c r="H29" s="738"/>
      <c r="I29" s="738"/>
      <c r="J29" s="738"/>
      <c r="K29" s="738"/>
      <c r="L29" s="738"/>
      <c r="M29" s="738"/>
      <c r="N29" s="738"/>
      <c r="O29" s="738"/>
      <c r="P29" s="738"/>
      <c r="Q29" s="738"/>
      <c r="R29" s="738"/>
      <c r="S29" s="738"/>
      <c r="T29" s="738"/>
      <c r="U29" s="738"/>
      <c r="V29" s="4948" t="s">
        <v>32</v>
      </c>
      <c r="W29" s="4337" t="s">
        <v>228</v>
      </c>
      <c r="X29" s="4337" t="s">
        <v>32</v>
      </c>
      <c r="Y29" s="4946" t="s">
        <v>227</v>
      </c>
    </row>
    <row r="30" spans="1:25" ht="18.75" customHeight="1">
      <c r="A30" s="732"/>
      <c r="B30" s="746"/>
      <c r="C30" s="747" t="s">
        <v>1295</v>
      </c>
      <c r="D30" s="747"/>
      <c r="E30" s="747"/>
      <c r="F30" s="747"/>
      <c r="G30" s="747"/>
      <c r="H30" s="747"/>
      <c r="I30" s="747"/>
      <c r="J30" s="747"/>
      <c r="K30" s="747"/>
      <c r="L30" s="747"/>
      <c r="M30" s="747"/>
      <c r="N30" s="747"/>
      <c r="O30" s="747"/>
      <c r="P30" s="747"/>
      <c r="Q30" s="747"/>
      <c r="R30" s="747"/>
      <c r="S30" s="747"/>
      <c r="T30" s="747"/>
      <c r="U30" s="747"/>
      <c r="V30" s="4949"/>
      <c r="W30" s="4945"/>
      <c r="X30" s="4945"/>
      <c r="Y30" s="4947"/>
    </row>
    <row r="31" spans="1:25" ht="18.75" customHeight="1">
      <c r="A31" s="732"/>
      <c r="B31" s="737"/>
      <c r="C31" s="738" t="s">
        <v>1296</v>
      </c>
      <c r="D31" s="738"/>
      <c r="E31" s="738"/>
      <c r="F31" s="738"/>
      <c r="G31" s="738"/>
      <c r="H31" s="738"/>
      <c r="I31" s="738"/>
      <c r="J31" s="738"/>
      <c r="K31" s="738"/>
      <c r="L31" s="738"/>
      <c r="M31" s="738"/>
      <c r="N31" s="738"/>
      <c r="O31" s="738"/>
      <c r="P31" s="738"/>
      <c r="Q31" s="738"/>
      <c r="R31" s="738"/>
      <c r="S31" s="738"/>
      <c r="T31" s="738"/>
      <c r="U31" s="738"/>
      <c r="V31" s="4948" t="s">
        <v>32</v>
      </c>
      <c r="W31" s="4337" t="s">
        <v>228</v>
      </c>
      <c r="X31" s="4337" t="s">
        <v>32</v>
      </c>
      <c r="Y31" s="4946" t="s">
        <v>227</v>
      </c>
    </row>
    <row r="32" spans="1:25" ht="18.75" customHeight="1">
      <c r="A32" s="732"/>
      <c r="B32" s="746"/>
      <c r="C32" s="747" t="s">
        <v>1297</v>
      </c>
      <c r="D32" s="747"/>
      <c r="E32" s="747"/>
      <c r="F32" s="747"/>
      <c r="G32" s="747"/>
      <c r="H32" s="747"/>
      <c r="I32" s="747"/>
      <c r="J32" s="747"/>
      <c r="K32" s="747"/>
      <c r="L32" s="747"/>
      <c r="M32" s="747"/>
      <c r="N32" s="747"/>
      <c r="O32" s="747"/>
      <c r="P32" s="747"/>
      <c r="Q32" s="747"/>
      <c r="R32" s="747"/>
      <c r="S32" s="747"/>
      <c r="T32" s="747"/>
      <c r="U32" s="747"/>
      <c r="V32" s="4949"/>
      <c r="W32" s="4945"/>
      <c r="X32" s="4945"/>
      <c r="Y32" s="4947"/>
    </row>
    <row r="33" spans="1:25" ht="18.75" customHeight="1">
      <c r="A33" s="732"/>
      <c r="B33" s="737"/>
      <c r="C33" s="738" t="s">
        <v>1298</v>
      </c>
      <c r="D33" s="738"/>
      <c r="E33" s="738"/>
      <c r="F33" s="738"/>
      <c r="G33" s="738"/>
      <c r="H33" s="738"/>
      <c r="I33" s="738"/>
      <c r="J33" s="738"/>
      <c r="K33" s="738"/>
      <c r="L33" s="738"/>
      <c r="M33" s="738"/>
      <c r="N33" s="738"/>
      <c r="O33" s="738"/>
      <c r="P33" s="738"/>
      <c r="Q33" s="738"/>
      <c r="R33" s="738"/>
      <c r="S33" s="738"/>
      <c r="T33" s="738"/>
      <c r="U33" s="738"/>
      <c r="V33" s="940" t="s">
        <v>32</v>
      </c>
      <c r="W33" s="757" t="s">
        <v>228</v>
      </c>
      <c r="X33" s="757" t="s">
        <v>32</v>
      </c>
      <c r="Y33" s="939" t="s">
        <v>227</v>
      </c>
    </row>
    <row r="34" spans="1:25" ht="18.75" customHeight="1">
      <c r="A34" s="732"/>
      <c r="B34" s="737"/>
      <c r="C34" s="738" t="s">
        <v>1299</v>
      </c>
      <c r="D34" s="738"/>
      <c r="E34" s="738"/>
      <c r="F34" s="738"/>
      <c r="G34" s="738"/>
      <c r="H34" s="738"/>
      <c r="I34" s="738"/>
      <c r="J34" s="738"/>
      <c r="K34" s="738"/>
      <c r="L34" s="738"/>
      <c r="M34" s="738"/>
      <c r="N34" s="738"/>
      <c r="O34" s="738"/>
      <c r="P34" s="738"/>
      <c r="Q34" s="738"/>
      <c r="R34" s="738"/>
      <c r="S34" s="738"/>
      <c r="T34" s="738"/>
      <c r="U34" s="748"/>
      <c r="V34" s="4948" t="s">
        <v>32</v>
      </c>
      <c r="W34" s="4337" t="s">
        <v>228</v>
      </c>
      <c r="X34" s="4337" t="s">
        <v>32</v>
      </c>
      <c r="Y34" s="4946" t="s">
        <v>227</v>
      </c>
    </row>
    <row r="35" spans="1:25" ht="18.75" customHeight="1">
      <c r="A35" s="732"/>
      <c r="B35" s="746"/>
      <c r="C35" s="747" t="s">
        <v>1300</v>
      </c>
      <c r="D35" s="747"/>
      <c r="E35" s="747"/>
      <c r="F35" s="747"/>
      <c r="G35" s="747"/>
      <c r="H35" s="747"/>
      <c r="I35" s="747"/>
      <c r="J35" s="747"/>
      <c r="K35" s="747"/>
      <c r="L35" s="747"/>
      <c r="M35" s="747"/>
      <c r="N35" s="747"/>
      <c r="O35" s="747"/>
      <c r="P35" s="747"/>
      <c r="Q35" s="747"/>
      <c r="R35" s="747"/>
      <c r="S35" s="747"/>
      <c r="T35" s="747"/>
      <c r="U35" s="749"/>
      <c r="V35" s="4949"/>
      <c r="W35" s="4945"/>
      <c r="X35" s="4945"/>
      <c r="Y35" s="4947"/>
    </row>
    <row r="36" spans="1:25" ht="18.75" customHeight="1">
      <c r="A36" s="732"/>
      <c r="B36" s="737"/>
      <c r="C36" s="738" t="s">
        <v>1301</v>
      </c>
      <c r="D36" s="738"/>
      <c r="E36" s="738"/>
      <c r="F36" s="738"/>
      <c r="G36" s="738"/>
      <c r="H36" s="738"/>
      <c r="I36" s="738"/>
      <c r="J36" s="738"/>
      <c r="K36" s="738"/>
      <c r="L36" s="738"/>
      <c r="M36" s="738"/>
      <c r="N36" s="738"/>
      <c r="O36" s="738"/>
      <c r="P36" s="738"/>
      <c r="Q36" s="738"/>
      <c r="R36" s="738"/>
      <c r="S36" s="738"/>
      <c r="T36" s="738"/>
      <c r="U36" s="748"/>
      <c r="V36" s="4950" t="s">
        <v>32</v>
      </c>
      <c r="W36" s="4337" t="s">
        <v>228</v>
      </c>
      <c r="X36" s="4952" t="s">
        <v>32</v>
      </c>
      <c r="Y36" s="4946" t="s">
        <v>227</v>
      </c>
    </row>
    <row r="37" spans="1:25" ht="18.75" customHeight="1">
      <c r="A37" s="732"/>
      <c r="B37" s="732"/>
      <c r="C37" s="733" t="s">
        <v>1302</v>
      </c>
      <c r="U37" s="750"/>
      <c r="V37" s="4951"/>
      <c r="W37" s="4953"/>
      <c r="X37" s="4953"/>
      <c r="Y37" s="4955"/>
    </row>
    <row r="38" spans="1:25" ht="18.75" customHeight="1">
      <c r="A38" s="732"/>
      <c r="B38" s="732"/>
      <c r="C38" s="733" t="s">
        <v>1303</v>
      </c>
      <c r="U38" s="750"/>
      <c r="V38" s="4951"/>
      <c r="W38" s="4953"/>
      <c r="X38" s="4953"/>
      <c r="Y38" s="4955"/>
    </row>
    <row r="39" spans="1:25" ht="18.75" customHeight="1">
      <c r="A39" s="732"/>
      <c r="B39" s="746"/>
      <c r="C39" s="747" t="s">
        <v>1304</v>
      </c>
      <c r="D39" s="747"/>
      <c r="E39" s="747"/>
      <c r="F39" s="747"/>
      <c r="G39" s="747"/>
      <c r="H39" s="747"/>
      <c r="I39" s="747"/>
      <c r="J39" s="747"/>
      <c r="K39" s="747"/>
      <c r="L39" s="747"/>
      <c r="M39" s="747"/>
      <c r="N39" s="747"/>
      <c r="O39" s="747"/>
      <c r="P39" s="747"/>
      <c r="Q39" s="747"/>
      <c r="R39" s="747"/>
      <c r="S39" s="747"/>
      <c r="T39" s="747"/>
      <c r="U39" s="749"/>
      <c r="V39" s="4949"/>
      <c r="W39" s="4945"/>
      <c r="X39" s="4945"/>
      <c r="Y39" s="4947"/>
    </row>
    <row r="40" spans="1:25" ht="18.75" customHeight="1">
      <c r="A40" s="732"/>
      <c r="B40" s="739"/>
      <c r="C40" s="740" t="s">
        <v>1305</v>
      </c>
      <c r="D40" s="740"/>
      <c r="E40" s="740"/>
      <c r="F40" s="740"/>
      <c r="G40" s="740"/>
      <c r="H40" s="740"/>
      <c r="I40" s="740"/>
      <c r="J40" s="740"/>
      <c r="K40" s="740"/>
      <c r="L40" s="740"/>
      <c r="M40" s="740"/>
      <c r="N40" s="740"/>
      <c r="O40" s="740"/>
      <c r="P40" s="740"/>
      <c r="Q40" s="740"/>
      <c r="R40" s="740"/>
      <c r="S40" s="740"/>
      <c r="T40" s="740"/>
      <c r="U40" s="740"/>
      <c r="V40" s="940" t="s">
        <v>32</v>
      </c>
      <c r="W40" s="757" t="s">
        <v>228</v>
      </c>
      <c r="X40" s="757" t="s">
        <v>32</v>
      </c>
      <c r="Y40" s="939" t="s">
        <v>227</v>
      </c>
    </row>
    <row r="41" spans="1:25" ht="9.75" customHeight="1">
      <c r="A41" s="732"/>
      <c r="V41" s="751"/>
      <c r="W41" s="751"/>
      <c r="X41" s="751"/>
      <c r="Y41" s="751"/>
    </row>
    <row r="42" spans="1:25" ht="27.75" customHeight="1">
      <c r="A42" s="732"/>
      <c r="B42" s="4310" t="s">
        <v>2446</v>
      </c>
      <c r="C42" s="4956"/>
      <c r="D42" s="4956"/>
      <c r="E42" s="4956"/>
      <c r="F42" s="4956"/>
      <c r="G42" s="4956"/>
      <c r="H42" s="4956"/>
      <c r="I42" s="4956"/>
      <c r="J42" s="4956"/>
      <c r="K42" s="4956"/>
      <c r="L42" s="4956"/>
      <c r="M42" s="4956"/>
      <c r="N42" s="4956"/>
      <c r="O42" s="4956"/>
      <c r="P42" s="4956"/>
      <c r="Q42" s="4956"/>
      <c r="R42" s="4956"/>
      <c r="S42" s="4956"/>
      <c r="T42" s="4956"/>
      <c r="U42" s="4956"/>
      <c r="V42" s="4956"/>
      <c r="W42" s="4956"/>
      <c r="X42" s="4956"/>
      <c r="Y42" s="4956"/>
    </row>
    <row r="43" spans="1:25" ht="30" customHeight="1">
      <c r="A43" s="732"/>
      <c r="B43" s="4957" t="s">
        <v>1306</v>
      </c>
      <c r="C43" s="4958"/>
      <c r="D43" s="4958"/>
      <c r="E43" s="4958"/>
      <c r="F43" s="4958"/>
      <c r="G43" s="4958"/>
      <c r="H43" s="4958"/>
      <c r="I43" s="4958"/>
      <c r="J43" s="4958"/>
      <c r="K43" s="4958"/>
      <c r="L43" s="4958"/>
      <c r="M43" s="4958"/>
      <c r="N43" s="4958"/>
      <c r="O43" s="4958"/>
      <c r="P43" s="4958"/>
      <c r="Q43" s="4958"/>
      <c r="R43" s="4958"/>
      <c r="S43" s="4958"/>
      <c r="T43" s="4958"/>
      <c r="U43" s="4958"/>
      <c r="V43" s="4958"/>
      <c r="W43" s="4958"/>
      <c r="X43" s="4958"/>
      <c r="Y43" s="4958"/>
    </row>
    <row r="45" spans="1:25">
      <c r="B45" s="733" t="s">
        <v>1307</v>
      </c>
    </row>
    <row r="46" spans="1:25">
      <c r="C46" s="733" t="s">
        <v>1308</v>
      </c>
    </row>
    <row r="47" spans="1:25">
      <c r="C47" s="733" t="s">
        <v>1309</v>
      </c>
    </row>
    <row r="48" spans="1:25">
      <c r="C48" s="733" t="s">
        <v>1310</v>
      </c>
    </row>
    <row r="49" spans="3:3">
      <c r="C49" s="733" t="s">
        <v>1309</v>
      </c>
    </row>
    <row r="50" spans="3:3">
      <c r="C50" s="733" t="s">
        <v>1311</v>
      </c>
    </row>
  </sheetData>
  <mergeCells count="45">
    <mergeCell ref="B8:F8"/>
    <mergeCell ref="B10:Y10"/>
    <mergeCell ref="D16:J16"/>
    <mergeCell ref="D18:J18"/>
    <mergeCell ref="V13:V20"/>
    <mergeCell ref="W13:W20"/>
    <mergeCell ref="X13:X20"/>
    <mergeCell ref="Y13:Y20"/>
    <mergeCell ref="H8:O8"/>
    <mergeCell ref="T8:U8"/>
    <mergeCell ref="Q8:R8"/>
    <mergeCell ref="X8:Z8"/>
    <mergeCell ref="V8:W8"/>
    <mergeCell ref="R2:Y2"/>
    <mergeCell ref="B4:Y4"/>
    <mergeCell ref="B6:F6"/>
    <mergeCell ref="B7:F7"/>
    <mergeCell ref="G6:Z6"/>
    <mergeCell ref="T7:Z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X29:X30"/>
    <mergeCell ref="Y29:Y30"/>
    <mergeCell ref="V26:V27"/>
    <mergeCell ref="V22:V25"/>
    <mergeCell ref="W22:W25"/>
    <mergeCell ref="X22:X25"/>
    <mergeCell ref="Y22:Y25"/>
    <mergeCell ref="W26:W27"/>
    <mergeCell ref="X26:X27"/>
    <mergeCell ref="Y26:Y27"/>
  </mergeCells>
  <phoneticPr fontId="2"/>
  <dataValidations count="1">
    <dataValidation type="list" allowBlank="1" showInputMessage="1" showErrorMessage="1" sqref="V13:V20 X13:X20 G7:G8 L7 P8 S8 Q7 X22:X40 V22:V40">
      <formula1>$AC$7:$AC$8</formula1>
    </dataValidation>
  </dataValidations>
  <hyperlinks>
    <hyperlink ref="AB3" location="加算等について体制の届出が必要なサービス一覧!A1" display="一覧へ戻る"/>
  </hyperlinks>
  <pageMargins left="0.7" right="0.7" top="0.75" bottom="0.75" header="0.3" footer="0.3"/>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C65"/>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3.625" style="733" customWidth="1"/>
    <col min="3" max="21" width="5.625" style="733" customWidth="1"/>
    <col min="22" max="25" width="3.625" style="733" customWidth="1"/>
    <col min="26" max="26" width="2.12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2:29" ht="20.100000000000001" customHeight="1"/>
    <row r="2" spans="2:29" ht="20.100000000000001" customHeight="1">
      <c r="R2" s="4981" t="s">
        <v>1274</v>
      </c>
      <c r="S2" s="4981"/>
      <c r="T2" s="4981"/>
      <c r="U2" s="4981"/>
      <c r="V2" s="4981"/>
      <c r="W2" s="4981"/>
      <c r="X2" s="4981"/>
      <c r="Y2" s="4981"/>
    </row>
    <row r="3" spans="2:29" ht="20.100000000000001" customHeight="1">
      <c r="B3" s="1256" t="s">
        <v>2129</v>
      </c>
      <c r="T3" s="936"/>
      <c r="AA3" s="1667" t="s">
        <v>2163</v>
      </c>
    </row>
    <row r="4" spans="2:29" ht="20.100000000000001" customHeight="1">
      <c r="B4" s="4959" t="s">
        <v>1312</v>
      </c>
      <c r="C4" s="4959"/>
      <c r="D4" s="4959"/>
      <c r="E4" s="4959"/>
      <c r="F4" s="4959"/>
      <c r="G4" s="4959"/>
      <c r="H4" s="4959"/>
      <c r="I4" s="4959"/>
      <c r="J4" s="4959"/>
      <c r="K4" s="4959"/>
      <c r="L4" s="4959"/>
      <c r="M4" s="4959"/>
      <c r="N4" s="4959"/>
      <c r="O4" s="4959"/>
      <c r="P4" s="4959"/>
      <c r="Q4" s="4959"/>
      <c r="R4" s="4959"/>
      <c r="S4" s="4959"/>
      <c r="T4" s="4959"/>
      <c r="U4" s="4959"/>
      <c r="V4" s="4959"/>
      <c r="W4" s="4959"/>
      <c r="X4" s="4959"/>
      <c r="Y4" s="4959"/>
    </row>
    <row r="5" spans="2:29" ht="20.100000000000001" customHeight="1">
      <c r="B5" s="4959" t="s">
        <v>1313</v>
      </c>
      <c r="C5" s="4959"/>
      <c r="D5" s="4959"/>
      <c r="E5" s="4959"/>
      <c r="F5" s="4959"/>
      <c r="G5" s="4959"/>
      <c r="H5" s="4959"/>
      <c r="I5" s="4959"/>
      <c r="J5" s="4959"/>
      <c r="K5" s="4959"/>
      <c r="L5" s="4959"/>
      <c r="M5" s="4959"/>
      <c r="N5" s="4959"/>
      <c r="O5" s="4959"/>
      <c r="P5" s="4959"/>
      <c r="Q5" s="4959"/>
      <c r="R5" s="4959"/>
      <c r="S5" s="4959"/>
      <c r="T5" s="4959"/>
      <c r="U5" s="4959"/>
      <c r="V5" s="4959"/>
      <c r="W5" s="4959"/>
      <c r="X5" s="4959"/>
      <c r="Y5" s="4959"/>
    </row>
    <row r="6" spans="2:29" ht="20.100000000000001" customHeight="1"/>
    <row r="7" spans="2:29" ht="23.25" customHeight="1">
      <c r="B7" s="4960" t="s">
        <v>1276</v>
      </c>
      <c r="C7" s="4961"/>
      <c r="D7" s="4961"/>
      <c r="E7" s="4961"/>
      <c r="F7" s="4962"/>
      <c r="G7" s="4982"/>
      <c r="H7" s="4982"/>
      <c r="I7" s="4982"/>
      <c r="J7" s="4982"/>
      <c r="K7" s="4982"/>
      <c r="L7" s="4982"/>
      <c r="M7" s="4982"/>
      <c r="N7" s="4982"/>
      <c r="O7" s="4982"/>
      <c r="P7" s="4982"/>
      <c r="Q7" s="4982"/>
      <c r="R7" s="4982"/>
      <c r="S7" s="4982"/>
      <c r="T7" s="4982"/>
      <c r="U7" s="4982"/>
      <c r="V7" s="4982"/>
      <c r="W7" s="4982"/>
      <c r="X7" s="4982"/>
      <c r="Y7" s="4983"/>
    </row>
    <row r="8" spans="2:29" ht="23.25" customHeight="1">
      <c r="B8" s="4960" t="s">
        <v>1277</v>
      </c>
      <c r="C8" s="4961"/>
      <c r="D8" s="4961"/>
      <c r="E8" s="4961"/>
      <c r="F8" s="4962"/>
      <c r="G8" s="757"/>
      <c r="H8" s="938" t="s">
        <v>32</v>
      </c>
      <c r="I8" s="757" t="s">
        <v>162</v>
      </c>
      <c r="J8" s="757"/>
      <c r="K8" s="757"/>
      <c r="L8" s="938" t="s">
        <v>32</v>
      </c>
      <c r="M8" s="757" t="s">
        <v>1613</v>
      </c>
      <c r="N8" s="757"/>
      <c r="O8" s="757"/>
      <c r="P8" s="938" t="s">
        <v>32</v>
      </c>
      <c r="Q8" s="757" t="s">
        <v>164</v>
      </c>
      <c r="R8" s="757"/>
      <c r="S8" s="757"/>
      <c r="T8" s="757"/>
      <c r="U8" s="757"/>
      <c r="V8" s="757"/>
      <c r="W8" s="757"/>
      <c r="X8" s="757"/>
      <c r="Y8" s="939"/>
      <c r="AC8" s="733" t="s">
        <v>229</v>
      </c>
    </row>
    <row r="9" spans="2:29" ht="23.25" customHeight="1">
      <c r="B9" s="4960" t="s">
        <v>1278</v>
      </c>
      <c r="C9" s="4961"/>
      <c r="D9" s="4961"/>
      <c r="E9" s="4961"/>
      <c r="F9" s="4962"/>
      <c r="G9" s="938" t="s">
        <v>32</v>
      </c>
      <c r="H9" s="969" t="s">
        <v>1614</v>
      </c>
      <c r="I9" s="969"/>
      <c r="J9" s="969"/>
      <c r="K9" s="969"/>
      <c r="L9" s="969"/>
      <c r="M9" s="969"/>
      <c r="N9" s="969"/>
      <c r="O9" s="938" t="s">
        <v>32</v>
      </c>
      <c r="P9" s="969" t="s">
        <v>1615</v>
      </c>
      <c r="Q9" s="969"/>
      <c r="R9" s="969"/>
      <c r="S9" s="938" t="s">
        <v>32</v>
      </c>
      <c r="T9" s="969" t="s">
        <v>1616</v>
      </c>
      <c r="U9" s="969"/>
      <c r="V9" s="969"/>
      <c r="W9" s="969"/>
      <c r="X9" s="969"/>
      <c r="Y9" s="970"/>
      <c r="AC9" s="734" t="s">
        <v>230</v>
      </c>
    </row>
    <row r="10" spans="2:29" ht="3" customHeight="1">
      <c r="B10" s="735"/>
      <c r="C10" s="735"/>
      <c r="D10" s="735"/>
      <c r="E10" s="735"/>
      <c r="F10" s="735"/>
      <c r="G10" s="736"/>
      <c r="H10" s="736"/>
      <c r="I10" s="736"/>
      <c r="J10" s="736"/>
      <c r="K10" s="736"/>
      <c r="L10" s="736"/>
      <c r="M10" s="736"/>
      <c r="N10" s="736"/>
      <c r="O10" s="736"/>
      <c r="P10" s="736"/>
      <c r="Q10" s="736"/>
      <c r="R10" s="736"/>
      <c r="S10" s="736"/>
      <c r="T10" s="736"/>
      <c r="U10" s="736"/>
      <c r="V10" s="736"/>
      <c r="W10" s="736"/>
      <c r="X10" s="736"/>
      <c r="Y10" s="736"/>
      <c r="AC10" s="734"/>
    </row>
    <row r="11" spans="2:29" ht="13.5" customHeight="1">
      <c r="B11" s="4958" t="s">
        <v>1279</v>
      </c>
      <c r="C11" s="4958"/>
      <c r="D11" s="4958"/>
      <c r="E11" s="4958"/>
      <c r="F11" s="4958"/>
      <c r="G11" s="4958"/>
      <c r="H11" s="4958"/>
      <c r="I11" s="4958"/>
      <c r="J11" s="4958"/>
      <c r="K11" s="4958"/>
      <c r="L11" s="4958"/>
      <c r="M11" s="4958"/>
      <c r="N11" s="4958"/>
      <c r="O11" s="4958"/>
      <c r="P11" s="4958"/>
      <c r="Q11" s="4958"/>
      <c r="R11" s="4958"/>
      <c r="S11" s="4958"/>
      <c r="T11" s="4958"/>
      <c r="U11" s="4958"/>
      <c r="V11" s="4958"/>
      <c r="W11" s="4958"/>
      <c r="X11" s="4958"/>
      <c r="Y11" s="4958"/>
      <c r="AC11" s="734"/>
    </row>
    <row r="12" spans="2:29" ht="6" customHeight="1"/>
    <row r="13" spans="2:29" ht="18.75" customHeight="1">
      <c r="B13" s="737"/>
      <c r="C13" s="738" t="s">
        <v>1280</v>
      </c>
      <c r="D13" s="738"/>
      <c r="E13" s="738"/>
      <c r="F13" s="738"/>
      <c r="G13" s="738"/>
      <c r="H13" s="738"/>
      <c r="I13" s="738"/>
      <c r="J13" s="738"/>
      <c r="K13" s="738"/>
      <c r="L13" s="738"/>
      <c r="M13" s="738"/>
      <c r="N13" s="738"/>
      <c r="O13" s="738"/>
      <c r="P13" s="738"/>
      <c r="Q13" s="738"/>
      <c r="R13" s="738"/>
      <c r="S13" s="738"/>
      <c r="T13" s="738"/>
      <c r="U13" s="738"/>
      <c r="V13" s="4948" t="s">
        <v>32</v>
      </c>
      <c r="W13" s="4969" t="s">
        <v>228</v>
      </c>
      <c r="X13" s="4337" t="s">
        <v>32</v>
      </c>
      <c r="Y13" s="4972" t="s">
        <v>227</v>
      </c>
    </row>
    <row r="14" spans="2:29" ht="18.75" customHeight="1">
      <c r="B14" s="732"/>
      <c r="C14" s="764" t="s">
        <v>1314</v>
      </c>
      <c r="D14" s="764"/>
      <c r="E14" s="764"/>
      <c r="F14" s="764"/>
      <c r="G14" s="764"/>
      <c r="H14" s="764"/>
      <c r="I14" s="764"/>
      <c r="J14" s="764"/>
      <c r="K14" s="764"/>
      <c r="L14" s="764"/>
      <c r="M14" s="764"/>
      <c r="N14" s="764"/>
      <c r="O14" s="764"/>
      <c r="P14" s="764"/>
      <c r="Q14" s="764"/>
      <c r="R14" s="764"/>
      <c r="S14" s="764"/>
      <c r="T14" s="764"/>
      <c r="U14" s="764"/>
      <c r="V14" s="4951"/>
      <c r="W14" s="4970"/>
      <c r="X14" s="4953"/>
      <c r="Y14" s="4973"/>
    </row>
    <row r="15" spans="2:29" ht="18.75" customHeight="1">
      <c r="B15" s="732"/>
      <c r="C15" s="764"/>
      <c r="D15" s="4322" t="s">
        <v>1282</v>
      </c>
      <c r="E15" s="4323"/>
      <c r="F15" s="4323"/>
      <c r="G15" s="4323"/>
      <c r="H15" s="4323"/>
      <c r="I15" s="4323"/>
      <c r="J15" s="4324"/>
      <c r="K15" s="739" t="s">
        <v>1283</v>
      </c>
      <c r="L15" s="740"/>
      <c r="M15" s="4335"/>
      <c r="N15" s="4335"/>
      <c r="O15" s="741" t="s">
        <v>16</v>
      </c>
      <c r="P15" s="739" t="s">
        <v>1284</v>
      </c>
      <c r="Q15" s="740"/>
      <c r="R15" s="4335"/>
      <c r="S15" s="4335"/>
      <c r="T15" s="741" t="s">
        <v>16</v>
      </c>
      <c r="U15" s="764"/>
      <c r="V15" s="4951"/>
      <c r="W15" s="4970"/>
      <c r="X15" s="4953"/>
      <c r="Y15" s="4973"/>
    </row>
    <row r="16" spans="2:29" ht="7.5" customHeight="1">
      <c r="B16" s="732"/>
      <c r="C16" s="764"/>
      <c r="D16" s="764"/>
      <c r="E16" s="764"/>
      <c r="F16" s="764"/>
      <c r="G16" s="764"/>
      <c r="H16" s="764"/>
      <c r="I16" s="764"/>
      <c r="J16" s="764"/>
      <c r="K16" s="764"/>
      <c r="L16" s="764"/>
      <c r="M16" s="764"/>
      <c r="N16" s="764"/>
      <c r="O16" s="764"/>
      <c r="P16" s="764"/>
      <c r="Q16" s="764"/>
      <c r="R16" s="764"/>
      <c r="S16" s="971"/>
      <c r="T16" s="971"/>
      <c r="U16" s="764"/>
      <c r="V16" s="4951"/>
      <c r="W16" s="4970"/>
      <c r="X16" s="4953"/>
      <c r="Y16" s="4973"/>
    </row>
    <row r="17" spans="2:25" ht="18.75" customHeight="1">
      <c r="B17" s="732"/>
      <c r="C17" s="764"/>
      <c r="D17" s="4963" t="s">
        <v>1285</v>
      </c>
      <c r="E17" s="4964"/>
      <c r="F17" s="4964"/>
      <c r="G17" s="4964"/>
      <c r="H17" s="4964"/>
      <c r="I17" s="4964"/>
      <c r="J17" s="4965"/>
      <c r="K17" s="739" t="s">
        <v>1283</v>
      </c>
      <c r="L17" s="740"/>
      <c r="M17" s="4335"/>
      <c r="N17" s="4335"/>
      <c r="O17" s="741" t="s">
        <v>16</v>
      </c>
      <c r="P17" s="739" t="s">
        <v>1284</v>
      </c>
      <c r="Q17" s="740"/>
      <c r="R17" s="4335"/>
      <c r="S17" s="4335"/>
      <c r="T17" s="741" t="s">
        <v>16</v>
      </c>
      <c r="U17" s="764"/>
      <c r="V17" s="4951"/>
      <c r="W17" s="4970"/>
      <c r="X17" s="4953"/>
      <c r="Y17" s="4973"/>
    </row>
    <row r="18" spans="2:25" ht="18.75" customHeight="1">
      <c r="B18" s="732"/>
      <c r="C18" s="764" t="s">
        <v>1315</v>
      </c>
      <c r="D18" s="764"/>
      <c r="E18" s="764"/>
      <c r="F18" s="764"/>
      <c r="G18" s="764"/>
      <c r="H18" s="764"/>
      <c r="I18" s="764"/>
      <c r="J18" s="764"/>
      <c r="K18" s="764"/>
      <c r="L18" s="764"/>
      <c r="M18" s="764"/>
      <c r="N18" s="764"/>
      <c r="O18" s="764"/>
      <c r="P18" s="764"/>
      <c r="Q18" s="764"/>
      <c r="R18" s="764"/>
      <c r="S18" s="764"/>
      <c r="T18" s="764"/>
      <c r="U18" s="764"/>
      <c r="V18" s="4951"/>
      <c r="W18" s="4970"/>
      <c r="X18" s="4953"/>
      <c r="Y18" s="4973"/>
    </row>
    <row r="19" spans="2:25" ht="18.75" customHeight="1">
      <c r="B19" s="732"/>
      <c r="C19" s="764"/>
      <c r="D19" s="747" t="s">
        <v>1601</v>
      </c>
      <c r="E19" s="747"/>
      <c r="F19" s="747"/>
      <c r="G19" s="4945"/>
      <c r="H19" s="4945"/>
      <c r="I19" s="4945"/>
      <c r="J19" s="4945"/>
      <c r="K19" s="4945"/>
      <c r="L19" s="4945"/>
      <c r="M19" s="4945"/>
      <c r="N19" s="747" t="s">
        <v>1316</v>
      </c>
      <c r="O19" s="747"/>
      <c r="P19" s="747"/>
      <c r="Q19" s="764"/>
      <c r="R19" s="764"/>
      <c r="S19" s="764"/>
      <c r="T19" s="764"/>
      <c r="U19" s="764"/>
      <c r="V19" s="4951"/>
      <c r="W19" s="4970"/>
      <c r="X19" s="4953"/>
      <c r="Y19" s="4973"/>
    </row>
    <row r="20" spans="2:25" ht="3" customHeight="1">
      <c r="B20" s="732"/>
      <c r="C20" s="764"/>
      <c r="D20" s="764"/>
      <c r="E20" s="764"/>
      <c r="F20" s="764"/>
      <c r="G20" s="764"/>
      <c r="H20" s="764"/>
      <c r="I20" s="764"/>
      <c r="J20" s="764"/>
      <c r="K20" s="764"/>
      <c r="L20" s="764"/>
      <c r="M20" s="764"/>
      <c r="N20" s="764"/>
      <c r="O20" s="764"/>
      <c r="P20" s="764"/>
      <c r="Q20" s="764"/>
      <c r="R20" s="764"/>
      <c r="S20" s="764"/>
      <c r="T20" s="764"/>
      <c r="U20" s="764"/>
      <c r="V20" s="4951"/>
      <c r="W20" s="4970"/>
      <c r="X20" s="4953"/>
      <c r="Y20" s="4973"/>
    </row>
    <row r="21" spans="2:25" ht="18.75" customHeight="1">
      <c r="B21" s="732"/>
      <c r="C21" s="764"/>
      <c r="D21" s="4322" t="s">
        <v>1282</v>
      </c>
      <c r="E21" s="4323"/>
      <c r="F21" s="4323"/>
      <c r="G21" s="4323"/>
      <c r="H21" s="4323"/>
      <c r="I21" s="4323"/>
      <c r="J21" s="4324"/>
      <c r="K21" s="739" t="s">
        <v>1283</v>
      </c>
      <c r="L21" s="740"/>
      <c r="M21" s="4335"/>
      <c r="N21" s="4335"/>
      <c r="O21" s="741" t="s">
        <v>16</v>
      </c>
      <c r="P21" s="739" t="s">
        <v>1284</v>
      </c>
      <c r="Q21" s="740"/>
      <c r="R21" s="4335"/>
      <c r="S21" s="4335"/>
      <c r="T21" s="741" t="s">
        <v>16</v>
      </c>
      <c r="U21" s="764"/>
      <c r="V21" s="4951"/>
      <c r="W21" s="4970"/>
      <c r="X21" s="4953"/>
      <c r="Y21" s="4973"/>
    </row>
    <row r="22" spans="2:25" ht="7.5" customHeight="1">
      <c r="B22" s="732"/>
      <c r="C22" s="764"/>
      <c r="D22" s="764"/>
      <c r="E22" s="764"/>
      <c r="F22" s="764"/>
      <c r="G22" s="764"/>
      <c r="H22" s="764"/>
      <c r="I22" s="764"/>
      <c r="J22" s="764"/>
      <c r="K22" s="764"/>
      <c r="L22" s="764"/>
      <c r="M22" s="764"/>
      <c r="N22" s="764"/>
      <c r="O22" s="764"/>
      <c r="P22" s="764"/>
      <c r="Q22" s="764"/>
      <c r="R22" s="764"/>
      <c r="S22" s="971"/>
      <c r="T22" s="971"/>
      <c r="U22" s="764"/>
      <c r="V22" s="4951"/>
      <c r="W22" s="4970"/>
      <c r="X22" s="4953"/>
      <c r="Y22" s="4973"/>
    </row>
    <row r="23" spans="2:25" ht="18.75" customHeight="1">
      <c r="B23" s="732"/>
      <c r="C23" s="764"/>
      <c r="D23" s="4963" t="s">
        <v>1285</v>
      </c>
      <c r="E23" s="4964"/>
      <c r="F23" s="4964"/>
      <c r="G23" s="4964"/>
      <c r="H23" s="4964"/>
      <c r="I23" s="4964"/>
      <c r="J23" s="4965"/>
      <c r="K23" s="739" t="s">
        <v>1283</v>
      </c>
      <c r="L23" s="740"/>
      <c r="M23" s="4335"/>
      <c r="N23" s="4335"/>
      <c r="O23" s="741" t="s">
        <v>16</v>
      </c>
      <c r="P23" s="739" t="s">
        <v>1284</v>
      </c>
      <c r="Q23" s="740"/>
      <c r="R23" s="4335"/>
      <c r="S23" s="4335"/>
      <c r="T23" s="741" t="s">
        <v>16</v>
      </c>
      <c r="U23" s="764"/>
      <c r="V23" s="4951"/>
      <c r="W23" s="4970"/>
      <c r="X23" s="4953"/>
      <c r="Y23" s="4973"/>
    </row>
    <row r="24" spans="2:25" ht="7.5" customHeight="1">
      <c r="B24" s="732"/>
      <c r="C24" s="764"/>
      <c r="D24" s="764"/>
      <c r="E24" s="764"/>
      <c r="F24" s="764"/>
      <c r="G24" s="764"/>
      <c r="H24" s="764"/>
      <c r="I24" s="764"/>
      <c r="J24" s="764"/>
      <c r="K24" s="764"/>
      <c r="L24" s="764"/>
      <c r="M24" s="764"/>
      <c r="N24" s="764"/>
      <c r="O24" s="764"/>
      <c r="P24" s="764"/>
      <c r="Q24" s="764"/>
      <c r="R24" s="764"/>
      <c r="S24" s="764"/>
      <c r="T24" s="764"/>
      <c r="U24" s="764"/>
      <c r="V24" s="4951"/>
      <c r="W24" s="4970"/>
      <c r="X24" s="4953"/>
      <c r="Y24" s="4973"/>
    </row>
    <row r="25" spans="2:25" ht="18.75" customHeight="1">
      <c r="B25" s="732"/>
      <c r="C25" s="764"/>
      <c r="D25" s="747" t="s">
        <v>1317</v>
      </c>
      <c r="E25" s="747"/>
      <c r="F25" s="747"/>
      <c r="G25" s="4945"/>
      <c r="H25" s="4945"/>
      <c r="I25" s="4945"/>
      <c r="J25" s="4945"/>
      <c r="K25" s="4945"/>
      <c r="L25" s="4945"/>
      <c r="M25" s="4945"/>
      <c r="N25" s="747" t="s">
        <v>1318</v>
      </c>
      <c r="O25" s="747"/>
      <c r="P25" s="747"/>
      <c r="Q25" s="764"/>
      <c r="R25" s="764"/>
      <c r="S25" s="764"/>
      <c r="T25" s="764"/>
      <c r="U25" s="764"/>
      <c r="V25" s="4951"/>
      <c r="W25" s="4970"/>
      <c r="X25" s="4953"/>
      <c r="Y25" s="4973"/>
    </row>
    <row r="26" spans="2:25" ht="3" customHeight="1">
      <c r="B26" s="732"/>
      <c r="C26" s="764"/>
      <c r="D26" s="764"/>
      <c r="E26" s="764"/>
      <c r="F26" s="764"/>
      <c r="G26" s="764"/>
      <c r="H26" s="764"/>
      <c r="I26" s="764"/>
      <c r="J26" s="764"/>
      <c r="K26" s="764"/>
      <c r="L26" s="764"/>
      <c r="M26" s="764"/>
      <c r="N26" s="764"/>
      <c r="O26" s="764"/>
      <c r="P26" s="764"/>
      <c r="Q26" s="764"/>
      <c r="R26" s="764"/>
      <c r="S26" s="764"/>
      <c r="T26" s="764"/>
      <c r="U26" s="764"/>
      <c r="V26" s="4951"/>
      <c r="W26" s="4970"/>
      <c r="X26" s="4953"/>
      <c r="Y26" s="4973"/>
    </row>
    <row r="27" spans="2:25" ht="18.75" customHeight="1">
      <c r="B27" s="732"/>
      <c r="C27" s="764"/>
      <c r="D27" s="4322" t="s">
        <v>1282</v>
      </c>
      <c r="E27" s="4323"/>
      <c r="F27" s="4323"/>
      <c r="G27" s="4323"/>
      <c r="H27" s="4323"/>
      <c r="I27" s="4323"/>
      <c r="J27" s="4324"/>
      <c r="K27" s="739" t="s">
        <v>1283</v>
      </c>
      <c r="L27" s="740"/>
      <c r="M27" s="4335"/>
      <c r="N27" s="4335"/>
      <c r="O27" s="741" t="s">
        <v>16</v>
      </c>
      <c r="P27" s="739" t="s">
        <v>1284</v>
      </c>
      <c r="Q27" s="740"/>
      <c r="R27" s="4335"/>
      <c r="S27" s="4335"/>
      <c r="T27" s="741" t="s">
        <v>16</v>
      </c>
      <c r="U27" s="764"/>
      <c r="V27" s="4951"/>
      <c r="W27" s="4970"/>
      <c r="X27" s="4953"/>
      <c r="Y27" s="4973"/>
    </row>
    <row r="28" spans="2:25" ht="7.5" customHeight="1">
      <c r="B28" s="732"/>
      <c r="C28" s="764"/>
      <c r="D28" s="764"/>
      <c r="E28" s="764"/>
      <c r="F28" s="764"/>
      <c r="G28" s="764"/>
      <c r="H28" s="764"/>
      <c r="I28" s="764"/>
      <c r="J28" s="764"/>
      <c r="K28" s="764"/>
      <c r="L28" s="764"/>
      <c r="M28" s="764"/>
      <c r="N28" s="764"/>
      <c r="O28" s="764"/>
      <c r="P28" s="764"/>
      <c r="Q28" s="764"/>
      <c r="R28" s="764"/>
      <c r="S28" s="971"/>
      <c r="T28" s="971"/>
      <c r="U28" s="764"/>
      <c r="V28" s="4951"/>
      <c r="W28" s="4970"/>
      <c r="X28" s="4953"/>
      <c r="Y28" s="4973"/>
    </row>
    <row r="29" spans="2:25" ht="18.75" customHeight="1">
      <c r="B29" s="732"/>
      <c r="C29" s="764"/>
      <c r="D29" s="4963" t="s">
        <v>1285</v>
      </c>
      <c r="E29" s="4964"/>
      <c r="F29" s="4964"/>
      <c r="G29" s="4964"/>
      <c r="H29" s="4964"/>
      <c r="I29" s="4964"/>
      <c r="J29" s="4965"/>
      <c r="K29" s="739" t="s">
        <v>1283</v>
      </c>
      <c r="L29" s="740"/>
      <c r="M29" s="4335"/>
      <c r="N29" s="4335"/>
      <c r="O29" s="741" t="s">
        <v>16</v>
      </c>
      <c r="P29" s="739" t="s">
        <v>1284</v>
      </c>
      <c r="Q29" s="740"/>
      <c r="R29" s="4335"/>
      <c r="S29" s="4335"/>
      <c r="T29" s="741" t="s">
        <v>16</v>
      </c>
      <c r="U29" s="764"/>
      <c r="V29" s="4951"/>
      <c r="W29" s="4970"/>
      <c r="X29" s="4953"/>
      <c r="Y29" s="4973"/>
    </row>
    <row r="30" spans="2:25" ht="18.75" customHeight="1">
      <c r="B30" s="732"/>
      <c r="C30" s="764"/>
      <c r="D30" s="764" t="s">
        <v>1286</v>
      </c>
      <c r="E30" s="764"/>
      <c r="F30" s="764"/>
      <c r="G30" s="764"/>
      <c r="H30" s="764"/>
      <c r="I30" s="764"/>
      <c r="J30" s="764"/>
      <c r="K30" s="764"/>
      <c r="L30" s="764"/>
      <c r="M30" s="764"/>
      <c r="N30" s="764"/>
      <c r="O30" s="764"/>
      <c r="P30" s="764"/>
      <c r="Q30" s="764"/>
      <c r="R30" s="764"/>
      <c r="S30" s="764"/>
      <c r="T30" s="764"/>
      <c r="U30" s="764"/>
      <c r="V30" s="4951"/>
      <c r="W30" s="4970"/>
      <c r="X30" s="4953"/>
      <c r="Y30" s="4973"/>
    </row>
    <row r="31" spans="2:25" ht="18.75" customHeight="1">
      <c r="B31" s="743"/>
      <c r="C31" s="744"/>
      <c r="D31" s="744" t="s">
        <v>1319</v>
      </c>
      <c r="E31" s="744"/>
      <c r="F31" s="744"/>
      <c r="G31" s="744"/>
      <c r="H31" s="744"/>
      <c r="I31" s="744"/>
      <c r="J31" s="744"/>
      <c r="K31" s="744"/>
      <c r="L31" s="744"/>
      <c r="M31" s="744"/>
      <c r="N31" s="744"/>
      <c r="O31" s="744"/>
      <c r="P31" s="744"/>
      <c r="Q31" s="744"/>
      <c r="R31" s="744"/>
      <c r="S31" s="744"/>
      <c r="T31" s="744"/>
      <c r="U31" s="744"/>
      <c r="V31" s="4977"/>
      <c r="W31" s="4978"/>
      <c r="X31" s="4979"/>
      <c r="Y31" s="4980"/>
    </row>
    <row r="32" spans="2:25" ht="18.75" customHeight="1">
      <c r="B32" s="732"/>
      <c r="C32" s="764" t="s">
        <v>1287</v>
      </c>
      <c r="D32" s="764"/>
      <c r="E32" s="764"/>
      <c r="F32" s="764"/>
      <c r="G32" s="764"/>
      <c r="H32" s="764"/>
      <c r="I32" s="764"/>
      <c r="J32" s="764"/>
      <c r="K32" s="764"/>
      <c r="L32" s="764"/>
      <c r="M32" s="764"/>
      <c r="N32" s="764"/>
      <c r="O32" s="764"/>
      <c r="P32" s="764"/>
      <c r="Q32" s="764"/>
      <c r="R32" s="764"/>
      <c r="S32" s="764"/>
      <c r="T32" s="764"/>
      <c r="U32" s="764"/>
      <c r="V32" s="4950" t="s">
        <v>32</v>
      </c>
      <c r="W32" s="4975" t="s">
        <v>228</v>
      </c>
      <c r="X32" s="4952" t="s">
        <v>32</v>
      </c>
      <c r="Y32" s="4976" t="s">
        <v>227</v>
      </c>
    </row>
    <row r="33" spans="2:25" ht="18.75" customHeight="1">
      <c r="B33" s="732"/>
      <c r="C33" s="764" t="s">
        <v>1320</v>
      </c>
      <c r="D33" s="764"/>
      <c r="E33" s="764"/>
      <c r="F33" s="764"/>
      <c r="G33" s="764"/>
      <c r="H33" s="764"/>
      <c r="I33" s="764"/>
      <c r="J33" s="764"/>
      <c r="K33" s="764"/>
      <c r="L33" s="764"/>
      <c r="M33" s="764"/>
      <c r="N33" s="764"/>
      <c r="O33" s="764"/>
      <c r="P33" s="764"/>
      <c r="Q33" s="764"/>
      <c r="R33" s="764"/>
      <c r="S33" s="764"/>
      <c r="T33" s="764"/>
      <c r="U33" s="764"/>
      <c r="V33" s="4951"/>
      <c r="W33" s="4970"/>
      <c r="X33" s="4953"/>
      <c r="Y33" s="4973"/>
    </row>
    <row r="34" spans="2:25" ht="18.75" customHeight="1">
      <c r="B34" s="732"/>
      <c r="C34" s="764"/>
      <c r="D34" s="764" t="s">
        <v>1321</v>
      </c>
      <c r="E34" s="764"/>
      <c r="F34" s="764"/>
      <c r="G34" s="764"/>
      <c r="H34" s="764"/>
      <c r="I34" s="764"/>
      <c r="J34" s="764"/>
      <c r="K34" s="764"/>
      <c r="L34" s="764"/>
      <c r="M34" s="764"/>
      <c r="N34" s="764"/>
      <c r="O34" s="764"/>
      <c r="P34" s="764"/>
      <c r="Q34" s="764"/>
      <c r="R34" s="764"/>
      <c r="S34" s="764"/>
      <c r="T34" s="764"/>
      <c r="U34" s="764"/>
      <c r="V34" s="4949"/>
      <c r="W34" s="4971"/>
      <c r="X34" s="4945"/>
      <c r="Y34" s="4974"/>
    </row>
    <row r="35" spans="2:25" ht="18.75" customHeight="1">
      <c r="B35" s="737"/>
      <c r="C35" s="738" t="s">
        <v>1322</v>
      </c>
      <c r="D35" s="738"/>
      <c r="E35" s="738"/>
      <c r="F35" s="738"/>
      <c r="G35" s="738"/>
      <c r="H35" s="738"/>
      <c r="I35" s="738"/>
      <c r="J35" s="738"/>
      <c r="K35" s="738"/>
      <c r="L35" s="738"/>
      <c r="M35" s="738"/>
      <c r="N35" s="738"/>
      <c r="O35" s="738"/>
      <c r="P35" s="738"/>
      <c r="Q35" s="738"/>
      <c r="R35" s="738"/>
      <c r="S35" s="738"/>
      <c r="T35" s="738"/>
      <c r="U35" s="738"/>
      <c r="V35" s="958" t="s">
        <v>32</v>
      </c>
      <c r="W35" s="955" t="s">
        <v>228</v>
      </c>
      <c r="X35" s="938" t="s">
        <v>32</v>
      </c>
      <c r="Y35" s="956" t="s">
        <v>227</v>
      </c>
    </row>
    <row r="36" spans="2:25" ht="18.75" customHeight="1">
      <c r="B36" s="739"/>
      <c r="C36" s="740" t="s">
        <v>1323</v>
      </c>
      <c r="D36" s="740"/>
      <c r="E36" s="740"/>
      <c r="F36" s="740"/>
      <c r="G36" s="740"/>
      <c r="H36" s="740"/>
      <c r="I36" s="740"/>
      <c r="J36" s="740"/>
      <c r="K36" s="740"/>
      <c r="L36" s="740"/>
      <c r="M36" s="740"/>
      <c r="N36" s="740"/>
      <c r="O36" s="740"/>
      <c r="P36" s="740"/>
      <c r="Q36" s="740"/>
      <c r="R36" s="740"/>
      <c r="S36" s="740"/>
      <c r="T36" s="740"/>
      <c r="U36" s="740"/>
      <c r="V36" s="958" t="s">
        <v>32</v>
      </c>
      <c r="W36" s="955" t="s">
        <v>228</v>
      </c>
      <c r="X36" s="938" t="s">
        <v>32</v>
      </c>
      <c r="Y36" s="956" t="s">
        <v>227</v>
      </c>
    </row>
    <row r="37" spans="2:25" ht="18.75" customHeight="1">
      <c r="B37" s="732"/>
      <c r="C37" s="764" t="s">
        <v>1324</v>
      </c>
      <c r="D37" s="764"/>
      <c r="E37" s="764"/>
      <c r="F37" s="764"/>
      <c r="G37" s="764"/>
      <c r="H37" s="764"/>
      <c r="I37" s="764"/>
      <c r="J37" s="764"/>
      <c r="K37" s="764"/>
      <c r="L37" s="764"/>
      <c r="M37" s="764"/>
      <c r="N37" s="764"/>
      <c r="O37" s="764"/>
      <c r="P37" s="764"/>
      <c r="Q37" s="764"/>
      <c r="R37" s="764"/>
      <c r="S37" s="764"/>
      <c r="T37" s="764"/>
      <c r="U37" s="764"/>
      <c r="V37" s="958" t="s">
        <v>32</v>
      </c>
      <c r="W37" s="955" t="s">
        <v>228</v>
      </c>
      <c r="X37" s="938" t="s">
        <v>32</v>
      </c>
      <c r="Y37" s="956" t="s">
        <v>227</v>
      </c>
    </row>
    <row r="38" spans="2:25" ht="18.75" customHeight="1">
      <c r="B38" s="737"/>
      <c r="C38" s="738" t="s">
        <v>1325</v>
      </c>
      <c r="D38" s="738"/>
      <c r="E38" s="738"/>
      <c r="F38" s="738"/>
      <c r="G38" s="738"/>
      <c r="H38" s="738"/>
      <c r="I38" s="738"/>
      <c r="J38" s="738"/>
      <c r="K38" s="738"/>
      <c r="L38" s="738"/>
      <c r="M38" s="738"/>
      <c r="N38" s="738"/>
      <c r="O38" s="738"/>
      <c r="P38" s="738"/>
      <c r="Q38" s="738"/>
      <c r="R38" s="738"/>
      <c r="S38" s="738"/>
      <c r="T38" s="738"/>
      <c r="U38" s="738"/>
      <c r="V38" s="958" t="s">
        <v>32</v>
      </c>
      <c r="W38" s="955" t="s">
        <v>228</v>
      </c>
      <c r="X38" s="938" t="s">
        <v>32</v>
      </c>
      <c r="Y38" s="956" t="s">
        <v>227</v>
      </c>
    </row>
    <row r="39" spans="2:25" ht="18.75" customHeight="1">
      <c r="B39" s="739"/>
      <c r="C39" s="740" t="s">
        <v>1326</v>
      </c>
      <c r="D39" s="740"/>
      <c r="E39" s="740"/>
      <c r="F39" s="740"/>
      <c r="G39" s="740"/>
      <c r="H39" s="740"/>
      <c r="I39" s="740"/>
      <c r="J39" s="740"/>
      <c r="K39" s="740"/>
      <c r="L39" s="740"/>
      <c r="M39" s="740"/>
      <c r="N39" s="740"/>
      <c r="O39" s="740"/>
      <c r="P39" s="740"/>
      <c r="Q39" s="740"/>
      <c r="R39" s="740"/>
      <c r="S39" s="740"/>
      <c r="T39" s="740"/>
      <c r="U39" s="740"/>
      <c r="V39" s="958" t="s">
        <v>32</v>
      </c>
      <c r="W39" s="955" t="s">
        <v>228</v>
      </c>
      <c r="X39" s="938" t="s">
        <v>32</v>
      </c>
      <c r="Y39" s="956" t="s">
        <v>227</v>
      </c>
    </row>
    <row r="40" spans="2:25" ht="18.75" customHeight="1">
      <c r="B40" s="737"/>
      <c r="C40" s="738" t="s">
        <v>1327</v>
      </c>
      <c r="D40" s="738"/>
      <c r="E40" s="738"/>
      <c r="F40" s="738"/>
      <c r="G40" s="738"/>
      <c r="H40" s="738"/>
      <c r="I40" s="738"/>
      <c r="J40" s="738"/>
      <c r="K40" s="738"/>
      <c r="L40" s="738"/>
      <c r="M40" s="738"/>
      <c r="N40" s="738"/>
      <c r="O40" s="738"/>
      <c r="P40" s="738"/>
      <c r="Q40" s="738"/>
      <c r="R40" s="738"/>
      <c r="S40" s="738"/>
      <c r="T40" s="738"/>
      <c r="U40" s="738"/>
      <c r="V40" s="4948" t="s">
        <v>32</v>
      </c>
      <c r="W40" s="4969" t="s">
        <v>228</v>
      </c>
      <c r="X40" s="4337" t="s">
        <v>32</v>
      </c>
      <c r="Y40" s="4972" t="s">
        <v>227</v>
      </c>
    </row>
    <row r="41" spans="2:25" ht="18.75" customHeight="1">
      <c r="B41" s="746"/>
      <c r="C41" s="747" t="s">
        <v>1328</v>
      </c>
      <c r="D41" s="747"/>
      <c r="E41" s="747"/>
      <c r="F41" s="747"/>
      <c r="G41" s="747"/>
      <c r="H41" s="747"/>
      <c r="I41" s="747"/>
      <c r="J41" s="747"/>
      <c r="K41" s="747"/>
      <c r="L41" s="747"/>
      <c r="M41" s="747"/>
      <c r="N41" s="747"/>
      <c r="O41" s="747"/>
      <c r="P41" s="747"/>
      <c r="Q41" s="747"/>
      <c r="R41" s="747"/>
      <c r="S41" s="747"/>
      <c r="T41" s="747"/>
      <c r="U41" s="747"/>
      <c r="V41" s="4949"/>
      <c r="W41" s="4971"/>
      <c r="X41" s="4945"/>
      <c r="Y41" s="4974"/>
    </row>
    <row r="42" spans="2:25" ht="18.75" customHeight="1">
      <c r="B42" s="737"/>
      <c r="C42" s="738" t="s">
        <v>1329</v>
      </c>
      <c r="D42" s="738"/>
      <c r="E42" s="738"/>
      <c r="F42" s="738"/>
      <c r="G42" s="738"/>
      <c r="H42" s="738"/>
      <c r="I42" s="738"/>
      <c r="J42" s="738"/>
      <c r="K42" s="738"/>
      <c r="L42" s="738"/>
      <c r="M42" s="738"/>
      <c r="N42" s="738"/>
      <c r="O42" s="738"/>
      <c r="P42" s="738"/>
      <c r="Q42" s="738"/>
      <c r="R42" s="738"/>
      <c r="S42" s="738"/>
      <c r="T42" s="738"/>
      <c r="U42" s="738"/>
      <c r="V42" s="958" t="s">
        <v>32</v>
      </c>
      <c r="W42" s="955" t="s">
        <v>228</v>
      </c>
      <c r="X42" s="938" t="s">
        <v>32</v>
      </c>
      <c r="Y42" s="956" t="s">
        <v>227</v>
      </c>
    </row>
    <row r="43" spans="2:25" ht="18.75" customHeight="1">
      <c r="B43" s="737"/>
      <c r="C43" s="738" t="s">
        <v>1330</v>
      </c>
      <c r="D43" s="738"/>
      <c r="E43" s="738"/>
      <c r="F43" s="738"/>
      <c r="G43" s="738"/>
      <c r="H43" s="738"/>
      <c r="I43" s="738"/>
      <c r="J43" s="738"/>
      <c r="K43" s="738"/>
      <c r="L43" s="738"/>
      <c r="M43" s="738"/>
      <c r="N43" s="738"/>
      <c r="O43" s="738"/>
      <c r="P43" s="738"/>
      <c r="Q43" s="738"/>
      <c r="R43" s="738"/>
      <c r="S43" s="738"/>
      <c r="T43" s="738"/>
      <c r="U43" s="738"/>
      <c r="V43" s="958" t="s">
        <v>32</v>
      </c>
      <c r="W43" s="955" t="s">
        <v>228</v>
      </c>
      <c r="X43" s="938" t="s">
        <v>32</v>
      </c>
      <c r="Y43" s="956" t="s">
        <v>227</v>
      </c>
    </row>
    <row r="44" spans="2:25" ht="18.75" customHeight="1">
      <c r="B44" s="737"/>
      <c r="C44" s="738" t="s">
        <v>1331</v>
      </c>
      <c r="D44" s="738"/>
      <c r="E44" s="738"/>
      <c r="F44" s="738"/>
      <c r="G44" s="738"/>
      <c r="H44" s="738"/>
      <c r="I44" s="738"/>
      <c r="J44" s="738"/>
      <c r="K44" s="738"/>
      <c r="L44" s="738"/>
      <c r="M44" s="738"/>
      <c r="N44" s="738"/>
      <c r="O44" s="738"/>
      <c r="P44" s="738"/>
      <c r="Q44" s="738"/>
      <c r="R44" s="738"/>
      <c r="S44" s="738"/>
      <c r="T44" s="738"/>
      <c r="U44" s="748"/>
      <c r="V44" s="958" t="s">
        <v>32</v>
      </c>
      <c r="W44" s="955" t="s">
        <v>228</v>
      </c>
      <c r="X44" s="938" t="s">
        <v>32</v>
      </c>
      <c r="Y44" s="956" t="s">
        <v>227</v>
      </c>
    </row>
    <row r="45" spans="2:25" ht="18.75" customHeight="1">
      <c r="B45" s="737"/>
      <c r="C45" s="738" t="s">
        <v>1332</v>
      </c>
      <c r="D45" s="738"/>
      <c r="E45" s="738"/>
      <c r="F45" s="738"/>
      <c r="G45" s="738"/>
      <c r="H45" s="738"/>
      <c r="I45" s="738"/>
      <c r="J45" s="738"/>
      <c r="K45" s="738"/>
      <c r="L45" s="738"/>
      <c r="M45" s="738"/>
      <c r="N45" s="738"/>
      <c r="O45" s="738"/>
      <c r="P45" s="738"/>
      <c r="Q45" s="738"/>
      <c r="R45" s="738"/>
      <c r="S45" s="738"/>
      <c r="T45" s="738"/>
      <c r="U45" s="748"/>
      <c r="V45" s="4948" t="s">
        <v>32</v>
      </c>
      <c r="W45" s="4969" t="s">
        <v>228</v>
      </c>
      <c r="X45" s="4337" t="s">
        <v>32</v>
      </c>
      <c r="Y45" s="4972" t="s">
        <v>227</v>
      </c>
    </row>
    <row r="46" spans="2:25" ht="18.75" customHeight="1">
      <c r="B46" s="732"/>
      <c r="C46" s="764" t="s">
        <v>1333</v>
      </c>
      <c r="D46" s="764"/>
      <c r="E46" s="764"/>
      <c r="F46" s="764"/>
      <c r="G46" s="764"/>
      <c r="H46" s="764"/>
      <c r="I46" s="764"/>
      <c r="J46" s="764"/>
      <c r="K46" s="764"/>
      <c r="L46" s="764"/>
      <c r="M46" s="764"/>
      <c r="N46" s="764"/>
      <c r="O46" s="764"/>
      <c r="P46" s="764"/>
      <c r="Q46" s="764"/>
      <c r="R46" s="764"/>
      <c r="S46" s="764"/>
      <c r="T46" s="764"/>
      <c r="U46" s="750"/>
      <c r="V46" s="4951"/>
      <c r="W46" s="4970"/>
      <c r="X46" s="4953"/>
      <c r="Y46" s="4973"/>
    </row>
    <row r="47" spans="2:25" ht="18.75" customHeight="1">
      <c r="B47" s="732"/>
      <c r="C47" s="764" t="s">
        <v>1334</v>
      </c>
      <c r="D47" s="764"/>
      <c r="E47" s="764"/>
      <c r="F47" s="764"/>
      <c r="G47" s="764"/>
      <c r="H47" s="764"/>
      <c r="I47" s="764"/>
      <c r="J47" s="764"/>
      <c r="K47" s="764"/>
      <c r="L47" s="764"/>
      <c r="M47" s="764"/>
      <c r="N47" s="764"/>
      <c r="O47" s="764"/>
      <c r="P47" s="764"/>
      <c r="Q47" s="764"/>
      <c r="R47" s="764"/>
      <c r="S47" s="764"/>
      <c r="T47" s="764"/>
      <c r="U47" s="750"/>
      <c r="V47" s="4949"/>
      <c r="W47" s="4971"/>
      <c r="X47" s="4945"/>
      <c r="Y47" s="4974"/>
    </row>
    <row r="48" spans="2:25" ht="18.75" customHeight="1">
      <c r="B48" s="739"/>
      <c r="C48" s="740" t="s">
        <v>1335</v>
      </c>
      <c r="D48" s="740"/>
      <c r="E48" s="740"/>
      <c r="F48" s="740"/>
      <c r="G48" s="740"/>
      <c r="H48" s="740"/>
      <c r="I48" s="740"/>
      <c r="J48" s="740"/>
      <c r="K48" s="740"/>
      <c r="L48" s="740"/>
      <c r="M48" s="740"/>
      <c r="N48" s="740"/>
      <c r="O48" s="740"/>
      <c r="P48" s="740"/>
      <c r="Q48" s="740"/>
      <c r="R48" s="740"/>
      <c r="S48" s="740"/>
      <c r="T48" s="740"/>
      <c r="U48" s="740"/>
      <c r="V48" s="958" t="s">
        <v>32</v>
      </c>
      <c r="W48" s="955" t="s">
        <v>228</v>
      </c>
      <c r="X48" s="938" t="s">
        <v>32</v>
      </c>
      <c r="Y48" s="956" t="s">
        <v>227</v>
      </c>
    </row>
    <row r="49" spans="1:25" ht="18.75" customHeight="1">
      <c r="A49" s="750"/>
      <c r="B49" s="732"/>
      <c r="C49" s="764" t="s">
        <v>1336</v>
      </c>
      <c r="D49" s="764"/>
      <c r="E49" s="764"/>
      <c r="F49" s="764"/>
      <c r="G49" s="764"/>
      <c r="H49" s="764"/>
      <c r="I49" s="764"/>
      <c r="J49" s="764"/>
      <c r="K49" s="764"/>
      <c r="L49" s="764"/>
      <c r="M49" s="764"/>
      <c r="N49" s="764"/>
      <c r="O49" s="764"/>
      <c r="P49" s="764"/>
      <c r="Q49" s="764"/>
      <c r="R49" s="764"/>
      <c r="S49" s="764"/>
      <c r="T49" s="764"/>
      <c r="U49" s="750"/>
      <c r="V49" s="4948" t="s">
        <v>32</v>
      </c>
      <c r="W49" s="4969" t="s">
        <v>228</v>
      </c>
      <c r="X49" s="4337" t="s">
        <v>32</v>
      </c>
      <c r="Y49" s="4972" t="s">
        <v>227</v>
      </c>
    </row>
    <row r="50" spans="1:25" ht="18.75" customHeight="1">
      <c r="A50" s="750"/>
      <c r="B50" s="732"/>
      <c r="C50" s="764" t="s">
        <v>1337</v>
      </c>
      <c r="D50" s="764"/>
      <c r="E50" s="764"/>
      <c r="F50" s="764"/>
      <c r="G50" s="764"/>
      <c r="H50" s="764"/>
      <c r="I50" s="764"/>
      <c r="J50" s="764"/>
      <c r="K50" s="764"/>
      <c r="L50" s="764"/>
      <c r="M50" s="764"/>
      <c r="N50" s="764"/>
      <c r="O50" s="764"/>
      <c r="P50" s="764"/>
      <c r="Q50" s="764"/>
      <c r="R50" s="764"/>
      <c r="S50" s="764"/>
      <c r="T50" s="764"/>
      <c r="U50" s="750"/>
      <c r="V50" s="4951"/>
      <c r="W50" s="4970"/>
      <c r="X50" s="4953"/>
      <c r="Y50" s="4973"/>
    </row>
    <row r="51" spans="1:25" ht="18.75" customHeight="1">
      <c r="A51" s="750"/>
      <c r="B51" s="732"/>
      <c r="C51" s="764" t="s">
        <v>1338</v>
      </c>
      <c r="D51" s="764"/>
      <c r="E51" s="764"/>
      <c r="F51" s="764"/>
      <c r="G51" s="764"/>
      <c r="H51" s="764"/>
      <c r="I51" s="764"/>
      <c r="J51" s="764"/>
      <c r="K51" s="764"/>
      <c r="L51" s="764"/>
      <c r="M51" s="764"/>
      <c r="N51" s="764"/>
      <c r="O51" s="764"/>
      <c r="P51" s="764"/>
      <c r="Q51" s="764"/>
      <c r="R51" s="764"/>
      <c r="S51" s="764"/>
      <c r="T51" s="764"/>
      <c r="U51" s="750"/>
      <c r="V51" s="4951"/>
      <c r="W51" s="4970"/>
      <c r="X51" s="4953"/>
      <c r="Y51" s="4973"/>
    </row>
    <row r="52" spans="1:25" ht="18.75" customHeight="1">
      <c r="A52" s="750"/>
      <c r="B52" s="732"/>
      <c r="C52" s="764" t="s">
        <v>1339</v>
      </c>
      <c r="D52" s="764"/>
      <c r="E52" s="764"/>
      <c r="F52" s="764"/>
      <c r="G52" s="764"/>
      <c r="H52" s="764"/>
      <c r="I52" s="764"/>
      <c r="J52" s="764"/>
      <c r="K52" s="764"/>
      <c r="L52" s="764"/>
      <c r="M52" s="764"/>
      <c r="N52" s="764"/>
      <c r="O52" s="764"/>
      <c r="P52" s="764"/>
      <c r="Q52" s="764"/>
      <c r="R52" s="764"/>
      <c r="S52" s="764"/>
      <c r="T52" s="764"/>
      <c r="U52" s="750"/>
      <c r="V52" s="4951"/>
      <c r="W52" s="4970"/>
      <c r="X52" s="4953"/>
      <c r="Y52" s="4973"/>
    </row>
    <row r="53" spans="1:25" ht="18.75" customHeight="1">
      <c r="A53" s="750"/>
      <c r="B53" s="732"/>
      <c r="C53" s="764" t="s">
        <v>1340</v>
      </c>
      <c r="D53" s="764"/>
      <c r="E53" s="764"/>
      <c r="F53" s="764"/>
      <c r="G53" s="764"/>
      <c r="H53" s="764"/>
      <c r="I53" s="764"/>
      <c r="J53" s="764"/>
      <c r="K53" s="764"/>
      <c r="L53" s="764"/>
      <c r="M53" s="764"/>
      <c r="N53" s="764"/>
      <c r="O53" s="764"/>
      <c r="P53" s="764"/>
      <c r="Q53" s="764"/>
      <c r="R53" s="764"/>
      <c r="S53" s="764"/>
      <c r="T53" s="764"/>
      <c r="U53" s="764"/>
      <c r="V53" s="4951"/>
      <c r="W53" s="4970"/>
      <c r="X53" s="4953"/>
      <c r="Y53" s="4973"/>
    </row>
    <row r="54" spans="1:25" ht="18.75" customHeight="1">
      <c r="A54" s="750"/>
      <c r="B54" s="746"/>
      <c r="C54" s="764"/>
      <c r="D54" s="764" t="s">
        <v>1341</v>
      </c>
      <c r="E54" s="764"/>
      <c r="F54" s="764"/>
      <c r="G54" s="764"/>
      <c r="H54" s="764"/>
      <c r="I54" s="764"/>
      <c r="J54" s="764"/>
      <c r="K54" s="764"/>
      <c r="L54" s="764"/>
      <c r="M54" s="764"/>
      <c r="N54" s="764"/>
      <c r="O54" s="764"/>
      <c r="P54" s="764"/>
      <c r="Q54" s="764"/>
      <c r="R54" s="764"/>
      <c r="S54" s="764"/>
      <c r="T54" s="764"/>
      <c r="U54" s="764"/>
      <c r="V54" s="4949"/>
      <c r="W54" s="4971"/>
      <c r="X54" s="4945"/>
      <c r="Y54" s="4974"/>
    </row>
    <row r="55" spans="1:25" ht="18.75" customHeight="1">
      <c r="A55" s="750"/>
      <c r="B55" s="739"/>
      <c r="C55" s="740" t="s">
        <v>1342</v>
      </c>
      <c r="D55" s="740"/>
      <c r="E55" s="740"/>
      <c r="F55" s="740"/>
      <c r="G55" s="740"/>
      <c r="H55" s="740"/>
      <c r="I55" s="740"/>
      <c r="J55" s="740"/>
      <c r="K55" s="740"/>
      <c r="L55" s="740"/>
      <c r="M55" s="740"/>
      <c r="N55" s="740"/>
      <c r="O55" s="740"/>
      <c r="P55" s="740"/>
      <c r="Q55" s="740"/>
      <c r="R55" s="740"/>
      <c r="S55" s="740"/>
      <c r="T55" s="740"/>
      <c r="U55" s="740"/>
      <c r="V55" s="937" t="s">
        <v>32</v>
      </c>
      <c r="W55" s="757" t="s">
        <v>228</v>
      </c>
      <c r="X55" s="938" t="s">
        <v>32</v>
      </c>
      <c r="Y55" s="939" t="s">
        <v>227</v>
      </c>
    </row>
    <row r="56" spans="1:25" ht="4.5" customHeight="1"/>
    <row r="57" spans="1:25" ht="4.5" customHeight="1"/>
    <row r="58" spans="1:25" ht="28.5" customHeight="1">
      <c r="B58" s="4310" t="s">
        <v>1343</v>
      </c>
      <c r="C58" s="4956"/>
      <c r="D58" s="4956"/>
      <c r="E58" s="4956"/>
      <c r="F58" s="4956"/>
      <c r="G58" s="4956"/>
      <c r="H58" s="4956"/>
      <c r="I58" s="4956"/>
      <c r="J58" s="4956"/>
      <c r="K58" s="4956"/>
      <c r="L58" s="4956"/>
      <c r="M58" s="4956"/>
      <c r="N58" s="4956"/>
      <c r="O58" s="4956"/>
      <c r="P58" s="4956"/>
      <c r="Q58" s="4956"/>
      <c r="R58" s="4956"/>
      <c r="S58" s="4956"/>
      <c r="T58" s="4956"/>
      <c r="U58" s="4956"/>
      <c r="V58" s="4956"/>
      <c r="W58" s="4956"/>
      <c r="X58" s="4956"/>
      <c r="Y58" s="4956"/>
    </row>
    <row r="59" spans="1:25" ht="30" customHeight="1">
      <c r="B59" s="4957" t="s">
        <v>1344</v>
      </c>
      <c r="C59" s="4958"/>
      <c r="D59" s="4958"/>
      <c r="E59" s="4958"/>
      <c r="F59" s="4958"/>
      <c r="G59" s="4958"/>
      <c r="H59" s="4958"/>
      <c r="I59" s="4958"/>
      <c r="J59" s="4958"/>
      <c r="K59" s="4958"/>
      <c r="L59" s="4958"/>
      <c r="M59" s="4958"/>
      <c r="N59" s="4958"/>
      <c r="O59" s="4958"/>
      <c r="P59" s="4958"/>
      <c r="Q59" s="4958"/>
      <c r="R59" s="4958"/>
      <c r="S59" s="4958"/>
      <c r="T59" s="4958"/>
      <c r="U59" s="4958"/>
      <c r="V59" s="4958"/>
      <c r="W59" s="4958"/>
      <c r="X59" s="4958"/>
      <c r="Y59" s="4958"/>
    </row>
    <row r="61" spans="1:25">
      <c r="B61" s="733" t="s">
        <v>1307</v>
      </c>
    </row>
    <row r="62" spans="1:25">
      <c r="C62" s="733" t="s">
        <v>1345</v>
      </c>
    </row>
    <row r="63" spans="1:25">
      <c r="C63" s="733" t="s">
        <v>1346</v>
      </c>
    </row>
    <row r="64" spans="1:25">
      <c r="C64" s="733" t="s">
        <v>1347</v>
      </c>
    </row>
    <row r="65" spans="3:3">
      <c r="C65" s="733" t="s">
        <v>1348</v>
      </c>
    </row>
  </sheetData>
  <mergeCells count="50">
    <mergeCell ref="B8:F8"/>
    <mergeCell ref="R2:Y2"/>
    <mergeCell ref="B4:Y4"/>
    <mergeCell ref="B5:Y5"/>
    <mergeCell ref="B7:F7"/>
    <mergeCell ref="G7:Y7"/>
    <mergeCell ref="B9:F9"/>
    <mergeCell ref="B11:Y11"/>
    <mergeCell ref="D15:J15"/>
    <mergeCell ref="D17:J17"/>
    <mergeCell ref="D21:J21"/>
    <mergeCell ref="G19:M19"/>
    <mergeCell ref="B58:Y58"/>
    <mergeCell ref="B59:Y59"/>
    <mergeCell ref="M15:N15"/>
    <mergeCell ref="R15:S15"/>
    <mergeCell ref="M17:N17"/>
    <mergeCell ref="R17:S17"/>
    <mergeCell ref="M21:N21"/>
    <mergeCell ref="R21:S21"/>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X13:X31"/>
    <mergeCell ref="Y13:Y31"/>
    <mergeCell ref="M23:N23"/>
    <mergeCell ref="M27:N27"/>
    <mergeCell ref="M29:N29"/>
    <mergeCell ref="G25:M25"/>
    <mergeCell ref="V45:V47"/>
    <mergeCell ref="W45:W47"/>
    <mergeCell ref="X45:X47"/>
    <mergeCell ref="Y45:Y47"/>
    <mergeCell ref="V49:V54"/>
    <mergeCell ref="W49:W54"/>
    <mergeCell ref="X49:X54"/>
    <mergeCell ref="Y49:Y54"/>
  </mergeCells>
  <phoneticPr fontId="2"/>
  <dataValidations count="1">
    <dataValidation type="list" allowBlank="1" showInputMessage="1" showErrorMessage="1" sqref="H8 L8 P8 O9 S9 G9 X13:X55 V13:V55">
      <formula1>$AC$8:$AC$9</formula1>
    </dataValidation>
  </dataValidations>
  <hyperlinks>
    <hyperlink ref="AA3" location="加算等について体制の届出が必要なサービス一覧!A1" display="一覧へ戻る"/>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N50"/>
  <sheetViews>
    <sheetView view="pageBreakPreview" zoomScaleNormal="100" zoomScaleSheetLayoutView="100" workbookViewId="0">
      <selection activeCell="A4" sqref="A4:K4"/>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4" ht="20.100000000000001" customHeight="1">
      <c r="A1" s="1"/>
      <c r="B1" s="2"/>
      <c r="C1" s="2"/>
      <c r="D1" s="2"/>
      <c r="E1" s="2"/>
      <c r="F1" s="2"/>
      <c r="G1" s="2"/>
      <c r="H1" s="2"/>
      <c r="I1" s="2"/>
      <c r="J1" s="2"/>
      <c r="K1" s="2"/>
      <c r="L1" s="2"/>
    </row>
    <row r="2" spans="1:14" ht="20.100000000000001" customHeight="1">
      <c r="A2" s="1"/>
      <c r="B2" s="2" t="s">
        <v>220</v>
      </c>
      <c r="C2" s="2"/>
      <c r="D2" s="2"/>
      <c r="E2" s="2"/>
      <c r="F2" s="2"/>
      <c r="G2" s="2"/>
      <c r="H2" s="2"/>
      <c r="I2" s="2157" t="s">
        <v>171</v>
      </c>
      <c r="J2" s="2157"/>
      <c r="K2" s="2157"/>
      <c r="L2" s="2"/>
      <c r="N2" s="1667" t="s">
        <v>2163</v>
      </c>
    </row>
    <row r="3" spans="1:14" ht="20.100000000000001" customHeight="1">
      <c r="A3" s="1"/>
      <c r="B3" s="2"/>
      <c r="C3" s="2"/>
      <c r="D3" s="2"/>
      <c r="E3" s="2"/>
      <c r="F3" s="2"/>
      <c r="G3" s="2"/>
      <c r="H3" s="2"/>
      <c r="I3" s="4"/>
      <c r="J3" s="4"/>
      <c r="K3" s="4"/>
      <c r="L3" s="2"/>
    </row>
    <row r="4" spans="1:14" ht="20.100000000000001" customHeight="1">
      <c r="A4" s="2158" t="s">
        <v>196</v>
      </c>
      <c r="B4" s="2158"/>
      <c r="C4" s="2158"/>
      <c r="D4" s="2158"/>
      <c r="E4" s="2158"/>
      <c r="F4" s="2158"/>
      <c r="G4" s="2158"/>
      <c r="H4" s="2158"/>
      <c r="I4" s="2158"/>
      <c r="J4" s="2158"/>
      <c r="K4" s="2158"/>
      <c r="L4" s="2"/>
    </row>
    <row r="5" spans="1:14" ht="20.100000000000001" customHeight="1">
      <c r="A5" s="5"/>
      <c r="B5" s="5"/>
      <c r="C5" s="5"/>
      <c r="D5" s="5"/>
      <c r="E5" s="5"/>
      <c r="F5" s="5"/>
      <c r="G5" s="5"/>
      <c r="H5" s="5"/>
      <c r="I5" s="5"/>
      <c r="J5" s="5"/>
      <c r="K5" s="5"/>
      <c r="L5" s="2"/>
    </row>
    <row r="6" spans="1:14" ht="30" customHeight="1">
      <c r="A6" s="5"/>
      <c r="B6" s="6" t="s">
        <v>197</v>
      </c>
      <c r="C6" s="2166"/>
      <c r="D6" s="2167"/>
      <c r="E6" s="2167"/>
      <c r="F6" s="2167"/>
      <c r="G6" s="2167"/>
      <c r="H6" s="2167"/>
      <c r="I6" s="2167"/>
      <c r="J6" s="2167"/>
      <c r="K6" s="2168"/>
      <c r="L6" s="2"/>
    </row>
    <row r="7" spans="1:14" ht="30" customHeight="1">
      <c r="A7" s="2"/>
      <c r="B7" s="7" t="s">
        <v>174</v>
      </c>
      <c r="C7" s="2162" t="s">
        <v>198</v>
      </c>
      <c r="D7" s="2163"/>
      <c r="E7" s="2163"/>
      <c r="F7" s="2163"/>
      <c r="G7" s="2163"/>
      <c r="H7" s="2163"/>
      <c r="I7" s="2163"/>
      <c r="J7" s="2163"/>
      <c r="K7" s="2164"/>
      <c r="L7" s="2"/>
    </row>
    <row r="8" spans="1:14" ht="30" customHeight="1">
      <c r="A8" s="2"/>
      <c r="B8" s="26" t="s">
        <v>199</v>
      </c>
      <c r="C8" s="2162" t="s">
        <v>200</v>
      </c>
      <c r="D8" s="2163"/>
      <c r="E8" s="2163"/>
      <c r="F8" s="2163"/>
      <c r="G8" s="2163"/>
      <c r="H8" s="2163"/>
      <c r="I8" s="2163"/>
      <c r="J8" s="2163"/>
      <c r="K8" s="2164"/>
      <c r="L8" s="2"/>
    </row>
    <row r="9" spans="1:14" ht="30" customHeight="1">
      <c r="A9" s="2"/>
      <c r="B9" s="20" t="s">
        <v>177</v>
      </c>
      <c r="C9" s="2162" t="s">
        <v>201</v>
      </c>
      <c r="D9" s="2163"/>
      <c r="E9" s="2163"/>
      <c r="F9" s="2163"/>
      <c r="G9" s="2163"/>
      <c r="H9" s="2163"/>
      <c r="I9" s="2163"/>
      <c r="J9" s="2163"/>
      <c r="K9" s="2164"/>
      <c r="L9" s="2"/>
    </row>
    <row r="10" spans="1:14" ht="18.75" customHeight="1">
      <c r="A10" s="2"/>
      <c r="B10" s="2173" t="s">
        <v>178</v>
      </c>
      <c r="C10" s="9"/>
      <c r="D10" s="2"/>
      <c r="E10" s="2"/>
      <c r="F10" s="2"/>
      <c r="G10" s="2"/>
      <c r="H10" s="2"/>
      <c r="I10" s="2"/>
      <c r="J10" s="2"/>
      <c r="K10" s="10"/>
      <c r="L10" s="2"/>
    </row>
    <row r="11" spans="1:14" ht="32.25" customHeight="1">
      <c r="A11" s="2"/>
      <c r="B11" s="2173"/>
      <c r="C11" s="9"/>
      <c r="D11" s="2185" t="s">
        <v>179</v>
      </c>
      <c r="E11" s="2185"/>
      <c r="F11" s="27"/>
      <c r="G11" s="28"/>
      <c r="H11" s="12" t="s">
        <v>16</v>
      </c>
      <c r="I11" s="4"/>
      <c r="J11" s="4"/>
      <c r="K11" s="10"/>
      <c r="L11" s="2"/>
    </row>
    <row r="12" spans="1:14" ht="20.25" customHeight="1">
      <c r="A12" s="2"/>
      <c r="B12" s="2174"/>
      <c r="C12" s="14"/>
      <c r="D12" s="29" t="s">
        <v>202</v>
      </c>
      <c r="E12" s="29"/>
      <c r="F12" s="15"/>
      <c r="G12" s="15"/>
      <c r="H12" s="15"/>
      <c r="I12" s="15"/>
      <c r="J12" s="15"/>
      <c r="K12" s="16"/>
      <c r="L12" s="2"/>
    </row>
    <row r="13" spans="1:14" ht="30" customHeight="1">
      <c r="A13" s="2"/>
      <c r="B13" s="30" t="s">
        <v>203</v>
      </c>
      <c r="C13" s="2169" t="s">
        <v>204</v>
      </c>
      <c r="D13" s="2170"/>
      <c r="E13" s="2170"/>
      <c r="F13" s="2170"/>
      <c r="G13" s="2170"/>
      <c r="H13" s="2170"/>
      <c r="I13" s="2170"/>
      <c r="J13" s="2170"/>
      <c r="K13" s="2171"/>
      <c r="L13" s="2"/>
    </row>
    <row r="14" spans="1:14">
      <c r="A14" s="2"/>
      <c r="B14" s="2172" t="s">
        <v>205</v>
      </c>
      <c r="C14" s="31"/>
      <c r="D14" s="17"/>
      <c r="E14" s="17"/>
      <c r="F14" s="17"/>
      <c r="G14" s="17"/>
      <c r="H14" s="17"/>
      <c r="I14" s="17"/>
      <c r="J14" s="17"/>
      <c r="K14" s="18"/>
      <c r="L14" s="2"/>
    </row>
    <row r="15" spans="1:14" ht="24.75" customHeight="1" thickBot="1">
      <c r="A15" s="2"/>
      <c r="B15" s="2173"/>
      <c r="C15" s="9"/>
      <c r="D15" s="32" t="s">
        <v>206</v>
      </c>
      <c r="E15" s="2"/>
      <c r="F15" s="2"/>
      <c r="G15" s="2"/>
      <c r="H15" s="2"/>
      <c r="I15" s="2"/>
      <c r="J15" s="2"/>
      <c r="K15" s="10"/>
      <c r="L15" s="2"/>
    </row>
    <row r="16" spans="1:14" ht="24" customHeight="1">
      <c r="A16" s="2"/>
      <c r="B16" s="2173"/>
      <c r="C16" s="9"/>
      <c r="D16" s="33"/>
      <c r="E16" s="2175" t="s">
        <v>207</v>
      </c>
      <c r="F16" s="2176"/>
      <c r="G16" s="34" t="s">
        <v>208</v>
      </c>
      <c r="H16" s="35"/>
      <c r="I16" s="36" t="s">
        <v>209</v>
      </c>
      <c r="J16" s="37"/>
      <c r="K16" s="10"/>
      <c r="L16" s="2"/>
    </row>
    <row r="17" spans="1:12" ht="24" customHeight="1">
      <c r="A17" s="2"/>
      <c r="B17" s="2173"/>
      <c r="C17" s="9"/>
      <c r="D17" s="38" t="s">
        <v>210</v>
      </c>
      <c r="E17" s="28"/>
      <c r="F17" s="19" t="s">
        <v>16</v>
      </c>
      <c r="G17" s="28"/>
      <c r="H17" s="39" t="s">
        <v>16</v>
      </c>
      <c r="I17" s="40">
        <f>E17+G17</f>
        <v>0</v>
      </c>
      <c r="J17" s="41" t="s">
        <v>16</v>
      </c>
      <c r="K17" s="10"/>
      <c r="L17" s="2"/>
    </row>
    <row r="18" spans="1:12" ht="24" customHeight="1" thickBot="1">
      <c r="A18" s="2"/>
      <c r="B18" s="2173"/>
      <c r="C18" s="9"/>
      <c r="D18" s="42" t="s">
        <v>211</v>
      </c>
      <c r="E18" s="28"/>
      <c r="F18" s="12" t="s">
        <v>17</v>
      </c>
      <c r="G18" s="28"/>
      <c r="H18" s="43" t="s">
        <v>17</v>
      </c>
      <c r="I18" s="44">
        <f>E18+G18</f>
        <v>0</v>
      </c>
      <c r="J18" s="45" t="s">
        <v>17</v>
      </c>
      <c r="K18" s="10"/>
      <c r="L18" s="2"/>
    </row>
    <row r="19" spans="1:12" ht="24.75" customHeight="1" thickBot="1">
      <c r="A19" s="2"/>
      <c r="B19" s="2173"/>
      <c r="C19" s="9"/>
      <c r="D19" s="32" t="s">
        <v>212</v>
      </c>
      <c r="E19" s="2"/>
      <c r="F19" s="2"/>
      <c r="G19" s="46"/>
      <c r="H19" s="46"/>
      <c r="I19" s="46"/>
      <c r="J19" s="46"/>
      <c r="K19" s="10"/>
      <c r="L19" s="2"/>
    </row>
    <row r="20" spans="1:12" ht="24" customHeight="1">
      <c r="A20" s="2"/>
      <c r="B20" s="2173"/>
      <c r="C20" s="9"/>
      <c r="D20" s="47"/>
      <c r="E20" s="48" t="s">
        <v>213</v>
      </c>
      <c r="F20" s="49"/>
      <c r="G20" s="50"/>
      <c r="H20" s="47"/>
      <c r="I20" s="48" t="s">
        <v>214</v>
      </c>
      <c r="J20" s="49"/>
      <c r="K20" s="10"/>
      <c r="L20" s="2"/>
    </row>
    <row r="21" spans="1:12" ht="24" customHeight="1">
      <c r="A21" s="2"/>
      <c r="B21" s="2173"/>
      <c r="C21" s="9"/>
      <c r="D21" s="51" t="s">
        <v>210</v>
      </c>
      <c r="E21" s="52"/>
      <c r="F21" s="41" t="s">
        <v>16</v>
      </c>
      <c r="G21" s="50"/>
      <c r="H21" s="51" t="s">
        <v>210</v>
      </c>
      <c r="I21" s="52"/>
      <c r="J21" s="41" t="s">
        <v>16</v>
      </c>
      <c r="K21" s="10"/>
      <c r="L21" s="2"/>
    </row>
    <row r="22" spans="1:12" ht="24" customHeight="1" thickBot="1">
      <c r="A22" s="2"/>
      <c r="B22" s="2173"/>
      <c r="C22" s="9"/>
      <c r="D22" s="53" t="s">
        <v>211</v>
      </c>
      <c r="E22" s="54"/>
      <c r="F22" s="45" t="s">
        <v>17</v>
      </c>
      <c r="G22" s="50"/>
      <c r="H22" s="53" t="s">
        <v>211</v>
      </c>
      <c r="I22" s="54"/>
      <c r="J22" s="45" t="s">
        <v>17</v>
      </c>
      <c r="K22" s="10"/>
      <c r="L22" s="2"/>
    </row>
    <row r="23" spans="1:12" ht="29.25" customHeight="1" thickBot="1">
      <c r="A23" s="2"/>
      <c r="B23" s="2173"/>
      <c r="C23" s="9"/>
      <c r="D23" s="32" t="s">
        <v>215</v>
      </c>
      <c r="E23" s="46"/>
      <c r="F23" s="46"/>
      <c r="G23" s="46"/>
      <c r="H23" s="46"/>
      <c r="I23" s="46"/>
      <c r="J23" s="46"/>
      <c r="K23" s="10"/>
      <c r="L23" s="2"/>
    </row>
    <row r="24" spans="1:12" ht="24" customHeight="1">
      <c r="A24" s="2"/>
      <c r="B24" s="2173"/>
      <c r="C24" s="9"/>
      <c r="D24" s="46"/>
      <c r="E24" s="46"/>
      <c r="F24" s="46"/>
      <c r="G24" s="46"/>
      <c r="H24" s="47"/>
      <c r="I24" s="48" t="s">
        <v>216</v>
      </c>
      <c r="J24" s="49"/>
      <c r="K24" s="10"/>
      <c r="L24" s="2"/>
    </row>
    <row r="25" spans="1:12" ht="24" customHeight="1">
      <c r="A25" s="2"/>
      <c r="B25" s="2173"/>
      <c r="C25" s="9"/>
      <c r="D25" s="46"/>
      <c r="E25" s="46"/>
      <c r="F25" s="46"/>
      <c r="G25" s="46"/>
      <c r="H25" s="51" t="s">
        <v>210</v>
      </c>
      <c r="I25" s="19">
        <f>I17+E21+I21</f>
        <v>0</v>
      </c>
      <c r="J25" s="41" t="s">
        <v>16</v>
      </c>
      <c r="K25" s="10"/>
      <c r="L25" s="2"/>
    </row>
    <row r="26" spans="1:12" ht="24" customHeight="1" thickBot="1">
      <c r="A26" s="2"/>
      <c r="B26" s="2173"/>
      <c r="C26" s="9"/>
      <c r="D26" s="55"/>
      <c r="E26" s="50"/>
      <c r="F26" s="55"/>
      <c r="G26" s="50"/>
      <c r="H26" s="53" t="s">
        <v>211</v>
      </c>
      <c r="I26" s="56">
        <f>I18+E22+I22</f>
        <v>0</v>
      </c>
      <c r="J26" s="45" t="s">
        <v>17</v>
      </c>
      <c r="K26" s="10"/>
      <c r="L26" s="2"/>
    </row>
    <row r="27" spans="1:12" ht="15.75" customHeight="1">
      <c r="A27" s="2"/>
      <c r="B27" s="2173"/>
      <c r="C27" s="9"/>
      <c r="D27" s="55"/>
      <c r="E27" s="50"/>
      <c r="F27" s="55"/>
      <c r="G27" s="50"/>
      <c r="H27" s="46"/>
      <c r="I27" s="46"/>
      <c r="J27" s="46"/>
      <c r="K27" s="10"/>
      <c r="L27" s="2"/>
    </row>
    <row r="28" spans="1:12" ht="29.25" customHeight="1" thickBot="1">
      <c r="A28" s="2"/>
      <c r="B28" s="2173"/>
      <c r="C28" s="57"/>
      <c r="D28" s="58" t="s">
        <v>217</v>
      </c>
      <c r="E28" s="59"/>
      <c r="F28" s="59"/>
      <c r="G28" s="59"/>
      <c r="H28" s="59"/>
      <c r="I28" s="59"/>
      <c r="J28" s="59"/>
      <c r="K28" s="60"/>
      <c r="L28" s="2"/>
    </row>
    <row r="29" spans="1:12" ht="29.25" customHeight="1">
      <c r="A29" s="2"/>
      <c r="B29" s="2173"/>
      <c r="C29" s="9"/>
      <c r="D29" s="2"/>
      <c r="E29" s="2"/>
      <c r="F29" s="61"/>
      <c r="G29" s="2177" t="s">
        <v>218</v>
      </c>
      <c r="H29" s="2178"/>
      <c r="I29" s="2179" t="s">
        <v>182</v>
      </c>
      <c r="J29" s="2178"/>
      <c r="K29" s="10"/>
      <c r="L29" s="2"/>
    </row>
    <row r="30" spans="1:12" ht="29.25" customHeight="1">
      <c r="A30" s="2"/>
      <c r="B30" s="2173"/>
      <c r="C30" s="9"/>
      <c r="D30" s="62"/>
      <c r="E30" s="62"/>
      <c r="F30" s="63" t="s">
        <v>210</v>
      </c>
      <c r="G30" s="64"/>
      <c r="H30" s="39" t="s">
        <v>16</v>
      </c>
      <c r="I30" s="40">
        <f>G30</f>
        <v>0</v>
      </c>
      <c r="J30" s="41" t="s">
        <v>16</v>
      </c>
      <c r="K30" s="10"/>
      <c r="L30" s="2"/>
    </row>
    <row r="31" spans="1:12" ht="29.25" customHeight="1" thickBot="1">
      <c r="A31" s="2"/>
      <c r="B31" s="2173"/>
      <c r="C31" s="9"/>
      <c r="D31" s="55"/>
      <c r="E31" s="55"/>
      <c r="F31" s="65" t="s">
        <v>211</v>
      </c>
      <c r="G31" s="66"/>
      <c r="H31" s="67" t="s">
        <v>17</v>
      </c>
      <c r="I31" s="44">
        <f>G31</f>
        <v>0</v>
      </c>
      <c r="J31" s="45" t="s">
        <v>17</v>
      </c>
      <c r="K31" s="10"/>
      <c r="L31" s="2"/>
    </row>
    <row r="32" spans="1:12" ht="29.25" customHeight="1">
      <c r="A32" s="2"/>
      <c r="B32" s="2173"/>
      <c r="C32" s="9"/>
      <c r="D32" s="55"/>
      <c r="E32" s="1258" t="s">
        <v>1745</v>
      </c>
      <c r="F32" s="46"/>
      <c r="G32" s="46"/>
      <c r="H32" s="46"/>
      <c r="I32" s="46"/>
      <c r="J32" s="46"/>
      <c r="K32" s="10"/>
      <c r="L32" s="2"/>
    </row>
    <row r="33" spans="1:13" ht="29.25" customHeight="1">
      <c r="A33" s="2"/>
      <c r="B33" s="2173"/>
      <c r="C33" s="9"/>
      <c r="D33" s="2180" t="s">
        <v>219</v>
      </c>
      <c r="E33" s="2181"/>
      <c r="F33" s="2181"/>
      <c r="G33" s="2181"/>
      <c r="H33" s="2182"/>
      <c r="I33" s="2183" t="str">
        <f>IF(I26&lt;=I31,"可","不可")</f>
        <v>可</v>
      </c>
      <c r="J33" s="2184"/>
      <c r="K33" s="10"/>
      <c r="L33" s="2"/>
    </row>
    <row r="34" spans="1:13">
      <c r="A34" s="2"/>
      <c r="B34" s="2174"/>
      <c r="C34" s="14"/>
      <c r="D34" s="15"/>
      <c r="E34" s="15"/>
      <c r="F34" s="15"/>
      <c r="G34" s="15"/>
      <c r="H34" s="15"/>
      <c r="I34" s="15"/>
      <c r="J34" s="15"/>
      <c r="K34" s="16"/>
      <c r="L34" s="2"/>
    </row>
    <row r="35" spans="1:13">
      <c r="A35" s="2"/>
      <c r="B35" s="17"/>
      <c r="C35" s="17"/>
      <c r="D35" s="17"/>
      <c r="E35" s="17"/>
      <c r="F35" s="17"/>
      <c r="G35" s="17"/>
      <c r="H35" s="17"/>
      <c r="I35" s="17"/>
      <c r="J35" s="17"/>
      <c r="K35" s="17"/>
      <c r="L35" s="2"/>
    </row>
    <row r="36" spans="1:13" ht="25.5" customHeight="1">
      <c r="A36" s="2"/>
      <c r="B36" s="2165" t="s">
        <v>1874</v>
      </c>
      <c r="C36" s="2165"/>
      <c r="D36" s="2165"/>
      <c r="E36" s="2165"/>
      <c r="F36" s="2165"/>
      <c r="G36" s="2165"/>
      <c r="H36" s="2165"/>
      <c r="I36" s="2165"/>
      <c r="J36" s="2165"/>
      <c r="K36" s="2165"/>
      <c r="L36" s="2"/>
      <c r="M36" s="1434" t="s">
        <v>1875</v>
      </c>
    </row>
    <row r="37" spans="1:13" ht="25.5" customHeight="1">
      <c r="A37" s="2"/>
      <c r="B37" s="2165"/>
      <c r="C37" s="2165"/>
      <c r="D37" s="2165"/>
      <c r="E37" s="2165"/>
      <c r="F37" s="2165"/>
      <c r="G37" s="2165"/>
      <c r="H37" s="2165"/>
      <c r="I37" s="2165"/>
      <c r="J37" s="2165"/>
      <c r="K37" s="2165"/>
      <c r="L37" s="2"/>
      <c r="M37" s="1434" t="s">
        <v>1876</v>
      </c>
    </row>
    <row r="38" spans="1:13" ht="25.5" customHeight="1">
      <c r="A38" s="2"/>
      <c r="B38" s="2165"/>
      <c r="C38" s="2165"/>
      <c r="D38" s="2165"/>
      <c r="E38" s="2165"/>
      <c r="F38" s="2165"/>
      <c r="G38" s="2165"/>
      <c r="H38" s="2165"/>
      <c r="I38" s="2165"/>
      <c r="J38" s="2165"/>
      <c r="K38" s="2165"/>
      <c r="L38" s="2"/>
      <c r="M38" s="1434" t="s">
        <v>1877</v>
      </c>
    </row>
    <row r="39" spans="1:13" ht="25.5" customHeight="1">
      <c r="A39" s="2"/>
      <c r="B39" s="2165"/>
      <c r="C39" s="2165"/>
      <c r="D39" s="2165"/>
      <c r="E39" s="2165"/>
      <c r="F39" s="2165"/>
      <c r="G39" s="2165"/>
      <c r="H39" s="2165"/>
      <c r="I39" s="2165"/>
      <c r="J39" s="2165"/>
      <c r="K39" s="2165"/>
      <c r="L39" s="2"/>
    </row>
    <row r="40" spans="1:13" ht="25.5" customHeight="1">
      <c r="A40" s="2"/>
      <c r="B40" s="2165"/>
      <c r="C40" s="2165"/>
      <c r="D40" s="2165"/>
      <c r="E40" s="2165"/>
      <c r="F40" s="2165"/>
      <c r="G40" s="2165"/>
      <c r="H40" s="2165"/>
      <c r="I40" s="2165"/>
      <c r="J40" s="2165"/>
      <c r="K40" s="2165"/>
      <c r="L40" s="2"/>
    </row>
    <row r="41" spans="1:13" ht="17.25" customHeight="1">
      <c r="A41" s="2"/>
      <c r="B41" s="68"/>
      <c r="C41" s="68"/>
      <c r="D41" s="68"/>
      <c r="E41" s="68"/>
      <c r="F41" s="68"/>
      <c r="G41" s="68"/>
      <c r="H41" s="68"/>
      <c r="I41" s="68"/>
      <c r="J41" s="68"/>
      <c r="K41" s="68"/>
      <c r="L41" s="2"/>
    </row>
    <row r="45" spans="1:13">
      <c r="B45" s="69"/>
    </row>
    <row r="46" spans="1:13">
      <c r="B46" s="70"/>
    </row>
    <row r="47" spans="1:13">
      <c r="B47" s="70"/>
    </row>
    <row r="48" spans="1:13">
      <c r="B48" s="70"/>
    </row>
    <row r="49" spans="2:2">
      <c r="B49" s="70"/>
    </row>
    <row r="50" spans="2:2">
      <c r="B50" s="70"/>
    </row>
  </sheetData>
  <mergeCells count="16">
    <mergeCell ref="I2:K2"/>
    <mergeCell ref="A4:K4"/>
    <mergeCell ref="C7:K7"/>
    <mergeCell ref="C8:K8"/>
    <mergeCell ref="C9:K9"/>
    <mergeCell ref="B36:K40"/>
    <mergeCell ref="C6:K6"/>
    <mergeCell ref="C13:K13"/>
    <mergeCell ref="B14:B34"/>
    <mergeCell ref="E16:F16"/>
    <mergeCell ref="G29:H29"/>
    <mergeCell ref="I29:J29"/>
    <mergeCell ref="D33:H33"/>
    <mergeCell ref="I33:J33"/>
    <mergeCell ref="B10:B12"/>
    <mergeCell ref="D11:E11"/>
  </mergeCells>
  <phoneticPr fontId="2"/>
  <hyperlinks>
    <hyperlink ref="M36" location="'別添参考様式（人員配置体制確認表）'!A1" display="人員配置体制確認表"/>
    <hyperlink ref="M37" location="'別添参考様式（人員配置体制確認表 （記載例））'!A1" display="記載例"/>
    <hyperlink ref="M38" location="参考表!A1" display="参考表"/>
    <hyperlink ref="N2" location="加算等について体制の届出が必要なサービス一覧!A1" display="一覧へ戻る"/>
  </hyperlinks>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40"/>
  <sheetViews>
    <sheetView view="pageBreakPreview" zoomScaleNormal="100" zoomScaleSheetLayoutView="100" workbookViewId="0">
      <selection activeCell="B4" sqref="B4:Y4"/>
    </sheetView>
  </sheetViews>
  <sheetFormatPr defaultColWidth="4" defaultRowHeight="13.5"/>
  <cols>
    <col min="1" max="1" width="2.125" style="733" customWidth="1"/>
    <col min="2" max="2" width="2.375" style="733" customWidth="1"/>
    <col min="3" max="21" width="4" style="733" customWidth="1"/>
    <col min="22" max="25" width="2.625" style="733" customWidth="1"/>
    <col min="26" max="26" width="2.125" style="733" customWidth="1"/>
    <col min="27" max="28" width="4" style="733"/>
    <col min="29" max="29" width="0" style="733" hidden="1" customWidth="1"/>
    <col min="30" max="255" width="4" style="733"/>
    <col min="256" max="256" width="1.75" style="733" customWidth="1"/>
    <col min="257" max="257" width="2.125" style="733" customWidth="1"/>
    <col min="258" max="258" width="2.375" style="733" customWidth="1"/>
    <col min="259" max="277" width="4" style="733" customWidth="1"/>
    <col min="278" max="281" width="2.375" style="733" customWidth="1"/>
    <col min="282" max="282" width="2.125" style="733" customWidth="1"/>
    <col min="283" max="511" width="4" style="733"/>
    <col min="512" max="512" width="1.75" style="733" customWidth="1"/>
    <col min="513" max="513" width="2.125" style="733" customWidth="1"/>
    <col min="514" max="514" width="2.375" style="733" customWidth="1"/>
    <col min="515" max="533" width="4" style="733" customWidth="1"/>
    <col min="534" max="537" width="2.375" style="733" customWidth="1"/>
    <col min="538" max="538" width="2.125" style="733" customWidth="1"/>
    <col min="539" max="767" width="4" style="733"/>
    <col min="768" max="768" width="1.75" style="733" customWidth="1"/>
    <col min="769" max="769" width="2.125" style="733" customWidth="1"/>
    <col min="770" max="770" width="2.375" style="733" customWidth="1"/>
    <col min="771" max="789" width="4" style="733" customWidth="1"/>
    <col min="790" max="793" width="2.375" style="733" customWidth="1"/>
    <col min="794" max="794" width="2.125" style="733" customWidth="1"/>
    <col min="795" max="1023" width="4" style="733"/>
    <col min="1024" max="1024" width="1.75" style="733" customWidth="1"/>
    <col min="1025" max="1025" width="2.125" style="733" customWidth="1"/>
    <col min="1026" max="1026" width="2.375" style="733" customWidth="1"/>
    <col min="1027" max="1045" width="4" style="733" customWidth="1"/>
    <col min="1046" max="1049" width="2.375" style="733" customWidth="1"/>
    <col min="1050" max="1050" width="2.125" style="733" customWidth="1"/>
    <col min="1051" max="1279" width="4" style="733"/>
    <col min="1280" max="1280" width="1.75" style="733" customWidth="1"/>
    <col min="1281" max="1281" width="2.125" style="733" customWidth="1"/>
    <col min="1282" max="1282" width="2.375" style="733" customWidth="1"/>
    <col min="1283" max="1301" width="4" style="733" customWidth="1"/>
    <col min="1302" max="1305" width="2.375" style="733" customWidth="1"/>
    <col min="1306" max="1306" width="2.125" style="733" customWidth="1"/>
    <col min="1307" max="1535" width="4" style="733"/>
    <col min="1536" max="1536" width="1.75" style="733" customWidth="1"/>
    <col min="1537" max="1537" width="2.125" style="733" customWidth="1"/>
    <col min="1538" max="1538" width="2.375" style="733" customWidth="1"/>
    <col min="1539" max="1557" width="4" style="733" customWidth="1"/>
    <col min="1558" max="1561" width="2.375" style="733" customWidth="1"/>
    <col min="1562" max="1562" width="2.125" style="733" customWidth="1"/>
    <col min="1563" max="1791" width="4" style="733"/>
    <col min="1792" max="1792" width="1.75" style="733" customWidth="1"/>
    <col min="1793" max="1793" width="2.125" style="733" customWidth="1"/>
    <col min="1794" max="1794" width="2.375" style="733" customWidth="1"/>
    <col min="1795" max="1813" width="4" style="733" customWidth="1"/>
    <col min="1814" max="1817" width="2.375" style="733" customWidth="1"/>
    <col min="1818" max="1818" width="2.125" style="733" customWidth="1"/>
    <col min="1819" max="2047" width="4" style="733"/>
    <col min="2048" max="2048" width="1.75" style="733" customWidth="1"/>
    <col min="2049" max="2049" width="2.125" style="733" customWidth="1"/>
    <col min="2050" max="2050" width="2.375" style="733" customWidth="1"/>
    <col min="2051" max="2069" width="4" style="733" customWidth="1"/>
    <col min="2070" max="2073" width="2.375" style="733" customWidth="1"/>
    <col min="2074" max="2074" width="2.125" style="733" customWidth="1"/>
    <col min="2075" max="2303" width="4" style="733"/>
    <col min="2304" max="2304" width="1.75" style="733" customWidth="1"/>
    <col min="2305" max="2305" width="2.125" style="733" customWidth="1"/>
    <col min="2306" max="2306" width="2.375" style="733" customWidth="1"/>
    <col min="2307" max="2325" width="4" style="733" customWidth="1"/>
    <col min="2326" max="2329" width="2.375" style="733" customWidth="1"/>
    <col min="2330" max="2330" width="2.125" style="733" customWidth="1"/>
    <col min="2331" max="2559" width="4" style="733"/>
    <col min="2560" max="2560" width="1.75" style="733" customWidth="1"/>
    <col min="2561" max="2561" width="2.125" style="733" customWidth="1"/>
    <col min="2562" max="2562" width="2.375" style="733" customWidth="1"/>
    <col min="2563" max="2581" width="4" style="733" customWidth="1"/>
    <col min="2582" max="2585" width="2.375" style="733" customWidth="1"/>
    <col min="2586" max="2586" width="2.125" style="733" customWidth="1"/>
    <col min="2587" max="2815" width="4" style="733"/>
    <col min="2816" max="2816" width="1.75" style="733" customWidth="1"/>
    <col min="2817" max="2817" width="2.125" style="733" customWidth="1"/>
    <col min="2818" max="2818" width="2.375" style="733" customWidth="1"/>
    <col min="2819" max="2837" width="4" style="733" customWidth="1"/>
    <col min="2838" max="2841" width="2.375" style="733" customWidth="1"/>
    <col min="2842" max="2842" width="2.125" style="733" customWidth="1"/>
    <col min="2843" max="3071" width="4" style="733"/>
    <col min="3072" max="3072" width="1.75" style="733" customWidth="1"/>
    <col min="3073" max="3073" width="2.125" style="733" customWidth="1"/>
    <col min="3074" max="3074" width="2.375" style="733" customWidth="1"/>
    <col min="3075" max="3093" width="4" style="733" customWidth="1"/>
    <col min="3094" max="3097" width="2.375" style="733" customWidth="1"/>
    <col min="3098" max="3098" width="2.125" style="733" customWidth="1"/>
    <col min="3099" max="3327" width="4" style="733"/>
    <col min="3328" max="3328" width="1.75" style="733" customWidth="1"/>
    <col min="3329" max="3329" width="2.125" style="733" customWidth="1"/>
    <col min="3330" max="3330" width="2.375" style="733" customWidth="1"/>
    <col min="3331" max="3349" width="4" style="733" customWidth="1"/>
    <col min="3350" max="3353" width="2.375" style="733" customWidth="1"/>
    <col min="3354" max="3354" width="2.125" style="733" customWidth="1"/>
    <col min="3355" max="3583" width="4" style="733"/>
    <col min="3584" max="3584" width="1.75" style="733" customWidth="1"/>
    <col min="3585" max="3585" width="2.125" style="733" customWidth="1"/>
    <col min="3586" max="3586" width="2.375" style="733" customWidth="1"/>
    <col min="3587" max="3605" width="4" style="733" customWidth="1"/>
    <col min="3606" max="3609" width="2.375" style="733" customWidth="1"/>
    <col min="3610" max="3610" width="2.125" style="733" customWidth="1"/>
    <col min="3611" max="3839" width="4" style="733"/>
    <col min="3840" max="3840" width="1.75" style="733" customWidth="1"/>
    <col min="3841" max="3841" width="2.125" style="733" customWidth="1"/>
    <col min="3842" max="3842" width="2.375" style="733" customWidth="1"/>
    <col min="3843" max="3861" width="4" style="733" customWidth="1"/>
    <col min="3862" max="3865" width="2.375" style="733" customWidth="1"/>
    <col min="3866" max="3866" width="2.125" style="733" customWidth="1"/>
    <col min="3867" max="4095" width="4" style="733"/>
    <col min="4096" max="4096" width="1.75" style="733" customWidth="1"/>
    <col min="4097" max="4097" width="2.125" style="733" customWidth="1"/>
    <col min="4098" max="4098" width="2.375" style="733" customWidth="1"/>
    <col min="4099" max="4117" width="4" style="733" customWidth="1"/>
    <col min="4118" max="4121" width="2.375" style="733" customWidth="1"/>
    <col min="4122" max="4122" width="2.125" style="733" customWidth="1"/>
    <col min="4123" max="4351" width="4" style="733"/>
    <col min="4352" max="4352" width="1.75" style="733" customWidth="1"/>
    <col min="4353" max="4353" width="2.125" style="733" customWidth="1"/>
    <col min="4354" max="4354" width="2.375" style="733" customWidth="1"/>
    <col min="4355" max="4373" width="4" style="733" customWidth="1"/>
    <col min="4374" max="4377" width="2.375" style="733" customWidth="1"/>
    <col min="4378" max="4378" width="2.125" style="733" customWidth="1"/>
    <col min="4379" max="4607" width="4" style="733"/>
    <col min="4608" max="4608" width="1.75" style="733" customWidth="1"/>
    <col min="4609" max="4609" width="2.125" style="733" customWidth="1"/>
    <col min="4610" max="4610" width="2.375" style="733" customWidth="1"/>
    <col min="4611" max="4629" width="4" style="733" customWidth="1"/>
    <col min="4630" max="4633" width="2.375" style="733" customWidth="1"/>
    <col min="4634" max="4634" width="2.125" style="733" customWidth="1"/>
    <col min="4635" max="4863" width="4" style="733"/>
    <col min="4864" max="4864" width="1.75" style="733" customWidth="1"/>
    <col min="4865" max="4865" width="2.125" style="733" customWidth="1"/>
    <col min="4866" max="4866" width="2.375" style="733" customWidth="1"/>
    <col min="4867" max="4885" width="4" style="733" customWidth="1"/>
    <col min="4886" max="4889" width="2.375" style="733" customWidth="1"/>
    <col min="4890" max="4890" width="2.125" style="733" customWidth="1"/>
    <col min="4891" max="5119" width="4" style="733"/>
    <col min="5120" max="5120" width="1.75" style="733" customWidth="1"/>
    <col min="5121" max="5121" width="2.125" style="733" customWidth="1"/>
    <col min="5122" max="5122" width="2.375" style="733" customWidth="1"/>
    <col min="5123" max="5141" width="4" style="733" customWidth="1"/>
    <col min="5142" max="5145" width="2.375" style="733" customWidth="1"/>
    <col min="5146" max="5146" width="2.125" style="733" customWidth="1"/>
    <col min="5147" max="5375" width="4" style="733"/>
    <col min="5376" max="5376" width="1.75" style="733" customWidth="1"/>
    <col min="5377" max="5377" width="2.125" style="733" customWidth="1"/>
    <col min="5378" max="5378" width="2.375" style="733" customWidth="1"/>
    <col min="5379" max="5397" width="4" style="733" customWidth="1"/>
    <col min="5398" max="5401" width="2.375" style="733" customWidth="1"/>
    <col min="5402" max="5402" width="2.125" style="733" customWidth="1"/>
    <col min="5403" max="5631" width="4" style="733"/>
    <col min="5632" max="5632" width="1.75" style="733" customWidth="1"/>
    <col min="5633" max="5633" width="2.125" style="733" customWidth="1"/>
    <col min="5634" max="5634" width="2.375" style="733" customWidth="1"/>
    <col min="5635" max="5653" width="4" style="733" customWidth="1"/>
    <col min="5654" max="5657" width="2.375" style="733" customWidth="1"/>
    <col min="5658" max="5658" width="2.125" style="733" customWidth="1"/>
    <col min="5659" max="5887" width="4" style="733"/>
    <col min="5888" max="5888" width="1.75" style="733" customWidth="1"/>
    <col min="5889" max="5889" width="2.125" style="733" customWidth="1"/>
    <col min="5890" max="5890" width="2.375" style="733" customWidth="1"/>
    <col min="5891" max="5909" width="4" style="733" customWidth="1"/>
    <col min="5910" max="5913" width="2.375" style="733" customWidth="1"/>
    <col min="5914" max="5914" width="2.125" style="733" customWidth="1"/>
    <col min="5915" max="6143" width="4" style="733"/>
    <col min="6144" max="6144" width="1.75" style="733" customWidth="1"/>
    <col min="6145" max="6145" width="2.125" style="733" customWidth="1"/>
    <col min="6146" max="6146" width="2.375" style="733" customWidth="1"/>
    <col min="6147" max="6165" width="4" style="733" customWidth="1"/>
    <col min="6166" max="6169" width="2.375" style="733" customWidth="1"/>
    <col min="6170" max="6170" width="2.125" style="733" customWidth="1"/>
    <col min="6171" max="6399" width="4" style="733"/>
    <col min="6400" max="6400" width="1.75" style="733" customWidth="1"/>
    <col min="6401" max="6401" width="2.125" style="733" customWidth="1"/>
    <col min="6402" max="6402" width="2.375" style="733" customWidth="1"/>
    <col min="6403" max="6421" width="4" style="733" customWidth="1"/>
    <col min="6422" max="6425" width="2.375" style="733" customWidth="1"/>
    <col min="6426" max="6426" width="2.125" style="733" customWidth="1"/>
    <col min="6427" max="6655" width="4" style="733"/>
    <col min="6656" max="6656" width="1.75" style="733" customWidth="1"/>
    <col min="6657" max="6657" width="2.125" style="733" customWidth="1"/>
    <col min="6658" max="6658" width="2.375" style="733" customWidth="1"/>
    <col min="6659" max="6677" width="4" style="733" customWidth="1"/>
    <col min="6678" max="6681" width="2.375" style="733" customWidth="1"/>
    <col min="6682" max="6682" width="2.125" style="733" customWidth="1"/>
    <col min="6683" max="6911" width="4" style="733"/>
    <col min="6912" max="6912" width="1.75" style="733" customWidth="1"/>
    <col min="6913" max="6913" width="2.125" style="733" customWidth="1"/>
    <col min="6914" max="6914" width="2.375" style="733" customWidth="1"/>
    <col min="6915" max="6933" width="4" style="733" customWidth="1"/>
    <col min="6934" max="6937" width="2.375" style="733" customWidth="1"/>
    <col min="6938" max="6938" width="2.125" style="733" customWidth="1"/>
    <col min="6939" max="7167" width="4" style="733"/>
    <col min="7168" max="7168" width="1.75" style="733" customWidth="1"/>
    <col min="7169" max="7169" width="2.125" style="733" customWidth="1"/>
    <col min="7170" max="7170" width="2.375" style="733" customWidth="1"/>
    <col min="7171" max="7189" width="4" style="733" customWidth="1"/>
    <col min="7190" max="7193" width="2.375" style="733" customWidth="1"/>
    <col min="7194" max="7194" width="2.125" style="733" customWidth="1"/>
    <col min="7195" max="7423" width="4" style="733"/>
    <col min="7424" max="7424" width="1.75" style="733" customWidth="1"/>
    <col min="7425" max="7425" width="2.125" style="733" customWidth="1"/>
    <col min="7426" max="7426" width="2.375" style="733" customWidth="1"/>
    <col min="7427" max="7445" width="4" style="733" customWidth="1"/>
    <col min="7446" max="7449" width="2.375" style="733" customWidth="1"/>
    <col min="7450" max="7450" width="2.125" style="733" customWidth="1"/>
    <col min="7451" max="7679" width="4" style="733"/>
    <col min="7680" max="7680" width="1.75" style="733" customWidth="1"/>
    <col min="7681" max="7681" width="2.125" style="733" customWidth="1"/>
    <col min="7682" max="7682" width="2.375" style="733" customWidth="1"/>
    <col min="7683" max="7701" width="4" style="733" customWidth="1"/>
    <col min="7702" max="7705" width="2.375" style="733" customWidth="1"/>
    <col min="7706" max="7706" width="2.125" style="733" customWidth="1"/>
    <col min="7707" max="7935" width="4" style="733"/>
    <col min="7936" max="7936" width="1.75" style="733" customWidth="1"/>
    <col min="7937" max="7937" width="2.125" style="733" customWidth="1"/>
    <col min="7938" max="7938" width="2.375" style="733" customWidth="1"/>
    <col min="7939" max="7957" width="4" style="733" customWidth="1"/>
    <col min="7958" max="7961" width="2.375" style="733" customWidth="1"/>
    <col min="7962" max="7962" width="2.125" style="733" customWidth="1"/>
    <col min="7963" max="8191" width="4" style="733"/>
    <col min="8192" max="8192" width="1.75" style="733" customWidth="1"/>
    <col min="8193" max="8193" width="2.125" style="733" customWidth="1"/>
    <col min="8194" max="8194" width="2.375" style="733" customWidth="1"/>
    <col min="8195" max="8213" width="4" style="733" customWidth="1"/>
    <col min="8214" max="8217" width="2.375" style="733" customWidth="1"/>
    <col min="8218" max="8218" width="2.125" style="733" customWidth="1"/>
    <col min="8219" max="8447" width="4" style="733"/>
    <col min="8448" max="8448" width="1.75" style="733" customWidth="1"/>
    <col min="8449" max="8449" width="2.125" style="733" customWidth="1"/>
    <col min="8450" max="8450" width="2.375" style="733" customWidth="1"/>
    <col min="8451" max="8469" width="4" style="733" customWidth="1"/>
    <col min="8470" max="8473" width="2.375" style="733" customWidth="1"/>
    <col min="8474" max="8474" width="2.125" style="733" customWidth="1"/>
    <col min="8475" max="8703" width="4" style="733"/>
    <col min="8704" max="8704" width="1.75" style="733" customWidth="1"/>
    <col min="8705" max="8705" width="2.125" style="733" customWidth="1"/>
    <col min="8706" max="8706" width="2.375" style="733" customWidth="1"/>
    <col min="8707" max="8725" width="4" style="733" customWidth="1"/>
    <col min="8726" max="8729" width="2.375" style="733" customWidth="1"/>
    <col min="8730" max="8730" width="2.125" style="733" customWidth="1"/>
    <col min="8731" max="8959" width="4" style="733"/>
    <col min="8960" max="8960" width="1.75" style="733" customWidth="1"/>
    <col min="8961" max="8961" width="2.125" style="733" customWidth="1"/>
    <col min="8962" max="8962" width="2.375" style="733" customWidth="1"/>
    <col min="8963" max="8981" width="4" style="733" customWidth="1"/>
    <col min="8982" max="8985" width="2.375" style="733" customWidth="1"/>
    <col min="8986" max="8986" width="2.125" style="733" customWidth="1"/>
    <col min="8987" max="9215" width="4" style="733"/>
    <col min="9216" max="9216" width="1.75" style="733" customWidth="1"/>
    <col min="9217" max="9217" width="2.125" style="733" customWidth="1"/>
    <col min="9218" max="9218" width="2.375" style="733" customWidth="1"/>
    <col min="9219" max="9237" width="4" style="733" customWidth="1"/>
    <col min="9238" max="9241" width="2.375" style="733" customWidth="1"/>
    <col min="9242" max="9242" width="2.125" style="733" customWidth="1"/>
    <col min="9243" max="9471" width="4" style="733"/>
    <col min="9472" max="9472" width="1.75" style="733" customWidth="1"/>
    <col min="9473" max="9473" width="2.125" style="733" customWidth="1"/>
    <col min="9474" max="9474" width="2.375" style="733" customWidth="1"/>
    <col min="9475" max="9493" width="4" style="733" customWidth="1"/>
    <col min="9494" max="9497" width="2.375" style="733" customWidth="1"/>
    <col min="9498" max="9498" width="2.125" style="733" customWidth="1"/>
    <col min="9499" max="9727" width="4" style="733"/>
    <col min="9728" max="9728" width="1.75" style="733" customWidth="1"/>
    <col min="9729" max="9729" width="2.125" style="733" customWidth="1"/>
    <col min="9730" max="9730" width="2.375" style="733" customWidth="1"/>
    <col min="9731" max="9749" width="4" style="733" customWidth="1"/>
    <col min="9750" max="9753" width="2.375" style="733" customWidth="1"/>
    <col min="9754" max="9754" width="2.125" style="733" customWidth="1"/>
    <col min="9755" max="9983" width="4" style="733"/>
    <col min="9984" max="9984" width="1.75" style="733" customWidth="1"/>
    <col min="9985" max="9985" width="2.125" style="733" customWidth="1"/>
    <col min="9986" max="9986" width="2.375" style="733" customWidth="1"/>
    <col min="9987" max="10005" width="4" style="733" customWidth="1"/>
    <col min="10006" max="10009" width="2.375" style="733" customWidth="1"/>
    <col min="10010" max="10010" width="2.125" style="733" customWidth="1"/>
    <col min="10011" max="10239" width="4" style="733"/>
    <col min="10240" max="10240" width="1.75" style="733" customWidth="1"/>
    <col min="10241" max="10241" width="2.125" style="733" customWidth="1"/>
    <col min="10242" max="10242" width="2.375" style="733" customWidth="1"/>
    <col min="10243" max="10261" width="4" style="733" customWidth="1"/>
    <col min="10262" max="10265" width="2.375" style="733" customWidth="1"/>
    <col min="10266" max="10266" width="2.125" style="733" customWidth="1"/>
    <col min="10267" max="10495" width="4" style="733"/>
    <col min="10496" max="10496" width="1.75" style="733" customWidth="1"/>
    <col min="10497" max="10497" width="2.125" style="733" customWidth="1"/>
    <col min="10498" max="10498" width="2.375" style="733" customWidth="1"/>
    <col min="10499" max="10517" width="4" style="733" customWidth="1"/>
    <col min="10518" max="10521" width="2.375" style="733" customWidth="1"/>
    <col min="10522" max="10522" width="2.125" style="733" customWidth="1"/>
    <col min="10523" max="10751" width="4" style="733"/>
    <col min="10752" max="10752" width="1.75" style="733" customWidth="1"/>
    <col min="10753" max="10753" width="2.125" style="733" customWidth="1"/>
    <col min="10754" max="10754" width="2.375" style="733" customWidth="1"/>
    <col min="10755" max="10773" width="4" style="733" customWidth="1"/>
    <col min="10774" max="10777" width="2.375" style="733" customWidth="1"/>
    <col min="10778" max="10778" width="2.125" style="733" customWidth="1"/>
    <col min="10779" max="11007" width="4" style="733"/>
    <col min="11008" max="11008" width="1.75" style="733" customWidth="1"/>
    <col min="11009" max="11009" width="2.125" style="733" customWidth="1"/>
    <col min="11010" max="11010" width="2.375" style="733" customWidth="1"/>
    <col min="11011" max="11029" width="4" style="733" customWidth="1"/>
    <col min="11030" max="11033" width="2.375" style="733" customWidth="1"/>
    <col min="11034" max="11034" width="2.125" style="733" customWidth="1"/>
    <col min="11035" max="11263" width="4" style="733"/>
    <col min="11264" max="11264" width="1.75" style="733" customWidth="1"/>
    <col min="11265" max="11265" width="2.125" style="733" customWidth="1"/>
    <col min="11266" max="11266" width="2.375" style="733" customWidth="1"/>
    <col min="11267" max="11285" width="4" style="733" customWidth="1"/>
    <col min="11286" max="11289" width="2.375" style="733" customWidth="1"/>
    <col min="11290" max="11290" width="2.125" style="733" customWidth="1"/>
    <col min="11291" max="11519" width="4" style="733"/>
    <col min="11520" max="11520" width="1.75" style="733" customWidth="1"/>
    <col min="11521" max="11521" width="2.125" style="733" customWidth="1"/>
    <col min="11522" max="11522" width="2.375" style="733" customWidth="1"/>
    <col min="11523" max="11541" width="4" style="733" customWidth="1"/>
    <col min="11542" max="11545" width="2.375" style="733" customWidth="1"/>
    <col min="11546" max="11546" width="2.125" style="733" customWidth="1"/>
    <col min="11547" max="11775" width="4" style="733"/>
    <col min="11776" max="11776" width="1.75" style="733" customWidth="1"/>
    <col min="11777" max="11777" width="2.125" style="733" customWidth="1"/>
    <col min="11778" max="11778" width="2.375" style="733" customWidth="1"/>
    <col min="11779" max="11797" width="4" style="733" customWidth="1"/>
    <col min="11798" max="11801" width="2.375" style="733" customWidth="1"/>
    <col min="11802" max="11802" width="2.125" style="733" customWidth="1"/>
    <col min="11803" max="12031" width="4" style="733"/>
    <col min="12032" max="12032" width="1.75" style="733" customWidth="1"/>
    <col min="12033" max="12033" width="2.125" style="733" customWidth="1"/>
    <col min="12034" max="12034" width="2.375" style="733" customWidth="1"/>
    <col min="12035" max="12053" width="4" style="733" customWidth="1"/>
    <col min="12054" max="12057" width="2.375" style="733" customWidth="1"/>
    <col min="12058" max="12058" width="2.125" style="733" customWidth="1"/>
    <col min="12059" max="12287" width="4" style="733"/>
    <col min="12288" max="12288" width="1.75" style="733" customWidth="1"/>
    <col min="12289" max="12289" width="2.125" style="733" customWidth="1"/>
    <col min="12290" max="12290" width="2.375" style="733" customWidth="1"/>
    <col min="12291" max="12309" width="4" style="733" customWidth="1"/>
    <col min="12310" max="12313" width="2.375" style="733" customWidth="1"/>
    <col min="12314" max="12314" width="2.125" style="733" customWidth="1"/>
    <col min="12315" max="12543" width="4" style="733"/>
    <col min="12544" max="12544" width="1.75" style="733" customWidth="1"/>
    <col min="12545" max="12545" width="2.125" style="733" customWidth="1"/>
    <col min="12546" max="12546" width="2.375" style="733" customWidth="1"/>
    <col min="12547" max="12565" width="4" style="733" customWidth="1"/>
    <col min="12566" max="12569" width="2.375" style="733" customWidth="1"/>
    <col min="12570" max="12570" width="2.125" style="733" customWidth="1"/>
    <col min="12571" max="12799" width="4" style="733"/>
    <col min="12800" max="12800" width="1.75" style="733" customWidth="1"/>
    <col min="12801" max="12801" width="2.125" style="733" customWidth="1"/>
    <col min="12802" max="12802" width="2.375" style="733" customWidth="1"/>
    <col min="12803" max="12821" width="4" style="733" customWidth="1"/>
    <col min="12822" max="12825" width="2.375" style="733" customWidth="1"/>
    <col min="12826" max="12826" width="2.125" style="733" customWidth="1"/>
    <col min="12827" max="13055" width="4" style="733"/>
    <col min="13056" max="13056" width="1.75" style="733" customWidth="1"/>
    <col min="13057" max="13057" width="2.125" style="733" customWidth="1"/>
    <col min="13058" max="13058" width="2.375" style="733" customWidth="1"/>
    <col min="13059" max="13077" width="4" style="733" customWidth="1"/>
    <col min="13078" max="13081" width="2.375" style="733" customWidth="1"/>
    <col min="13082" max="13082" width="2.125" style="733" customWidth="1"/>
    <col min="13083" max="13311" width="4" style="733"/>
    <col min="13312" max="13312" width="1.75" style="733" customWidth="1"/>
    <col min="13313" max="13313" width="2.125" style="733" customWidth="1"/>
    <col min="13314" max="13314" width="2.375" style="733" customWidth="1"/>
    <col min="13315" max="13333" width="4" style="733" customWidth="1"/>
    <col min="13334" max="13337" width="2.375" style="733" customWidth="1"/>
    <col min="13338" max="13338" width="2.125" style="733" customWidth="1"/>
    <col min="13339" max="13567" width="4" style="733"/>
    <col min="13568" max="13568" width="1.75" style="733" customWidth="1"/>
    <col min="13569" max="13569" width="2.125" style="733" customWidth="1"/>
    <col min="13570" max="13570" width="2.375" style="733" customWidth="1"/>
    <col min="13571" max="13589" width="4" style="733" customWidth="1"/>
    <col min="13590" max="13593" width="2.375" style="733" customWidth="1"/>
    <col min="13594" max="13594" width="2.125" style="733" customWidth="1"/>
    <col min="13595" max="13823" width="4" style="733"/>
    <col min="13824" max="13824" width="1.75" style="733" customWidth="1"/>
    <col min="13825" max="13825" width="2.125" style="733" customWidth="1"/>
    <col min="13826" max="13826" width="2.375" style="733" customWidth="1"/>
    <col min="13827" max="13845" width="4" style="733" customWidth="1"/>
    <col min="13846" max="13849" width="2.375" style="733" customWidth="1"/>
    <col min="13850" max="13850" width="2.125" style="733" customWidth="1"/>
    <col min="13851" max="14079" width="4" style="733"/>
    <col min="14080" max="14080" width="1.75" style="733" customWidth="1"/>
    <col min="14081" max="14081" width="2.125" style="733" customWidth="1"/>
    <col min="14082" max="14082" width="2.375" style="733" customWidth="1"/>
    <col min="14083" max="14101" width="4" style="733" customWidth="1"/>
    <col min="14102" max="14105" width="2.375" style="733" customWidth="1"/>
    <col min="14106" max="14106" width="2.125" style="733" customWidth="1"/>
    <col min="14107" max="14335" width="4" style="733"/>
    <col min="14336" max="14336" width="1.75" style="733" customWidth="1"/>
    <col min="14337" max="14337" width="2.125" style="733" customWidth="1"/>
    <col min="14338" max="14338" width="2.375" style="733" customWidth="1"/>
    <col min="14339" max="14357" width="4" style="733" customWidth="1"/>
    <col min="14358" max="14361" width="2.375" style="733" customWidth="1"/>
    <col min="14362" max="14362" width="2.125" style="733" customWidth="1"/>
    <col min="14363" max="14591" width="4" style="733"/>
    <col min="14592" max="14592" width="1.75" style="733" customWidth="1"/>
    <col min="14593" max="14593" width="2.125" style="733" customWidth="1"/>
    <col min="14594" max="14594" width="2.375" style="733" customWidth="1"/>
    <col min="14595" max="14613" width="4" style="733" customWidth="1"/>
    <col min="14614" max="14617" width="2.375" style="733" customWidth="1"/>
    <col min="14618" max="14618" width="2.125" style="733" customWidth="1"/>
    <col min="14619" max="14847" width="4" style="733"/>
    <col min="14848" max="14848" width="1.75" style="733" customWidth="1"/>
    <col min="14849" max="14849" width="2.125" style="733" customWidth="1"/>
    <col min="14850" max="14850" width="2.375" style="733" customWidth="1"/>
    <col min="14851" max="14869" width="4" style="733" customWidth="1"/>
    <col min="14870" max="14873" width="2.375" style="733" customWidth="1"/>
    <col min="14874" max="14874" width="2.125" style="733" customWidth="1"/>
    <col min="14875" max="15103" width="4" style="733"/>
    <col min="15104" max="15104" width="1.75" style="733" customWidth="1"/>
    <col min="15105" max="15105" width="2.125" style="733" customWidth="1"/>
    <col min="15106" max="15106" width="2.375" style="733" customWidth="1"/>
    <col min="15107" max="15125" width="4" style="733" customWidth="1"/>
    <col min="15126" max="15129" width="2.375" style="733" customWidth="1"/>
    <col min="15130" max="15130" width="2.125" style="733" customWidth="1"/>
    <col min="15131" max="15359" width="4" style="733"/>
    <col min="15360" max="15360" width="1.75" style="733" customWidth="1"/>
    <col min="15361" max="15361" width="2.125" style="733" customWidth="1"/>
    <col min="15362" max="15362" width="2.375" style="733" customWidth="1"/>
    <col min="15363" max="15381" width="4" style="733" customWidth="1"/>
    <col min="15382" max="15385" width="2.375" style="733" customWidth="1"/>
    <col min="15386" max="15386" width="2.125" style="733" customWidth="1"/>
    <col min="15387" max="15615" width="4" style="733"/>
    <col min="15616" max="15616" width="1.75" style="733" customWidth="1"/>
    <col min="15617" max="15617" width="2.125" style="733" customWidth="1"/>
    <col min="15618" max="15618" width="2.375" style="733" customWidth="1"/>
    <col min="15619" max="15637" width="4" style="733" customWidth="1"/>
    <col min="15638" max="15641" width="2.375" style="733" customWidth="1"/>
    <col min="15642" max="15642" width="2.125" style="733" customWidth="1"/>
    <col min="15643" max="15871" width="4" style="733"/>
    <col min="15872" max="15872" width="1.75" style="733" customWidth="1"/>
    <col min="15873" max="15873" width="2.125" style="733" customWidth="1"/>
    <col min="15874" max="15874" width="2.375" style="733" customWidth="1"/>
    <col min="15875" max="15893" width="4" style="733" customWidth="1"/>
    <col min="15894" max="15897" width="2.375" style="733" customWidth="1"/>
    <col min="15898" max="15898" width="2.125" style="733" customWidth="1"/>
    <col min="15899" max="16127" width="4" style="733"/>
    <col min="16128" max="16128" width="1.75" style="733" customWidth="1"/>
    <col min="16129" max="16129" width="2.125" style="733" customWidth="1"/>
    <col min="16130" max="16130" width="2.375" style="733" customWidth="1"/>
    <col min="16131" max="16149" width="4" style="733" customWidth="1"/>
    <col min="16150" max="16153" width="2.375" style="733" customWidth="1"/>
    <col min="16154" max="16154" width="2.125" style="733" customWidth="1"/>
    <col min="16155" max="16384" width="4" style="733"/>
  </cols>
  <sheetData>
    <row r="1" spans="1:29">
      <c r="A1" s="732"/>
      <c r="Z1" s="750"/>
    </row>
    <row r="2" spans="1:29">
      <c r="A2" s="732"/>
      <c r="R2" s="4981" t="s">
        <v>67</v>
      </c>
      <c r="S2" s="4981"/>
      <c r="T2" s="4981"/>
      <c r="U2" s="4981"/>
      <c r="V2" s="4981"/>
      <c r="W2" s="4981"/>
      <c r="X2" s="4981"/>
      <c r="Y2" s="4981"/>
      <c r="Z2" s="750"/>
    </row>
    <row r="3" spans="1:29" ht="18.75">
      <c r="A3" s="732"/>
      <c r="C3" s="4958" t="s">
        <v>1574</v>
      </c>
      <c r="D3" s="4958"/>
      <c r="E3" s="4958"/>
      <c r="F3" s="4958"/>
      <c r="T3" s="936"/>
      <c r="Z3" s="750"/>
      <c r="AA3" s="1667" t="s">
        <v>2163</v>
      </c>
    </row>
    <row r="4" spans="1:29" ht="17.25">
      <c r="A4" s="732"/>
      <c r="B4" s="4333" t="s">
        <v>1349</v>
      </c>
      <c r="C4" s="4333"/>
      <c r="D4" s="4333"/>
      <c r="E4" s="4333"/>
      <c r="F4" s="4333"/>
      <c r="G4" s="4333"/>
      <c r="H4" s="4333"/>
      <c r="I4" s="4333"/>
      <c r="J4" s="4333"/>
      <c r="K4" s="4333"/>
      <c r="L4" s="4333"/>
      <c r="M4" s="4333"/>
      <c r="N4" s="4333"/>
      <c r="O4" s="4333"/>
      <c r="P4" s="4333"/>
      <c r="Q4" s="4333"/>
      <c r="R4" s="4333"/>
      <c r="S4" s="4333"/>
      <c r="T4" s="4333"/>
      <c r="U4" s="4333"/>
      <c r="V4" s="4333"/>
      <c r="W4" s="4333"/>
      <c r="X4" s="4333"/>
      <c r="Y4" s="4333"/>
      <c r="Z4" s="750"/>
    </row>
    <row r="5" spans="1:29">
      <c r="A5" s="732"/>
      <c r="Z5" s="750"/>
    </row>
    <row r="6" spans="1:29" ht="24.95" customHeight="1">
      <c r="A6" s="732"/>
      <c r="B6" s="4984" t="s">
        <v>1276</v>
      </c>
      <c r="C6" s="4985"/>
      <c r="D6" s="4985"/>
      <c r="E6" s="4985"/>
      <c r="F6" s="4986"/>
      <c r="G6" s="4982"/>
      <c r="H6" s="4982"/>
      <c r="I6" s="4982"/>
      <c r="J6" s="4982"/>
      <c r="K6" s="4982"/>
      <c r="L6" s="4982"/>
      <c r="M6" s="4982"/>
      <c r="N6" s="4982"/>
      <c r="O6" s="4982"/>
      <c r="P6" s="4982"/>
      <c r="Q6" s="4982"/>
      <c r="R6" s="4982"/>
      <c r="S6" s="4982"/>
      <c r="T6" s="4982"/>
      <c r="U6" s="4982"/>
      <c r="V6" s="4982"/>
      <c r="W6" s="4982"/>
      <c r="X6" s="4982"/>
      <c r="Y6" s="4983"/>
      <c r="Z6" s="750"/>
    </row>
    <row r="7" spans="1:29" ht="24.95" customHeight="1">
      <c r="A7" s="732"/>
      <c r="B7" s="4984" t="s">
        <v>1277</v>
      </c>
      <c r="C7" s="4985"/>
      <c r="D7" s="4985"/>
      <c r="E7" s="4985"/>
      <c r="F7" s="4986"/>
      <c r="G7" s="757"/>
      <c r="H7" s="757" t="s">
        <v>32</v>
      </c>
      <c r="I7" s="757" t="s">
        <v>162</v>
      </c>
      <c r="J7" s="757"/>
      <c r="K7" s="757"/>
      <c r="L7" s="757" t="s">
        <v>32</v>
      </c>
      <c r="M7" s="757" t="s">
        <v>163</v>
      </c>
      <c r="N7" s="757"/>
      <c r="O7" s="757"/>
      <c r="P7" s="757" t="s">
        <v>32</v>
      </c>
      <c r="Q7" s="757" t="s">
        <v>164</v>
      </c>
      <c r="R7" s="757"/>
      <c r="S7" s="757"/>
      <c r="T7" s="757"/>
      <c r="U7" s="757"/>
      <c r="V7" s="757"/>
      <c r="W7" s="757"/>
      <c r="X7" s="757"/>
      <c r="Y7" s="939"/>
      <c r="Z7" s="750"/>
    </row>
    <row r="8" spans="1:29" ht="24.95" customHeight="1">
      <c r="A8" s="732"/>
      <c r="B8" s="4988" t="s">
        <v>1278</v>
      </c>
      <c r="C8" s="4989"/>
      <c r="D8" s="4989"/>
      <c r="E8" s="4989"/>
      <c r="F8" s="4990"/>
      <c r="G8" s="938" t="s">
        <v>32</v>
      </c>
      <c r="H8" s="757" t="s">
        <v>1575</v>
      </c>
      <c r="I8" s="757"/>
      <c r="J8" s="757"/>
      <c r="K8" s="757"/>
      <c r="L8" s="757"/>
      <c r="M8" s="757"/>
      <c r="N8" s="757"/>
      <c r="O8" s="757"/>
      <c r="P8" s="757"/>
      <c r="Q8" s="938" t="s">
        <v>32</v>
      </c>
      <c r="R8" s="757" t="s">
        <v>1576</v>
      </c>
      <c r="S8" s="757"/>
      <c r="T8" s="757"/>
      <c r="U8" s="757"/>
      <c r="V8" s="757"/>
      <c r="W8" s="757"/>
      <c r="X8" s="757"/>
      <c r="Y8" s="939"/>
      <c r="Z8" s="750"/>
    </row>
    <row r="9" spans="1:29" ht="24.95" customHeight="1">
      <c r="A9" s="732"/>
      <c r="B9" s="4984" t="s">
        <v>1350</v>
      </c>
      <c r="C9" s="4985"/>
      <c r="D9" s="4985"/>
      <c r="E9" s="4985"/>
      <c r="F9" s="4986"/>
      <c r="G9" s="4982"/>
      <c r="H9" s="4982"/>
      <c r="I9" s="4982"/>
      <c r="J9" s="4982"/>
      <c r="K9" s="4982"/>
      <c r="L9" s="4982"/>
      <c r="M9" s="4982"/>
      <c r="N9" s="4982"/>
      <c r="O9" s="4982"/>
      <c r="P9" s="4982"/>
      <c r="Q9" s="4982"/>
      <c r="R9" s="4982"/>
      <c r="S9" s="4982"/>
      <c r="T9" s="4982"/>
      <c r="U9" s="4982"/>
      <c r="V9" s="4982"/>
      <c r="W9" s="4982"/>
      <c r="X9" s="4982"/>
      <c r="Y9" s="4983"/>
      <c r="Z9" s="750"/>
    </row>
    <row r="10" spans="1:29" ht="24.95" customHeight="1">
      <c r="A10" s="732"/>
      <c r="B10" s="4984" t="s">
        <v>1351</v>
      </c>
      <c r="C10" s="4985"/>
      <c r="D10" s="4985"/>
      <c r="E10" s="4985"/>
      <c r="F10" s="4986"/>
      <c r="G10" s="940"/>
      <c r="H10" s="757"/>
      <c r="I10" s="757"/>
      <c r="J10" s="757"/>
      <c r="K10" s="757" t="s">
        <v>32</v>
      </c>
      <c r="L10" s="757" t="s">
        <v>228</v>
      </c>
      <c r="M10" s="757"/>
      <c r="N10" s="757"/>
      <c r="O10" s="757" t="s">
        <v>32</v>
      </c>
      <c r="P10" s="757" t="s">
        <v>227</v>
      </c>
      <c r="Q10" s="757"/>
      <c r="R10" s="757"/>
      <c r="S10" s="757"/>
      <c r="T10" s="757"/>
      <c r="U10" s="757"/>
      <c r="V10" s="757"/>
      <c r="W10" s="757"/>
      <c r="X10" s="757"/>
      <c r="Y10" s="939"/>
      <c r="Z10" s="750"/>
    </row>
    <row r="11" spans="1:29" ht="24.95" customHeight="1">
      <c r="A11" s="732"/>
      <c r="B11" s="4984" t="s">
        <v>1352</v>
      </c>
      <c r="C11" s="4985"/>
      <c r="D11" s="4985"/>
      <c r="E11" s="4985"/>
      <c r="F11" s="4986"/>
      <c r="G11" s="4982"/>
      <c r="H11" s="4982"/>
      <c r="I11" s="4982"/>
      <c r="J11" s="4982"/>
      <c r="K11" s="4982"/>
      <c r="L11" s="4982"/>
      <c r="M11" s="4982"/>
      <c r="N11" s="4982"/>
      <c r="O11" s="4982"/>
      <c r="P11" s="4982"/>
      <c r="Q11" s="4982"/>
      <c r="R11" s="4982"/>
      <c r="S11" s="4982"/>
      <c r="T11" s="4982"/>
      <c r="U11" s="4982"/>
      <c r="V11" s="4982"/>
      <c r="W11" s="4982"/>
      <c r="X11" s="4982"/>
      <c r="Y11" s="4983"/>
      <c r="Z11" s="750"/>
    </row>
    <row r="12" spans="1:29">
      <c r="A12" s="732"/>
      <c r="Z12" s="750"/>
    </row>
    <row r="13" spans="1:29" ht="18.75" customHeight="1">
      <c r="A13" s="732"/>
      <c r="B13" s="737"/>
      <c r="C13" s="4987" t="s">
        <v>1353</v>
      </c>
      <c r="D13" s="4987"/>
      <c r="E13" s="4987"/>
      <c r="F13" s="4987"/>
      <c r="G13" s="4987"/>
      <c r="H13" s="4987"/>
      <c r="I13" s="4987"/>
      <c r="J13" s="4987"/>
      <c r="K13" s="4987"/>
      <c r="L13" s="4987"/>
      <c r="M13" s="4987"/>
      <c r="N13" s="4987"/>
      <c r="O13" s="4987"/>
      <c r="P13" s="4987"/>
      <c r="Q13" s="4987"/>
      <c r="R13" s="4987"/>
      <c r="S13" s="4987"/>
      <c r="T13" s="4987"/>
      <c r="U13" s="748"/>
      <c r="V13" s="761"/>
      <c r="W13" s="762"/>
      <c r="X13" s="762"/>
      <c r="Y13" s="763"/>
      <c r="Z13" s="750"/>
    </row>
    <row r="14" spans="1:29" ht="18.75" customHeight="1">
      <c r="A14" s="732"/>
      <c r="B14" s="732"/>
      <c r="C14" s="733" t="s">
        <v>1354</v>
      </c>
      <c r="U14" s="750"/>
      <c r="V14" s="765" t="s">
        <v>32</v>
      </c>
      <c r="W14" s="774" t="s">
        <v>228</v>
      </c>
      <c r="X14" s="767" t="s">
        <v>32</v>
      </c>
      <c r="Y14" s="768" t="s">
        <v>227</v>
      </c>
      <c r="Z14" s="750"/>
      <c r="AC14" s="733" t="s">
        <v>229</v>
      </c>
    </row>
    <row r="15" spans="1:29" ht="18.75" customHeight="1">
      <c r="A15" s="732"/>
      <c r="B15" s="746"/>
      <c r="C15" s="747" t="s">
        <v>1355</v>
      </c>
      <c r="D15" s="747"/>
      <c r="E15" s="747"/>
      <c r="F15" s="747"/>
      <c r="G15" s="747"/>
      <c r="H15" s="747"/>
      <c r="I15" s="747"/>
      <c r="J15" s="747"/>
      <c r="K15" s="747"/>
      <c r="L15" s="747"/>
      <c r="M15" s="747"/>
      <c r="N15" s="747"/>
      <c r="O15" s="747"/>
      <c r="P15" s="747"/>
      <c r="Q15" s="747"/>
      <c r="R15" s="747"/>
      <c r="S15" s="747"/>
      <c r="T15" s="747"/>
      <c r="U15" s="749"/>
      <c r="V15" s="769"/>
      <c r="W15" s="770"/>
      <c r="X15" s="770"/>
      <c r="Y15" s="771"/>
      <c r="Z15" s="750"/>
      <c r="AC15" s="733" t="s">
        <v>230</v>
      </c>
    </row>
    <row r="16" spans="1:29" ht="18.75" customHeight="1">
      <c r="A16" s="732"/>
      <c r="B16" s="737"/>
      <c r="C16" s="4987" t="s">
        <v>1356</v>
      </c>
      <c r="D16" s="4987"/>
      <c r="E16" s="4987"/>
      <c r="F16" s="4987"/>
      <c r="G16" s="4987"/>
      <c r="H16" s="4987"/>
      <c r="I16" s="4987"/>
      <c r="J16" s="4987"/>
      <c r="K16" s="4987"/>
      <c r="L16" s="4987"/>
      <c r="M16" s="4987"/>
      <c r="N16" s="4987"/>
      <c r="O16" s="4987"/>
      <c r="P16" s="4987"/>
      <c r="Q16" s="4987"/>
      <c r="R16" s="4987"/>
      <c r="S16" s="4987"/>
      <c r="T16" s="4987"/>
      <c r="U16" s="738"/>
      <c r="V16" s="4948" t="s">
        <v>32</v>
      </c>
      <c r="W16" s="4345" t="s">
        <v>228</v>
      </c>
      <c r="X16" s="4337" t="s">
        <v>32</v>
      </c>
      <c r="Y16" s="4991" t="s">
        <v>227</v>
      </c>
      <c r="Z16" s="750"/>
    </row>
    <row r="17" spans="1:26" ht="18.75" customHeight="1">
      <c r="A17" s="732"/>
      <c r="B17" s="746"/>
      <c r="C17" s="747" t="s">
        <v>1357</v>
      </c>
      <c r="D17" s="747"/>
      <c r="E17" s="747"/>
      <c r="F17" s="747"/>
      <c r="G17" s="747"/>
      <c r="H17" s="747"/>
      <c r="I17" s="747"/>
      <c r="J17" s="747"/>
      <c r="K17" s="747"/>
      <c r="L17" s="747"/>
      <c r="M17" s="747"/>
      <c r="N17" s="747"/>
      <c r="O17" s="747"/>
      <c r="P17" s="747"/>
      <c r="Q17" s="747"/>
      <c r="R17" s="747"/>
      <c r="S17" s="747"/>
      <c r="T17" s="747"/>
      <c r="U17" s="747"/>
      <c r="V17" s="4949"/>
      <c r="W17" s="4329"/>
      <c r="X17" s="4945"/>
      <c r="Y17" s="4330"/>
      <c r="Z17" s="750"/>
    </row>
    <row r="18" spans="1:26" ht="18.75" customHeight="1">
      <c r="A18" s="732"/>
      <c r="B18" s="737"/>
      <c r="C18" s="4987" t="s">
        <v>1358</v>
      </c>
      <c r="D18" s="4987"/>
      <c r="E18" s="4987"/>
      <c r="F18" s="4987"/>
      <c r="G18" s="4987"/>
      <c r="H18" s="4987"/>
      <c r="I18" s="4987"/>
      <c r="J18" s="4987"/>
      <c r="K18" s="4987"/>
      <c r="L18" s="4987"/>
      <c r="M18" s="4987"/>
      <c r="N18" s="4987"/>
      <c r="O18" s="4987"/>
      <c r="P18" s="4987"/>
      <c r="Q18" s="4987"/>
      <c r="R18" s="4987"/>
      <c r="S18" s="4987"/>
      <c r="T18" s="4987"/>
      <c r="U18" s="738"/>
      <c r="V18" s="4948" t="s">
        <v>32</v>
      </c>
      <c r="W18" s="4345" t="s">
        <v>228</v>
      </c>
      <c r="X18" s="4337" t="s">
        <v>32</v>
      </c>
      <c r="Y18" s="4991" t="s">
        <v>227</v>
      </c>
      <c r="Z18" s="750"/>
    </row>
    <row r="19" spans="1:26" ht="18.75" customHeight="1">
      <c r="A19" s="732"/>
      <c r="B19" s="746"/>
      <c r="C19" s="747" t="s">
        <v>1359</v>
      </c>
      <c r="D19" s="747"/>
      <c r="E19" s="747"/>
      <c r="F19" s="747"/>
      <c r="G19" s="747"/>
      <c r="H19" s="747"/>
      <c r="I19" s="747"/>
      <c r="J19" s="747"/>
      <c r="K19" s="747"/>
      <c r="L19" s="747"/>
      <c r="M19" s="747"/>
      <c r="N19" s="747"/>
      <c r="O19" s="747"/>
      <c r="P19" s="747"/>
      <c r="Q19" s="747"/>
      <c r="R19" s="747"/>
      <c r="S19" s="747"/>
      <c r="T19" s="747"/>
      <c r="U19" s="747"/>
      <c r="V19" s="4949"/>
      <c r="W19" s="4329"/>
      <c r="X19" s="4945"/>
      <c r="Y19" s="4330"/>
      <c r="Z19" s="750"/>
    </row>
    <row r="20" spans="1:26" ht="18.75" customHeight="1">
      <c r="A20" s="732"/>
      <c r="B20" s="737"/>
      <c r="C20" s="4987" t="s">
        <v>1360</v>
      </c>
      <c r="D20" s="4987"/>
      <c r="E20" s="4987"/>
      <c r="F20" s="4987"/>
      <c r="G20" s="4987"/>
      <c r="H20" s="4987"/>
      <c r="I20" s="4987"/>
      <c r="J20" s="4987"/>
      <c r="K20" s="4987"/>
      <c r="L20" s="4987"/>
      <c r="M20" s="4987"/>
      <c r="N20" s="4987"/>
      <c r="O20" s="4987"/>
      <c r="P20" s="4987"/>
      <c r="Q20" s="4987"/>
      <c r="R20" s="4987"/>
      <c r="S20" s="4987"/>
      <c r="T20" s="4987"/>
      <c r="U20" s="748"/>
      <c r="V20" s="762"/>
      <c r="W20" s="762"/>
      <c r="X20" s="762"/>
      <c r="Y20" s="763"/>
      <c r="Z20" s="750"/>
    </row>
    <row r="21" spans="1:26" ht="18.75" customHeight="1">
      <c r="A21" s="732"/>
      <c r="B21" s="732"/>
      <c r="C21" s="4958" t="s">
        <v>1361</v>
      </c>
      <c r="D21" s="4958"/>
      <c r="E21" s="4958"/>
      <c r="F21" s="4958"/>
      <c r="G21" s="4958"/>
      <c r="H21" s="4958"/>
      <c r="I21" s="4958"/>
      <c r="J21" s="4958"/>
      <c r="K21" s="4958"/>
      <c r="L21" s="4958"/>
      <c r="M21" s="4958"/>
      <c r="N21" s="4958"/>
      <c r="O21" s="4958"/>
      <c r="P21" s="4958"/>
      <c r="Q21" s="4958"/>
      <c r="R21" s="4958"/>
      <c r="S21" s="4958"/>
      <c r="T21" s="4958"/>
      <c r="U21" s="750"/>
      <c r="V21" s="765" t="s">
        <v>32</v>
      </c>
      <c r="W21" s="774" t="s">
        <v>228</v>
      </c>
      <c r="X21" s="767" t="s">
        <v>32</v>
      </c>
      <c r="Y21" s="768" t="s">
        <v>227</v>
      </c>
      <c r="Z21" s="750"/>
    </row>
    <row r="22" spans="1:26" ht="18.75" customHeight="1">
      <c r="A22" s="732"/>
      <c r="B22" s="941"/>
      <c r="C22" s="942" t="s">
        <v>1362</v>
      </c>
      <c r="D22" s="942"/>
      <c r="E22" s="942"/>
      <c r="F22" s="942"/>
      <c r="G22" s="942"/>
      <c r="H22" s="942"/>
      <c r="I22" s="942"/>
      <c r="J22" s="942"/>
      <c r="K22" s="942"/>
      <c r="L22" s="942"/>
      <c r="M22" s="942"/>
      <c r="N22" s="942"/>
      <c r="O22" s="942"/>
      <c r="P22" s="942"/>
      <c r="Q22" s="942"/>
      <c r="R22" s="942"/>
      <c r="S22" s="942"/>
      <c r="T22" s="942"/>
      <c r="U22" s="943"/>
      <c r="V22" s="770"/>
      <c r="W22" s="770"/>
      <c r="X22" s="770"/>
      <c r="Y22" s="771"/>
      <c r="Z22" s="750"/>
    </row>
    <row r="23" spans="1:26" ht="18.75" customHeight="1">
      <c r="A23" s="732"/>
      <c r="B23" s="737"/>
      <c r="C23" s="738" t="s">
        <v>1363</v>
      </c>
      <c r="D23" s="738"/>
      <c r="E23" s="738"/>
      <c r="F23" s="738"/>
      <c r="G23" s="738"/>
      <c r="H23" s="738"/>
      <c r="I23" s="738"/>
      <c r="J23" s="738"/>
      <c r="K23" s="738"/>
      <c r="L23" s="738"/>
      <c r="M23" s="738"/>
      <c r="N23" s="738"/>
      <c r="O23" s="738"/>
      <c r="P23" s="738"/>
      <c r="Q23" s="738"/>
      <c r="R23" s="738"/>
      <c r="S23" s="738"/>
      <c r="T23" s="738"/>
      <c r="U23" s="738"/>
      <c r="V23" s="4948" t="s">
        <v>32</v>
      </c>
      <c r="W23" s="4345" t="s">
        <v>228</v>
      </c>
      <c r="X23" s="4337" t="s">
        <v>32</v>
      </c>
      <c r="Y23" s="4991" t="s">
        <v>227</v>
      </c>
      <c r="Z23" s="750"/>
    </row>
    <row r="24" spans="1:26" ht="18.75" customHeight="1">
      <c r="A24" s="732"/>
      <c r="B24" s="746"/>
      <c r="C24" s="747" t="s">
        <v>1364</v>
      </c>
      <c r="D24" s="747"/>
      <c r="E24" s="747"/>
      <c r="F24" s="747"/>
      <c r="G24" s="747"/>
      <c r="H24" s="747"/>
      <c r="I24" s="747"/>
      <c r="J24" s="747"/>
      <c r="K24" s="747"/>
      <c r="L24" s="747"/>
      <c r="M24" s="747"/>
      <c r="N24" s="747"/>
      <c r="O24" s="747"/>
      <c r="P24" s="747"/>
      <c r="Q24" s="747"/>
      <c r="R24" s="747"/>
      <c r="S24" s="747"/>
      <c r="T24" s="747"/>
      <c r="U24" s="747"/>
      <c r="V24" s="4949"/>
      <c r="W24" s="4329"/>
      <c r="X24" s="4945"/>
      <c r="Y24" s="4330"/>
      <c r="Z24" s="750"/>
    </row>
    <row r="25" spans="1:26" ht="18.75" customHeight="1">
      <c r="A25" s="732"/>
      <c r="B25" s="732"/>
      <c r="C25" s="733" t="s">
        <v>1365</v>
      </c>
      <c r="V25" s="773"/>
      <c r="W25" s="774"/>
      <c r="X25" s="774"/>
      <c r="Y25" s="768"/>
      <c r="Z25" s="750"/>
    </row>
    <row r="26" spans="1:26" ht="18.75" customHeight="1">
      <c r="A26" s="732"/>
      <c r="B26" s="732"/>
      <c r="C26" s="733" t="s">
        <v>1366</v>
      </c>
      <c r="V26" s="765" t="s">
        <v>32</v>
      </c>
      <c r="W26" s="774" t="s">
        <v>228</v>
      </c>
      <c r="X26" s="767" t="s">
        <v>32</v>
      </c>
      <c r="Y26" s="768" t="s">
        <v>227</v>
      </c>
      <c r="Z26" s="750"/>
    </row>
    <row r="27" spans="1:26" ht="18.75" customHeight="1">
      <c r="A27" s="732"/>
      <c r="B27" s="732"/>
      <c r="C27" s="4958" t="s">
        <v>1367</v>
      </c>
      <c r="D27" s="4958"/>
      <c r="E27" s="4958"/>
      <c r="F27" s="4958"/>
      <c r="G27" s="4958"/>
      <c r="H27" s="4958"/>
      <c r="I27" s="4958"/>
      <c r="J27" s="4958"/>
      <c r="K27" s="4958"/>
      <c r="L27" s="4958"/>
      <c r="M27" s="4958"/>
      <c r="N27" s="4958"/>
      <c r="O27" s="4958"/>
      <c r="P27" s="4958"/>
      <c r="Q27" s="4958"/>
      <c r="R27" s="4958"/>
      <c r="S27" s="4958"/>
      <c r="T27" s="4958"/>
      <c r="V27" s="773"/>
      <c r="W27" s="774"/>
      <c r="X27" s="774"/>
      <c r="Y27" s="768"/>
      <c r="Z27" s="750"/>
    </row>
    <row r="28" spans="1:26" ht="18.75" customHeight="1">
      <c r="A28" s="732"/>
      <c r="B28" s="732"/>
      <c r="C28" s="733" t="s">
        <v>1368</v>
      </c>
      <c r="V28" s="769"/>
      <c r="W28" s="770"/>
      <c r="X28" s="770"/>
      <c r="Y28" s="771"/>
      <c r="Z28" s="750"/>
    </row>
    <row r="29" spans="1:26" ht="18.75" customHeight="1">
      <c r="A29" s="732"/>
      <c r="B29" s="737"/>
      <c r="C29" s="738" t="s">
        <v>1369</v>
      </c>
      <c r="D29" s="738"/>
      <c r="E29" s="738"/>
      <c r="F29" s="738"/>
      <c r="G29" s="738"/>
      <c r="H29" s="738"/>
      <c r="I29" s="738"/>
      <c r="J29" s="738"/>
      <c r="K29" s="738"/>
      <c r="L29" s="738"/>
      <c r="M29" s="738"/>
      <c r="N29" s="738"/>
      <c r="O29" s="738"/>
      <c r="P29" s="738"/>
      <c r="Q29" s="738"/>
      <c r="R29" s="738"/>
      <c r="S29" s="738"/>
      <c r="T29" s="738"/>
      <c r="U29" s="748"/>
      <c r="V29" s="761"/>
      <c r="W29" s="762"/>
      <c r="X29" s="762"/>
      <c r="Y29" s="763"/>
      <c r="Z29" s="750"/>
    </row>
    <row r="30" spans="1:26" ht="18.75" customHeight="1">
      <c r="A30" s="732"/>
      <c r="B30" s="732"/>
      <c r="C30" s="733" t="s">
        <v>1370</v>
      </c>
      <c r="U30" s="750"/>
      <c r="V30" s="765" t="s">
        <v>32</v>
      </c>
      <c r="W30" s="774" t="s">
        <v>228</v>
      </c>
      <c r="X30" s="767" t="s">
        <v>32</v>
      </c>
      <c r="Y30" s="768" t="s">
        <v>227</v>
      </c>
      <c r="Z30" s="750"/>
    </row>
    <row r="31" spans="1:26" ht="18.75" customHeight="1">
      <c r="A31" s="732"/>
      <c r="B31" s="732"/>
      <c r="C31" s="944" t="s">
        <v>1371</v>
      </c>
      <c r="D31" s="944"/>
      <c r="E31" s="944"/>
      <c r="F31" s="944"/>
      <c r="G31" s="944"/>
      <c r="H31" s="944"/>
      <c r="I31" s="944"/>
      <c r="J31" s="944"/>
      <c r="K31" s="944"/>
      <c r="L31" s="944"/>
      <c r="M31" s="944"/>
      <c r="N31" s="944"/>
      <c r="O31" s="944"/>
      <c r="P31" s="944"/>
      <c r="Q31" s="944"/>
      <c r="R31" s="944"/>
      <c r="S31" s="944"/>
      <c r="T31" s="944"/>
      <c r="U31" s="945"/>
      <c r="V31" s="773"/>
      <c r="W31" s="774"/>
      <c r="X31" s="774"/>
      <c r="Y31" s="768"/>
      <c r="Z31" s="750"/>
    </row>
    <row r="32" spans="1:26" ht="18.75" customHeight="1">
      <c r="A32" s="732"/>
      <c r="B32" s="946"/>
      <c r="C32" s="947" t="s">
        <v>1372</v>
      </c>
      <c r="D32" s="948"/>
      <c r="E32" s="948"/>
      <c r="F32" s="948"/>
      <c r="G32" s="948"/>
      <c r="H32" s="948"/>
      <c r="I32" s="948"/>
      <c r="J32" s="948"/>
      <c r="K32" s="948"/>
      <c r="L32" s="948"/>
      <c r="M32" s="948"/>
      <c r="N32" s="948"/>
      <c r="O32" s="948"/>
      <c r="P32" s="948"/>
      <c r="Q32" s="948"/>
      <c r="R32" s="948"/>
      <c r="S32" s="948"/>
      <c r="T32" s="948"/>
      <c r="U32" s="949"/>
      <c r="V32" s="769"/>
      <c r="W32" s="770"/>
      <c r="X32" s="770"/>
      <c r="Y32" s="771"/>
      <c r="Z32" s="750"/>
    </row>
    <row r="33" spans="1:26" ht="4.5" customHeight="1">
      <c r="A33" s="732"/>
      <c r="Z33" s="750"/>
    </row>
    <row r="34" spans="1:26">
      <c r="A34" s="732"/>
      <c r="B34" s="1823" t="s">
        <v>1373</v>
      </c>
      <c r="Z34" s="750"/>
    </row>
    <row r="36" spans="1:26">
      <c r="B36" s="733" t="s">
        <v>1307</v>
      </c>
    </row>
    <row r="37" spans="1:26">
      <c r="C37" s="733" t="s">
        <v>1374</v>
      </c>
    </row>
    <row r="38" spans="1:26">
      <c r="C38" s="733" t="s">
        <v>1375</v>
      </c>
    </row>
    <row r="39" spans="1:26">
      <c r="C39" s="733" t="s">
        <v>1376</v>
      </c>
    </row>
    <row r="40" spans="1:26">
      <c r="C40" s="733" t="s">
        <v>1377</v>
      </c>
    </row>
  </sheetData>
  <mergeCells count="30">
    <mergeCell ref="V23:V24"/>
    <mergeCell ref="W23:W24"/>
    <mergeCell ref="X23:X24"/>
    <mergeCell ref="Y23:Y24"/>
    <mergeCell ref="R2:Y2"/>
    <mergeCell ref="B4:Y4"/>
    <mergeCell ref="B6:F6"/>
    <mergeCell ref="G6:Y6"/>
    <mergeCell ref="B7:F7"/>
    <mergeCell ref="C18:T18"/>
    <mergeCell ref="C20:T20"/>
    <mergeCell ref="X18:X19"/>
    <mergeCell ref="Y18:Y19"/>
    <mergeCell ref="C16:T16"/>
    <mergeCell ref="C27:T27"/>
    <mergeCell ref="C3:F3"/>
    <mergeCell ref="V16:V17"/>
    <mergeCell ref="W16:W17"/>
    <mergeCell ref="X16:X17"/>
    <mergeCell ref="C21:T21"/>
    <mergeCell ref="B11:F11"/>
    <mergeCell ref="G11:Y11"/>
    <mergeCell ref="C13:T13"/>
    <mergeCell ref="B8:F8"/>
    <mergeCell ref="B9:F9"/>
    <mergeCell ref="G9:Y9"/>
    <mergeCell ref="B10:F10"/>
    <mergeCell ref="Y16:Y17"/>
    <mergeCell ref="V18:V19"/>
    <mergeCell ref="W18:W19"/>
  </mergeCells>
  <phoneticPr fontId="2"/>
  <dataValidations count="1">
    <dataValidation type="list" allowBlank="1" showInputMessage="1" showErrorMessage="1" sqref="V14 X14 V21 X21 V26 X26 V30 X30 V16:V19 X16:X19 H7 L7 P7 G8 Q8 K10 O10 V23:V24 X23:X24">
      <formula1>$AC$14:$AC$15</formula1>
    </dataValidation>
  </dataValidations>
  <hyperlinks>
    <hyperlink ref="AA3" location="加算等について体制の届出が必要なサービス一覧!A1" display="一覧へ戻る"/>
  </hyperlinks>
  <pageMargins left="0.7" right="0.7" top="0.75" bottom="0.75" header="0.3" footer="0.3"/>
  <pageSetup paperSize="9" scale="9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66"/>
  <sheetViews>
    <sheetView view="pageBreakPreview" zoomScaleNormal="100" zoomScaleSheetLayoutView="100" workbookViewId="0">
      <selection activeCell="AA2" sqref="AA2"/>
    </sheetView>
  </sheetViews>
  <sheetFormatPr defaultColWidth="4" defaultRowHeight="18.75"/>
  <cols>
    <col min="1" max="1" width="2.125" style="1886" customWidth="1"/>
    <col min="2" max="2" width="3.625" style="1886" customWidth="1"/>
    <col min="3" max="21" width="5.125" style="1886" customWidth="1"/>
    <col min="22" max="25" width="3.625" style="1886" customWidth="1"/>
    <col min="26" max="26" width="2.125" style="1886" customWidth="1"/>
    <col min="27" max="255" width="4" style="1886"/>
    <col min="256" max="256" width="1.75" style="1886" customWidth="1"/>
    <col min="257" max="257" width="2.125" style="1886" customWidth="1"/>
    <col min="258" max="258" width="2.375" style="1886" customWidth="1"/>
    <col min="259" max="277" width="4" style="1886" customWidth="1"/>
    <col min="278" max="281" width="2.375" style="1886" customWidth="1"/>
    <col min="282" max="282" width="2.125" style="1886" customWidth="1"/>
    <col min="283" max="511" width="4" style="1886"/>
    <col min="512" max="512" width="1.75" style="1886" customWidth="1"/>
    <col min="513" max="513" width="2.125" style="1886" customWidth="1"/>
    <col min="514" max="514" width="2.375" style="1886" customWidth="1"/>
    <col min="515" max="533" width="4" style="1886" customWidth="1"/>
    <col min="534" max="537" width="2.375" style="1886" customWidth="1"/>
    <col min="538" max="538" width="2.125" style="1886" customWidth="1"/>
    <col min="539" max="767" width="4" style="1886"/>
    <col min="768" max="768" width="1.75" style="1886" customWidth="1"/>
    <col min="769" max="769" width="2.125" style="1886" customWidth="1"/>
    <col min="770" max="770" width="2.375" style="1886" customWidth="1"/>
    <col min="771" max="789" width="4" style="1886" customWidth="1"/>
    <col min="790" max="793" width="2.375" style="1886" customWidth="1"/>
    <col min="794" max="794" width="2.125" style="1886" customWidth="1"/>
    <col min="795" max="1023" width="4" style="1886"/>
    <col min="1024" max="1024" width="1.75" style="1886" customWidth="1"/>
    <col min="1025" max="1025" width="2.125" style="1886" customWidth="1"/>
    <col min="1026" max="1026" width="2.375" style="1886" customWidth="1"/>
    <col min="1027" max="1045" width="4" style="1886" customWidth="1"/>
    <col min="1046" max="1049" width="2.375" style="1886" customWidth="1"/>
    <col min="1050" max="1050" width="2.125" style="1886" customWidth="1"/>
    <col min="1051" max="1279" width="4" style="1886"/>
    <col min="1280" max="1280" width="1.75" style="1886" customWidth="1"/>
    <col min="1281" max="1281" width="2.125" style="1886" customWidth="1"/>
    <col min="1282" max="1282" width="2.375" style="1886" customWidth="1"/>
    <col min="1283" max="1301" width="4" style="1886" customWidth="1"/>
    <col min="1302" max="1305" width="2.375" style="1886" customWidth="1"/>
    <col min="1306" max="1306" width="2.125" style="1886" customWidth="1"/>
    <col min="1307" max="1535" width="4" style="1886"/>
    <col min="1536" max="1536" width="1.75" style="1886" customWidth="1"/>
    <col min="1537" max="1537" width="2.125" style="1886" customWidth="1"/>
    <col min="1538" max="1538" width="2.375" style="1886" customWidth="1"/>
    <col min="1539" max="1557" width="4" style="1886" customWidth="1"/>
    <col min="1558" max="1561" width="2.375" style="1886" customWidth="1"/>
    <col min="1562" max="1562" width="2.125" style="1886" customWidth="1"/>
    <col min="1563" max="1791" width="4" style="1886"/>
    <col min="1792" max="1792" width="1.75" style="1886" customWidth="1"/>
    <col min="1793" max="1793" width="2.125" style="1886" customWidth="1"/>
    <col min="1794" max="1794" width="2.375" style="1886" customWidth="1"/>
    <col min="1795" max="1813" width="4" style="1886" customWidth="1"/>
    <col min="1814" max="1817" width="2.375" style="1886" customWidth="1"/>
    <col min="1818" max="1818" width="2.125" style="1886" customWidth="1"/>
    <col min="1819" max="2047" width="4" style="1886"/>
    <col min="2048" max="2048" width="1.75" style="1886" customWidth="1"/>
    <col min="2049" max="2049" width="2.125" style="1886" customWidth="1"/>
    <col min="2050" max="2050" width="2.375" style="1886" customWidth="1"/>
    <col min="2051" max="2069" width="4" style="1886" customWidth="1"/>
    <col min="2070" max="2073" width="2.375" style="1886" customWidth="1"/>
    <col min="2074" max="2074" width="2.125" style="1886" customWidth="1"/>
    <col min="2075" max="2303" width="4" style="1886"/>
    <col min="2304" max="2304" width="1.75" style="1886" customWidth="1"/>
    <col min="2305" max="2305" width="2.125" style="1886" customWidth="1"/>
    <col min="2306" max="2306" width="2.375" style="1886" customWidth="1"/>
    <col min="2307" max="2325" width="4" style="1886" customWidth="1"/>
    <col min="2326" max="2329" width="2.375" style="1886" customWidth="1"/>
    <col min="2330" max="2330" width="2.125" style="1886" customWidth="1"/>
    <col min="2331" max="2559" width="4" style="1886"/>
    <col min="2560" max="2560" width="1.75" style="1886" customWidth="1"/>
    <col min="2561" max="2561" width="2.125" style="1886" customWidth="1"/>
    <col min="2562" max="2562" width="2.375" style="1886" customWidth="1"/>
    <col min="2563" max="2581" width="4" style="1886" customWidth="1"/>
    <col min="2582" max="2585" width="2.375" style="1886" customWidth="1"/>
    <col min="2586" max="2586" width="2.125" style="1886" customWidth="1"/>
    <col min="2587" max="2815" width="4" style="1886"/>
    <col min="2816" max="2816" width="1.75" style="1886" customWidth="1"/>
    <col min="2817" max="2817" width="2.125" style="1886" customWidth="1"/>
    <col min="2818" max="2818" width="2.375" style="1886" customWidth="1"/>
    <col min="2819" max="2837" width="4" style="1886" customWidth="1"/>
    <col min="2838" max="2841" width="2.375" style="1886" customWidth="1"/>
    <col min="2842" max="2842" width="2.125" style="1886" customWidth="1"/>
    <col min="2843" max="3071" width="4" style="1886"/>
    <col min="3072" max="3072" width="1.75" style="1886" customWidth="1"/>
    <col min="3073" max="3073" width="2.125" style="1886" customWidth="1"/>
    <col min="3074" max="3074" width="2.375" style="1886" customWidth="1"/>
    <col min="3075" max="3093" width="4" style="1886" customWidth="1"/>
    <col min="3094" max="3097" width="2.375" style="1886" customWidth="1"/>
    <col min="3098" max="3098" width="2.125" style="1886" customWidth="1"/>
    <col min="3099" max="3327" width="4" style="1886"/>
    <col min="3328" max="3328" width="1.75" style="1886" customWidth="1"/>
    <col min="3329" max="3329" width="2.125" style="1886" customWidth="1"/>
    <col min="3330" max="3330" width="2.375" style="1886" customWidth="1"/>
    <col min="3331" max="3349" width="4" style="1886" customWidth="1"/>
    <col min="3350" max="3353" width="2.375" style="1886" customWidth="1"/>
    <col min="3354" max="3354" width="2.125" style="1886" customWidth="1"/>
    <col min="3355" max="3583" width="4" style="1886"/>
    <col min="3584" max="3584" width="1.75" style="1886" customWidth="1"/>
    <col min="3585" max="3585" width="2.125" style="1886" customWidth="1"/>
    <col min="3586" max="3586" width="2.375" style="1886" customWidth="1"/>
    <col min="3587" max="3605" width="4" style="1886" customWidth="1"/>
    <col min="3606" max="3609" width="2.375" style="1886" customWidth="1"/>
    <col min="3610" max="3610" width="2.125" style="1886" customWidth="1"/>
    <col min="3611" max="3839" width="4" style="1886"/>
    <col min="3840" max="3840" width="1.75" style="1886" customWidth="1"/>
    <col min="3841" max="3841" width="2.125" style="1886" customWidth="1"/>
    <col min="3842" max="3842" width="2.375" style="1886" customWidth="1"/>
    <col min="3843" max="3861" width="4" style="1886" customWidth="1"/>
    <col min="3862" max="3865" width="2.375" style="1886" customWidth="1"/>
    <col min="3866" max="3866" width="2.125" style="1886" customWidth="1"/>
    <col min="3867" max="4095" width="4" style="1886"/>
    <col min="4096" max="4096" width="1.75" style="1886" customWidth="1"/>
    <col min="4097" max="4097" width="2.125" style="1886" customWidth="1"/>
    <col min="4098" max="4098" width="2.375" style="1886" customWidth="1"/>
    <col min="4099" max="4117" width="4" style="1886" customWidth="1"/>
    <col min="4118" max="4121" width="2.375" style="1886" customWidth="1"/>
    <col min="4122" max="4122" width="2.125" style="1886" customWidth="1"/>
    <col min="4123" max="4351" width="4" style="1886"/>
    <col min="4352" max="4352" width="1.75" style="1886" customWidth="1"/>
    <col min="4353" max="4353" width="2.125" style="1886" customWidth="1"/>
    <col min="4354" max="4354" width="2.375" style="1886" customWidth="1"/>
    <col min="4355" max="4373" width="4" style="1886" customWidth="1"/>
    <col min="4374" max="4377" width="2.375" style="1886" customWidth="1"/>
    <col min="4378" max="4378" width="2.125" style="1886" customWidth="1"/>
    <col min="4379" max="4607" width="4" style="1886"/>
    <col min="4608" max="4608" width="1.75" style="1886" customWidth="1"/>
    <col min="4609" max="4609" width="2.125" style="1886" customWidth="1"/>
    <col min="4610" max="4610" width="2.375" style="1886" customWidth="1"/>
    <col min="4611" max="4629" width="4" style="1886" customWidth="1"/>
    <col min="4630" max="4633" width="2.375" style="1886" customWidth="1"/>
    <col min="4634" max="4634" width="2.125" style="1886" customWidth="1"/>
    <col min="4635" max="4863" width="4" style="1886"/>
    <col min="4864" max="4864" width="1.75" style="1886" customWidth="1"/>
    <col min="4865" max="4865" width="2.125" style="1886" customWidth="1"/>
    <col min="4866" max="4866" width="2.375" style="1886" customWidth="1"/>
    <col min="4867" max="4885" width="4" style="1886" customWidth="1"/>
    <col min="4886" max="4889" width="2.375" style="1886" customWidth="1"/>
    <col min="4890" max="4890" width="2.125" style="1886" customWidth="1"/>
    <col min="4891" max="5119" width="4" style="1886"/>
    <col min="5120" max="5120" width="1.75" style="1886" customWidth="1"/>
    <col min="5121" max="5121" width="2.125" style="1886" customWidth="1"/>
    <col min="5122" max="5122" width="2.375" style="1886" customWidth="1"/>
    <col min="5123" max="5141" width="4" style="1886" customWidth="1"/>
    <col min="5142" max="5145" width="2.375" style="1886" customWidth="1"/>
    <col min="5146" max="5146" width="2.125" style="1886" customWidth="1"/>
    <col min="5147" max="5375" width="4" style="1886"/>
    <col min="5376" max="5376" width="1.75" style="1886" customWidth="1"/>
    <col min="5377" max="5377" width="2.125" style="1886" customWidth="1"/>
    <col min="5378" max="5378" width="2.375" style="1886" customWidth="1"/>
    <col min="5379" max="5397" width="4" style="1886" customWidth="1"/>
    <col min="5398" max="5401" width="2.375" style="1886" customWidth="1"/>
    <col min="5402" max="5402" width="2.125" style="1886" customWidth="1"/>
    <col min="5403" max="5631" width="4" style="1886"/>
    <col min="5632" max="5632" width="1.75" style="1886" customWidth="1"/>
    <col min="5633" max="5633" width="2.125" style="1886" customWidth="1"/>
    <col min="5634" max="5634" width="2.375" style="1886" customWidth="1"/>
    <col min="5635" max="5653" width="4" style="1886" customWidth="1"/>
    <col min="5654" max="5657" width="2.375" style="1886" customWidth="1"/>
    <col min="5658" max="5658" width="2.125" style="1886" customWidth="1"/>
    <col min="5659" max="5887" width="4" style="1886"/>
    <col min="5888" max="5888" width="1.75" style="1886" customWidth="1"/>
    <col min="5889" max="5889" width="2.125" style="1886" customWidth="1"/>
    <col min="5890" max="5890" width="2.375" style="1886" customWidth="1"/>
    <col min="5891" max="5909" width="4" style="1886" customWidth="1"/>
    <col min="5910" max="5913" width="2.375" style="1886" customWidth="1"/>
    <col min="5914" max="5914" width="2.125" style="1886" customWidth="1"/>
    <col min="5915" max="6143" width="4" style="1886"/>
    <col min="6144" max="6144" width="1.75" style="1886" customWidth="1"/>
    <col min="6145" max="6145" width="2.125" style="1886" customWidth="1"/>
    <col min="6146" max="6146" width="2.375" style="1886" customWidth="1"/>
    <col min="6147" max="6165" width="4" style="1886" customWidth="1"/>
    <col min="6166" max="6169" width="2.375" style="1886" customWidth="1"/>
    <col min="6170" max="6170" width="2.125" style="1886" customWidth="1"/>
    <col min="6171" max="6399" width="4" style="1886"/>
    <col min="6400" max="6400" width="1.75" style="1886" customWidth="1"/>
    <col min="6401" max="6401" width="2.125" style="1886" customWidth="1"/>
    <col min="6402" max="6402" width="2.375" style="1886" customWidth="1"/>
    <col min="6403" max="6421" width="4" style="1886" customWidth="1"/>
    <col min="6422" max="6425" width="2.375" style="1886" customWidth="1"/>
    <col min="6426" max="6426" width="2.125" style="1886" customWidth="1"/>
    <col min="6427" max="6655" width="4" style="1886"/>
    <col min="6656" max="6656" width="1.75" style="1886" customWidth="1"/>
    <col min="6657" max="6657" width="2.125" style="1886" customWidth="1"/>
    <col min="6658" max="6658" width="2.375" style="1886" customWidth="1"/>
    <col min="6659" max="6677" width="4" style="1886" customWidth="1"/>
    <col min="6678" max="6681" width="2.375" style="1886" customWidth="1"/>
    <col min="6682" max="6682" width="2.125" style="1886" customWidth="1"/>
    <col min="6683" max="6911" width="4" style="1886"/>
    <col min="6912" max="6912" width="1.75" style="1886" customWidth="1"/>
    <col min="6913" max="6913" width="2.125" style="1886" customWidth="1"/>
    <col min="6914" max="6914" width="2.375" style="1886" customWidth="1"/>
    <col min="6915" max="6933" width="4" style="1886" customWidth="1"/>
    <col min="6934" max="6937" width="2.375" style="1886" customWidth="1"/>
    <col min="6938" max="6938" width="2.125" style="1886" customWidth="1"/>
    <col min="6939" max="7167" width="4" style="1886"/>
    <col min="7168" max="7168" width="1.75" style="1886" customWidth="1"/>
    <col min="7169" max="7169" width="2.125" style="1886" customWidth="1"/>
    <col min="7170" max="7170" width="2.375" style="1886" customWidth="1"/>
    <col min="7171" max="7189" width="4" style="1886" customWidth="1"/>
    <col min="7190" max="7193" width="2.375" style="1886" customWidth="1"/>
    <col min="7194" max="7194" width="2.125" style="1886" customWidth="1"/>
    <col min="7195" max="7423" width="4" style="1886"/>
    <col min="7424" max="7424" width="1.75" style="1886" customWidth="1"/>
    <col min="7425" max="7425" width="2.125" style="1886" customWidth="1"/>
    <col min="7426" max="7426" width="2.375" style="1886" customWidth="1"/>
    <col min="7427" max="7445" width="4" style="1886" customWidth="1"/>
    <col min="7446" max="7449" width="2.375" style="1886" customWidth="1"/>
    <col min="7450" max="7450" width="2.125" style="1886" customWidth="1"/>
    <col min="7451" max="7679" width="4" style="1886"/>
    <col min="7680" max="7680" width="1.75" style="1886" customWidth="1"/>
    <col min="7681" max="7681" width="2.125" style="1886" customWidth="1"/>
    <col min="7682" max="7682" width="2.375" style="1886" customWidth="1"/>
    <col min="7683" max="7701" width="4" style="1886" customWidth="1"/>
    <col min="7702" max="7705" width="2.375" style="1886" customWidth="1"/>
    <col min="7706" max="7706" width="2.125" style="1886" customWidth="1"/>
    <col min="7707" max="7935" width="4" style="1886"/>
    <col min="7936" max="7936" width="1.75" style="1886" customWidth="1"/>
    <col min="7937" max="7937" width="2.125" style="1886" customWidth="1"/>
    <col min="7938" max="7938" width="2.375" style="1886" customWidth="1"/>
    <col min="7939" max="7957" width="4" style="1886" customWidth="1"/>
    <col min="7958" max="7961" width="2.375" style="1886" customWidth="1"/>
    <col min="7962" max="7962" width="2.125" style="1886" customWidth="1"/>
    <col min="7963" max="8191" width="4" style="1886"/>
    <col min="8192" max="8192" width="1.75" style="1886" customWidth="1"/>
    <col min="8193" max="8193" width="2.125" style="1886" customWidth="1"/>
    <col min="8194" max="8194" width="2.375" style="1886" customWidth="1"/>
    <col min="8195" max="8213" width="4" style="1886" customWidth="1"/>
    <col min="8214" max="8217" width="2.375" style="1886" customWidth="1"/>
    <col min="8218" max="8218" width="2.125" style="1886" customWidth="1"/>
    <col min="8219" max="8447" width="4" style="1886"/>
    <col min="8448" max="8448" width="1.75" style="1886" customWidth="1"/>
    <col min="8449" max="8449" width="2.125" style="1886" customWidth="1"/>
    <col min="8450" max="8450" width="2.375" style="1886" customWidth="1"/>
    <col min="8451" max="8469" width="4" style="1886" customWidth="1"/>
    <col min="8470" max="8473" width="2.375" style="1886" customWidth="1"/>
    <col min="8474" max="8474" width="2.125" style="1886" customWidth="1"/>
    <col min="8475" max="8703" width="4" style="1886"/>
    <col min="8704" max="8704" width="1.75" style="1886" customWidth="1"/>
    <col min="8705" max="8705" width="2.125" style="1886" customWidth="1"/>
    <col min="8706" max="8706" width="2.375" style="1886" customWidth="1"/>
    <col min="8707" max="8725" width="4" style="1886" customWidth="1"/>
    <col min="8726" max="8729" width="2.375" style="1886" customWidth="1"/>
    <col min="8730" max="8730" width="2.125" style="1886" customWidth="1"/>
    <col min="8731" max="8959" width="4" style="1886"/>
    <col min="8960" max="8960" width="1.75" style="1886" customWidth="1"/>
    <col min="8961" max="8961" width="2.125" style="1886" customWidth="1"/>
    <col min="8962" max="8962" width="2.375" style="1886" customWidth="1"/>
    <col min="8963" max="8981" width="4" style="1886" customWidth="1"/>
    <col min="8982" max="8985" width="2.375" style="1886" customWidth="1"/>
    <col min="8986" max="8986" width="2.125" style="1886" customWidth="1"/>
    <col min="8987" max="9215" width="4" style="1886"/>
    <col min="9216" max="9216" width="1.75" style="1886" customWidth="1"/>
    <col min="9217" max="9217" width="2.125" style="1886" customWidth="1"/>
    <col min="9218" max="9218" width="2.375" style="1886" customWidth="1"/>
    <col min="9219" max="9237" width="4" style="1886" customWidth="1"/>
    <col min="9238" max="9241" width="2.375" style="1886" customWidth="1"/>
    <col min="9242" max="9242" width="2.125" style="1886" customWidth="1"/>
    <col min="9243" max="9471" width="4" style="1886"/>
    <col min="9472" max="9472" width="1.75" style="1886" customWidth="1"/>
    <col min="9473" max="9473" width="2.125" style="1886" customWidth="1"/>
    <col min="9474" max="9474" width="2.375" style="1886" customWidth="1"/>
    <col min="9475" max="9493" width="4" style="1886" customWidth="1"/>
    <col min="9494" max="9497" width="2.375" style="1886" customWidth="1"/>
    <col min="9498" max="9498" width="2.125" style="1886" customWidth="1"/>
    <col min="9499" max="9727" width="4" style="1886"/>
    <col min="9728" max="9728" width="1.75" style="1886" customWidth="1"/>
    <col min="9729" max="9729" width="2.125" style="1886" customWidth="1"/>
    <col min="9730" max="9730" width="2.375" style="1886" customWidth="1"/>
    <col min="9731" max="9749" width="4" style="1886" customWidth="1"/>
    <col min="9750" max="9753" width="2.375" style="1886" customWidth="1"/>
    <col min="9754" max="9754" width="2.125" style="1886" customWidth="1"/>
    <col min="9755" max="9983" width="4" style="1886"/>
    <col min="9984" max="9984" width="1.75" style="1886" customWidth="1"/>
    <col min="9985" max="9985" width="2.125" style="1886" customWidth="1"/>
    <col min="9986" max="9986" width="2.375" style="1886" customWidth="1"/>
    <col min="9987" max="10005" width="4" style="1886" customWidth="1"/>
    <col min="10006" max="10009" width="2.375" style="1886" customWidth="1"/>
    <col min="10010" max="10010" width="2.125" style="1886" customWidth="1"/>
    <col min="10011" max="10239" width="4" style="1886"/>
    <col min="10240" max="10240" width="1.75" style="1886" customWidth="1"/>
    <col min="10241" max="10241" width="2.125" style="1886" customWidth="1"/>
    <col min="10242" max="10242" width="2.375" style="1886" customWidth="1"/>
    <col min="10243" max="10261" width="4" style="1886" customWidth="1"/>
    <col min="10262" max="10265" width="2.375" style="1886" customWidth="1"/>
    <col min="10266" max="10266" width="2.125" style="1886" customWidth="1"/>
    <col min="10267" max="10495" width="4" style="1886"/>
    <col min="10496" max="10496" width="1.75" style="1886" customWidth="1"/>
    <col min="10497" max="10497" width="2.125" style="1886" customWidth="1"/>
    <col min="10498" max="10498" width="2.375" style="1886" customWidth="1"/>
    <col min="10499" max="10517" width="4" style="1886" customWidth="1"/>
    <col min="10518" max="10521" width="2.375" style="1886" customWidth="1"/>
    <col min="10522" max="10522" width="2.125" style="1886" customWidth="1"/>
    <col min="10523" max="10751" width="4" style="1886"/>
    <col min="10752" max="10752" width="1.75" style="1886" customWidth="1"/>
    <col min="10753" max="10753" width="2.125" style="1886" customWidth="1"/>
    <col min="10754" max="10754" width="2.375" style="1886" customWidth="1"/>
    <col min="10755" max="10773" width="4" style="1886" customWidth="1"/>
    <col min="10774" max="10777" width="2.375" style="1886" customWidth="1"/>
    <col min="10778" max="10778" width="2.125" style="1886" customWidth="1"/>
    <col min="10779" max="11007" width="4" style="1886"/>
    <col min="11008" max="11008" width="1.75" style="1886" customWidth="1"/>
    <col min="11009" max="11009" width="2.125" style="1886" customWidth="1"/>
    <col min="11010" max="11010" width="2.375" style="1886" customWidth="1"/>
    <col min="11011" max="11029" width="4" style="1886" customWidth="1"/>
    <col min="11030" max="11033" width="2.375" style="1886" customWidth="1"/>
    <col min="11034" max="11034" width="2.125" style="1886" customWidth="1"/>
    <col min="11035" max="11263" width="4" style="1886"/>
    <col min="11264" max="11264" width="1.75" style="1886" customWidth="1"/>
    <col min="11265" max="11265" width="2.125" style="1886" customWidth="1"/>
    <col min="11266" max="11266" width="2.375" style="1886" customWidth="1"/>
    <col min="11267" max="11285" width="4" style="1886" customWidth="1"/>
    <col min="11286" max="11289" width="2.375" style="1886" customWidth="1"/>
    <col min="11290" max="11290" width="2.125" style="1886" customWidth="1"/>
    <col min="11291" max="11519" width="4" style="1886"/>
    <col min="11520" max="11520" width="1.75" style="1886" customWidth="1"/>
    <col min="11521" max="11521" width="2.125" style="1886" customWidth="1"/>
    <col min="11522" max="11522" width="2.375" style="1886" customWidth="1"/>
    <col min="11523" max="11541" width="4" style="1886" customWidth="1"/>
    <col min="11542" max="11545" width="2.375" style="1886" customWidth="1"/>
    <col min="11546" max="11546" width="2.125" style="1886" customWidth="1"/>
    <col min="11547" max="11775" width="4" style="1886"/>
    <col min="11776" max="11776" width="1.75" style="1886" customWidth="1"/>
    <col min="11777" max="11777" width="2.125" style="1886" customWidth="1"/>
    <col min="11778" max="11778" width="2.375" style="1886" customWidth="1"/>
    <col min="11779" max="11797" width="4" style="1886" customWidth="1"/>
    <col min="11798" max="11801" width="2.375" style="1886" customWidth="1"/>
    <col min="11802" max="11802" width="2.125" style="1886" customWidth="1"/>
    <col min="11803" max="12031" width="4" style="1886"/>
    <col min="12032" max="12032" width="1.75" style="1886" customWidth="1"/>
    <col min="12033" max="12033" width="2.125" style="1886" customWidth="1"/>
    <col min="12034" max="12034" width="2.375" style="1886" customWidth="1"/>
    <col min="12035" max="12053" width="4" style="1886" customWidth="1"/>
    <col min="12054" max="12057" width="2.375" style="1886" customWidth="1"/>
    <col min="12058" max="12058" width="2.125" style="1886" customWidth="1"/>
    <col min="12059" max="12287" width="4" style="1886"/>
    <col min="12288" max="12288" width="1.75" style="1886" customWidth="1"/>
    <col min="12289" max="12289" width="2.125" style="1886" customWidth="1"/>
    <col min="12290" max="12290" width="2.375" style="1886" customWidth="1"/>
    <col min="12291" max="12309" width="4" style="1886" customWidth="1"/>
    <col min="12310" max="12313" width="2.375" style="1886" customWidth="1"/>
    <col min="12314" max="12314" width="2.125" style="1886" customWidth="1"/>
    <col min="12315" max="12543" width="4" style="1886"/>
    <col min="12544" max="12544" width="1.75" style="1886" customWidth="1"/>
    <col min="12545" max="12545" width="2.125" style="1886" customWidth="1"/>
    <col min="12546" max="12546" width="2.375" style="1886" customWidth="1"/>
    <col min="12547" max="12565" width="4" style="1886" customWidth="1"/>
    <col min="12566" max="12569" width="2.375" style="1886" customWidth="1"/>
    <col min="12570" max="12570" width="2.125" style="1886" customWidth="1"/>
    <col min="12571" max="12799" width="4" style="1886"/>
    <col min="12800" max="12800" width="1.75" style="1886" customWidth="1"/>
    <col min="12801" max="12801" width="2.125" style="1886" customWidth="1"/>
    <col min="12802" max="12802" width="2.375" style="1886" customWidth="1"/>
    <col min="12803" max="12821" width="4" style="1886" customWidth="1"/>
    <col min="12822" max="12825" width="2.375" style="1886" customWidth="1"/>
    <col min="12826" max="12826" width="2.125" style="1886" customWidth="1"/>
    <col min="12827" max="13055" width="4" style="1886"/>
    <col min="13056" max="13056" width="1.75" style="1886" customWidth="1"/>
    <col min="13057" max="13057" width="2.125" style="1886" customWidth="1"/>
    <col min="13058" max="13058" width="2.375" style="1886" customWidth="1"/>
    <col min="13059" max="13077" width="4" style="1886" customWidth="1"/>
    <col min="13078" max="13081" width="2.375" style="1886" customWidth="1"/>
    <col min="13082" max="13082" width="2.125" style="1886" customWidth="1"/>
    <col min="13083" max="13311" width="4" style="1886"/>
    <col min="13312" max="13312" width="1.75" style="1886" customWidth="1"/>
    <col min="13313" max="13313" width="2.125" style="1886" customWidth="1"/>
    <col min="13314" max="13314" width="2.375" style="1886" customWidth="1"/>
    <col min="13315" max="13333" width="4" style="1886" customWidth="1"/>
    <col min="13334" max="13337" width="2.375" style="1886" customWidth="1"/>
    <col min="13338" max="13338" width="2.125" style="1886" customWidth="1"/>
    <col min="13339" max="13567" width="4" style="1886"/>
    <col min="13568" max="13568" width="1.75" style="1886" customWidth="1"/>
    <col min="13569" max="13569" width="2.125" style="1886" customWidth="1"/>
    <col min="13570" max="13570" width="2.375" style="1886" customWidth="1"/>
    <col min="13571" max="13589" width="4" style="1886" customWidth="1"/>
    <col min="13590" max="13593" width="2.375" style="1886" customWidth="1"/>
    <col min="13594" max="13594" width="2.125" style="1886" customWidth="1"/>
    <col min="13595" max="13823" width="4" style="1886"/>
    <col min="13824" max="13824" width="1.75" style="1886" customWidth="1"/>
    <col min="13825" max="13825" width="2.125" style="1886" customWidth="1"/>
    <col min="13826" max="13826" width="2.375" style="1886" customWidth="1"/>
    <col min="13827" max="13845" width="4" style="1886" customWidth="1"/>
    <col min="13846" max="13849" width="2.375" style="1886" customWidth="1"/>
    <col min="13850" max="13850" width="2.125" style="1886" customWidth="1"/>
    <col min="13851" max="14079" width="4" style="1886"/>
    <col min="14080" max="14080" width="1.75" style="1886" customWidth="1"/>
    <col min="14081" max="14081" width="2.125" style="1886" customWidth="1"/>
    <col min="14082" max="14082" width="2.375" style="1886" customWidth="1"/>
    <col min="14083" max="14101" width="4" style="1886" customWidth="1"/>
    <col min="14102" max="14105" width="2.375" style="1886" customWidth="1"/>
    <col min="14106" max="14106" width="2.125" style="1886" customWidth="1"/>
    <col min="14107" max="14335" width="4" style="1886"/>
    <col min="14336" max="14336" width="1.75" style="1886" customWidth="1"/>
    <col min="14337" max="14337" width="2.125" style="1886" customWidth="1"/>
    <col min="14338" max="14338" width="2.375" style="1886" customWidth="1"/>
    <col min="14339" max="14357" width="4" style="1886" customWidth="1"/>
    <col min="14358" max="14361" width="2.375" style="1886" customWidth="1"/>
    <col min="14362" max="14362" width="2.125" style="1886" customWidth="1"/>
    <col min="14363" max="14591" width="4" style="1886"/>
    <col min="14592" max="14592" width="1.75" style="1886" customWidth="1"/>
    <col min="14593" max="14593" width="2.125" style="1886" customWidth="1"/>
    <col min="14594" max="14594" width="2.375" style="1886" customWidth="1"/>
    <col min="14595" max="14613" width="4" style="1886" customWidth="1"/>
    <col min="14614" max="14617" width="2.375" style="1886" customWidth="1"/>
    <col min="14618" max="14618" width="2.125" style="1886" customWidth="1"/>
    <col min="14619" max="14847" width="4" style="1886"/>
    <col min="14848" max="14848" width="1.75" style="1886" customWidth="1"/>
    <col min="14849" max="14849" width="2.125" style="1886" customWidth="1"/>
    <col min="14850" max="14850" width="2.375" style="1886" customWidth="1"/>
    <col min="14851" max="14869" width="4" style="1886" customWidth="1"/>
    <col min="14870" max="14873" width="2.375" style="1886" customWidth="1"/>
    <col min="14874" max="14874" width="2.125" style="1886" customWidth="1"/>
    <col min="14875" max="15103" width="4" style="1886"/>
    <col min="15104" max="15104" width="1.75" style="1886" customWidth="1"/>
    <col min="15105" max="15105" width="2.125" style="1886" customWidth="1"/>
    <col min="15106" max="15106" width="2.375" style="1886" customWidth="1"/>
    <col min="15107" max="15125" width="4" style="1886" customWidth="1"/>
    <col min="15126" max="15129" width="2.375" style="1886" customWidth="1"/>
    <col min="15130" max="15130" width="2.125" style="1886" customWidth="1"/>
    <col min="15131" max="15359" width="4" style="1886"/>
    <col min="15360" max="15360" width="1.75" style="1886" customWidth="1"/>
    <col min="15361" max="15361" width="2.125" style="1886" customWidth="1"/>
    <col min="15362" max="15362" width="2.375" style="1886" customWidth="1"/>
    <col min="15363" max="15381" width="4" style="1886" customWidth="1"/>
    <col min="15382" max="15385" width="2.375" style="1886" customWidth="1"/>
    <col min="15386" max="15386" width="2.125" style="1886" customWidth="1"/>
    <col min="15387" max="15615" width="4" style="1886"/>
    <col min="15616" max="15616" width="1.75" style="1886" customWidth="1"/>
    <col min="15617" max="15617" width="2.125" style="1886" customWidth="1"/>
    <col min="15618" max="15618" width="2.375" style="1886" customWidth="1"/>
    <col min="15619" max="15637" width="4" style="1886" customWidth="1"/>
    <col min="15638" max="15641" width="2.375" style="1886" customWidth="1"/>
    <col min="15642" max="15642" width="2.125" style="1886" customWidth="1"/>
    <col min="15643" max="15871" width="4" style="1886"/>
    <col min="15872" max="15872" width="1.75" style="1886" customWidth="1"/>
    <col min="15873" max="15873" width="2.125" style="1886" customWidth="1"/>
    <col min="15874" max="15874" width="2.375" style="1886" customWidth="1"/>
    <col min="15875" max="15893" width="4" style="1886" customWidth="1"/>
    <col min="15894" max="15897" width="2.375" style="1886" customWidth="1"/>
    <col min="15898" max="15898" width="2.125" style="1886" customWidth="1"/>
    <col min="15899" max="16127" width="4" style="1886"/>
    <col min="16128" max="16128" width="1.75" style="1886" customWidth="1"/>
    <col min="16129" max="16129" width="2.125" style="1886" customWidth="1"/>
    <col min="16130" max="16130" width="2.375" style="1886" customWidth="1"/>
    <col min="16131" max="16149" width="4" style="1886" customWidth="1"/>
    <col min="16150" max="16153" width="2.375" style="1886" customWidth="1"/>
    <col min="16154" max="16154" width="2.125" style="1886" customWidth="1"/>
    <col min="16155" max="16384" width="4" style="1886"/>
  </cols>
  <sheetData>
    <row r="1" spans="1:27">
      <c r="A1" s="1887"/>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8"/>
    </row>
    <row r="2" spans="1:27">
      <c r="A2" s="1887"/>
      <c r="B2" s="1887" t="s">
        <v>2504</v>
      </c>
      <c r="C2" s="1887"/>
      <c r="D2" s="1887"/>
      <c r="E2" s="1887"/>
      <c r="F2" s="1887"/>
      <c r="G2" s="1887"/>
      <c r="H2" s="1887"/>
      <c r="I2" s="1887"/>
      <c r="J2" s="1887"/>
      <c r="K2" s="1887"/>
      <c r="L2" s="1887"/>
      <c r="M2" s="1887"/>
      <c r="N2" s="1887"/>
      <c r="O2" s="1887"/>
      <c r="P2" s="1887"/>
      <c r="Q2" s="1887"/>
      <c r="R2" s="5008" t="s">
        <v>67</v>
      </c>
      <c r="S2" s="5008"/>
      <c r="T2" s="5008"/>
      <c r="U2" s="5008"/>
      <c r="V2" s="5008"/>
      <c r="W2" s="5008"/>
      <c r="X2" s="5008"/>
      <c r="Y2" s="5008"/>
      <c r="Z2" s="1888"/>
      <c r="AA2" s="1667" t="s">
        <v>2163</v>
      </c>
    </row>
    <row r="3" spans="1:27">
      <c r="A3" s="1887"/>
      <c r="B3" s="1887"/>
      <c r="C3" s="1887"/>
      <c r="D3" s="1887"/>
      <c r="E3" s="1887"/>
      <c r="F3" s="1887"/>
      <c r="G3" s="1887"/>
      <c r="H3" s="1887"/>
      <c r="I3" s="1887"/>
      <c r="J3" s="1887"/>
      <c r="K3" s="1887"/>
      <c r="L3" s="1887"/>
      <c r="M3" s="1887"/>
      <c r="N3" s="1887"/>
      <c r="O3" s="1887"/>
      <c r="P3" s="1887"/>
      <c r="Q3" s="1887"/>
      <c r="R3" s="1887"/>
      <c r="S3" s="1887"/>
      <c r="T3" s="1900"/>
      <c r="U3" s="1887"/>
      <c r="V3" s="1887"/>
      <c r="W3" s="1887"/>
      <c r="X3" s="1887"/>
      <c r="Y3" s="1887"/>
      <c r="Z3" s="1888"/>
    </row>
    <row r="4" spans="1:27" ht="36.75" customHeight="1">
      <c r="A4" s="1887"/>
      <c r="B4" s="5009" t="s">
        <v>2503</v>
      </c>
      <c r="C4" s="5010"/>
      <c r="D4" s="5010"/>
      <c r="E4" s="5010"/>
      <c r="F4" s="5010"/>
      <c r="G4" s="5010"/>
      <c r="H4" s="5010"/>
      <c r="I4" s="5010"/>
      <c r="J4" s="5010"/>
      <c r="K4" s="5010"/>
      <c r="L4" s="5010"/>
      <c r="M4" s="5010"/>
      <c r="N4" s="5010"/>
      <c r="O4" s="5010"/>
      <c r="P4" s="5010"/>
      <c r="Q4" s="5010"/>
      <c r="R4" s="5010"/>
      <c r="S4" s="5010"/>
      <c r="T4" s="5010"/>
      <c r="U4" s="5010"/>
      <c r="V4" s="5010"/>
      <c r="W4" s="5010"/>
      <c r="X4" s="5010"/>
      <c r="Y4" s="5010"/>
      <c r="Z4" s="1888"/>
    </row>
    <row r="5" spans="1:27">
      <c r="A5" s="1887"/>
      <c r="B5" s="1887"/>
      <c r="C5" s="1887"/>
      <c r="D5" s="1887"/>
      <c r="E5" s="1887"/>
      <c r="F5" s="1887"/>
      <c r="G5" s="1887"/>
      <c r="H5" s="1887"/>
      <c r="I5" s="1887"/>
      <c r="J5" s="1887"/>
      <c r="K5" s="1887"/>
      <c r="L5" s="1887"/>
      <c r="M5" s="1887"/>
      <c r="N5" s="1887"/>
      <c r="O5" s="1887"/>
      <c r="P5" s="1887"/>
      <c r="Q5" s="1887"/>
      <c r="R5" s="1887"/>
      <c r="S5" s="1887"/>
      <c r="T5" s="1887"/>
      <c r="U5" s="1887"/>
      <c r="V5" s="1887"/>
      <c r="W5" s="1887"/>
      <c r="X5" s="1887"/>
      <c r="Y5" s="1887"/>
      <c r="Z5" s="1888"/>
    </row>
    <row r="6" spans="1:27" ht="23.25" customHeight="1">
      <c r="A6" s="1887"/>
      <c r="B6" s="5011" t="s">
        <v>377</v>
      </c>
      <c r="C6" s="5012"/>
      <c r="D6" s="5012"/>
      <c r="E6" s="5012"/>
      <c r="F6" s="5013"/>
      <c r="G6" s="4995"/>
      <c r="H6" s="4995"/>
      <c r="I6" s="4995"/>
      <c r="J6" s="4995"/>
      <c r="K6" s="4995"/>
      <c r="L6" s="4995"/>
      <c r="M6" s="4995"/>
      <c r="N6" s="4995"/>
      <c r="O6" s="4995"/>
      <c r="P6" s="4995"/>
      <c r="Q6" s="4995"/>
      <c r="R6" s="4995"/>
      <c r="S6" s="4995"/>
      <c r="T6" s="4995"/>
      <c r="U6" s="4995"/>
      <c r="V6" s="4995"/>
      <c r="W6" s="4995"/>
      <c r="X6" s="4995"/>
      <c r="Y6" s="5014"/>
      <c r="Z6" s="1888"/>
    </row>
    <row r="7" spans="1:27" ht="23.25" customHeight="1">
      <c r="A7" s="1887"/>
      <c r="B7" s="5011" t="s">
        <v>41</v>
      </c>
      <c r="C7" s="5012"/>
      <c r="D7" s="5012"/>
      <c r="E7" s="5012"/>
      <c r="F7" s="5013"/>
      <c r="G7" s="4995" t="s">
        <v>2502</v>
      </c>
      <c r="H7" s="4995"/>
      <c r="I7" s="4995"/>
      <c r="J7" s="4995"/>
      <c r="K7" s="4995"/>
      <c r="L7" s="4995"/>
      <c r="M7" s="4995"/>
      <c r="N7" s="4995"/>
      <c r="O7" s="4995"/>
      <c r="P7" s="4995"/>
      <c r="Q7" s="4995"/>
      <c r="R7" s="4995"/>
      <c r="S7" s="4995"/>
      <c r="T7" s="4995"/>
      <c r="U7" s="4995"/>
      <c r="V7" s="4995"/>
      <c r="W7" s="4995"/>
      <c r="X7" s="4995"/>
      <c r="Y7" s="5014"/>
      <c r="Z7" s="1888"/>
    </row>
    <row r="8" spans="1:27" ht="23.25" customHeight="1">
      <c r="A8" s="1887"/>
      <c r="B8" s="4996" t="s">
        <v>893</v>
      </c>
      <c r="C8" s="4997"/>
      <c r="D8" s="4997"/>
      <c r="E8" s="4997"/>
      <c r="F8" s="4998"/>
      <c r="G8" s="4992" t="s">
        <v>2501</v>
      </c>
      <c r="H8" s="4993"/>
      <c r="I8" s="4993"/>
      <c r="J8" s="4993"/>
      <c r="K8" s="4993"/>
      <c r="L8" s="4993"/>
      <c r="M8" s="4993"/>
      <c r="N8" s="4993"/>
      <c r="O8" s="1899"/>
      <c r="P8" s="1899"/>
      <c r="Q8" s="1899"/>
      <c r="R8" s="1899" t="s">
        <v>894</v>
      </c>
      <c r="S8" s="1899"/>
      <c r="T8" s="1899"/>
      <c r="U8" s="1899"/>
      <c r="V8" s="1899"/>
      <c r="W8" s="1899"/>
      <c r="X8" s="1899"/>
      <c r="Y8" s="1898"/>
      <c r="Z8" s="1888"/>
    </row>
    <row r="9" spans="1:27" ht="23.25" customHeight="1">
      <c r="A9" s="1887"/>
      <c r="B9" s="4999"/>
      <c r="C9" s="5000"/>
      <c r="D9" s="5000"/>
      <c r="E9" s="5000"/>
      <c r="F9" s="5001"/>
      <c r="G9" s="4992" t="s">
        <v>2500</v>
      </c>
      <c r="H9" s="4993"/>
      <c r="I9" s="4993"/>
      <c r="J9" s="4993"/>
      <c r="K9" s="4993"/>
      <c r="L9" s="4993"/>
      <c r="M9" s="4993"/>
      <c r="N9" s="4993"/>
      <c r="O9" s="1899"/>
      <c r="P9" s="1899"/>
      <c r="Q9" s="1899"/>
      <c r="R9" s="1899" t="s">
        <v>894</v>
      </c>
      <c r="S9" s="1899"/>
      <c r="T9" s="1899"/>
      <c r="U9" s="1899"/>
      <c r="V9" s="1899"/>
      <c r="W9" s="1899"/>
      <c r="X9" s="1899"/>
      <c r="Y9" s="1898"/>
      <c r="Z9" s="1888"/>
    </row>
    <row r="10" spans="1:27" ht="23.25" customHeight="1">
      <c r="A10" s="1887"/>
      <c r="B10" s="4999"/>
      <c r="C10" s="5000"/>
      <c r="D10" s="5000"/>
      <c r="E10" s="5000"/>
      <c r="F10" s="5001"/>
      <c r="G10" s="4992" t="s">
        <v>2499</v>
      </c>
      <c r="H10" s="4993"/>
      <c r="I10" s="4993"/>
      <c r="J10" s="4993"/>
      <c r="K10" s="4993"/>
      <c r="L10" s="4993"/>
      <c r="M10" s="4993"/>
      <c r="N10" s="4993"/>
      <c r="O10" s="1899"/>
      <c r="P10" s="1899"/>
      <c r="Q10" s="1899"/>
      <c r="R10" s="1899" t="s">
        <v>894</v>
      </c>
      <c r="S10" s="1899"/>
      <c r="T10" s="1899"/>
      <c r="U10" s="1899"/>
      <c r="V10" s="1899"/>
      <c r="W10" s="1899"/>
      <c r="X10" s="1899"/>
      <c r="Y10" s="1898"/>
      <c r="Z10" s="1888"/>
    </row>
    <row r="11" spans="1:27" ht="23.25" customHeight="1">
      <c r="A11" s="1887"/>
      <c r="B11" s="5002"/>
      <c r="C11" s="5003"/>
      <c r="D11" s="5003"/>
      <c r="E11" s="5003"/>
      <c r="F11" s="5004"/>
      <c r="G11" s="4994" t="s">
        <v>2498</v>
      </c>
      <c r="H11" s="4995"/>
      <c r="I11" s="4995"/>
      <c r="J11" s="4995"/>
      <c r="K11" s="4995"/>
      <c r="L11" s="4995"/>
      <c r="M11" s="4995"/>
      <c r="N11" s="4995"/>
      <c r="O11" s="4995"/>
      <c r="P11" s="1899"/>
      <c r="Q11" s="1899"/>
      <c r="R11" s="1899" t="s">
        <v>894</v>
      </c>
      <c r="S11" s="1899"/>
      <c r="T11" s="1899"/>
      <c r="U11" s="1899"/>
      <c r="V11" s="1899"/>
      <c r="W11" s="1899"/>
      <c r="X11" s="1899"/>
      <c r="Y11" s="1898"/>
      <c r="Z11" s="1888"/>
    </row>
    <row r="12" spans="1:27">
      <c r="A12" s="1887"/>
      <c r="B12" s="1887"/>
      <c r="C12" s="1887"/>
      <c r="D12" s="1887"/>
      <c r="E12" s="1887"/>
      <c r="F12" s="1887"/>
      <c r="G12" s="1887"/>
      <c r="H12" s="1887"/>
      <c r="I12" s="1887"/>
      <c r="J12" s="1887"/>
      <c r="K12" s="1887"/>
      <c r="L12" s="1887"/>
      <c r="M12" s="1887"/>
      <c r="N12" s="1887"/>
      <c r="O12" s="1887"/>
      <c r="P12" s="1887"/>
      <c r="Q12" s="1887"/>
      <c r="R12" s="1887"/>
      <c r="S12" s="1887"/>
      <c r="T12" s="1887"/>
      <c r="U12" s="1887"/>
      <c r="V12" s="1887"/>
      <c r="W12" s="1887"/>
      <c r="X12" s="1887"/>
      <c r="Y12" s="1887"/>
      <c r="Z12" s="1888"/>
    </row>
    <row r="13" spans="1:27" ht="18.75" customHeight="1">
      <c r="A13" s="1887"/>
      <c r="B13" s="1887" t="s">
        <v>895</v>
      </c>
      <c r="C13" s="1887"/>
      <c r="D13" s="1887"/>
      <c r="E13" s="1887"/>
      <c r="F13" s="1887"/>
      <c r="G13" s="1887"/>
      <c r="H13" s="1887"/>
      <c r="I13" s="1887"/>
      <c r="J13" s="1887"/>
      <c r="K13" s="1887"/>
      <c r="L13" s="1887"/>
      <c r="M13" s="1887"/>
      <c r="N13" s="1887"/>
      <c r="O13" s="1887"/>
      <c r="P13" s="1887"/>
      <c r="Q13" s="1887"/>
      <c r="R13" s="1887"/>
      <c r="S13" s="1887"/>
      <c r="T13" s="1887"/>
      <c r="U13" s="1887"/>
      <c r="V13" s="1897"/>
      <c r="W13" s="1897"/>
      <c r="X13" s="1897"/>
      <c r="Y13" s="1897"/>
      <c r="Z13" s="1888"/>
    </row>
    <row r="14" spans="1:27" ht="18.75" customHeight="1">
      <c r="A14" s="1887"/>
      <c r="B14" s="1895"/>
      <c r="C14" s="1894" t="s">
        <v>896</v>
      </c>
      <c r="D14" s="1894"/>
      <c r="E14" s="1894"/>
      <c r="F14" s="1894"/>
      <c r="G14" s="1894"/>
      <c r="H14" s="1894"/>
      <c r="I14" s="1894"/>
      <c r="J14" s="1894"/>
      <c r="K14" s="1894"/>
      <c r="L14" s="1894"/>
      <c r="M14" s="1894"/>
      <c r="N14" s="1894"/>
      <c r="O14" s="1894"/>
      <c r="P14" s="1894"/>
      <c r="Q14" s="1894"/>
      <c r="R14" s="1894"/>
      <c r="S14" s="1894"/>
      <c r="T14" s="1894"/>
      <c r="U14" s="1893"/>
      <c r="V14" s="4996" t="s">
        <v>2496</v>
      </c>
      <c r="W14" s="4997"/>
      <c r="X14" s="4997"/>
      <c r="Y14" s="4998"/>
      <c r="Z14" s="1888"/>
    </row>
    <row r="15" spans="1:27" ht="18.75" customHeight="1">
      <c r="A15" s="1887"/>
      <c r="B15" s="1896"/>
      <c r="C15" s="1887" t="s">
        <v>897</v>
      </c>
      <c r="D15" s="1887"/>
      <c r="E15" s="1887"/>
      <c r="F15" s="1887"/>
      <c r="G15" s="1887"/>
      <c r="H15" s="1887"/>
      <c r="I15" s="1887"/>
      <c r="J15" s="1887"/>
      <c r="K15" s="1887"/>
      <c r="L15" s="1887"/>
      <c r="M15" s="1887"/>
      <c r="N15" s="1887"/>
      <c r="O15" s="1887"/>
      <c r="P15" s="1887"/>
      <c r="Q15" s="1887"/>
      <c r="R15" s="1887"/>
      <c r="S15" s="1887"/>
      <c r="T15" s="1887"/>
      <c r="U15" s="1888"/>
      <c r="V15" s="4999"/>
      <c r="W15" s="5000"/>
      <c r="X15" s="5000"/>
      <c r="Y15" s="5001"/>
      <c r="Z15" s="1888"/>
    </row>
    <row r="16" spans="1:27" ht="18.75" customHeight="1">
      <c r="A16" s="1887"/>
      <c r="B16" s="1896"/>
      <c r="C16" s="1887"/>
      <c r="D16" s="5005" t="s">
        <v>898</v>
      </c>
      <c r="E16" s="5006"/>
      <c r="F16" s="5006"/>
      <c r="G16" s="5006"/>
      <c r="H16" s="5006"/>
      <c r="I16" s="5007"/>
      <c r="J16" s="5005"/>
      <c r="K16" s="5006"/>
      <c r="L16" s="5006"/>
      <c r="M16" s="5006"/>
      <c r="N16" s="5006"/>
      <c r="O16" s="5006"/>
      <c r="P16" s="5006"/>
      <c r="Q16" s="5006"/>
      <c r="R16" s="5006"/>
      <c r="S16" s="5006"/>
      <c r="T16" s="5007"/>
      <c r="U16" s="1888"/>
      <c r="V16" s="4999"/>
      <c r="W16" s="5000"/>
      <c r="X16" s="5000"/>
      <c r="Y16" s="5001"/>
      <c r="Z16" s="1888"/>
    </row>
    <row r="17" spans="1:26" ht="7.5" customHeight="1">
      <c r="A17" s="1887"/>
      <c r="B17" s="1892"/>
      <c r="C17" s="1891"/>
      <c r="D17" s="1891"/>
      <c r="E17" s="1891"/>
      <c r="F17" s="1891"/>
      <c r="G17" s="1891"/>
      <c r="H17" s="1891"/>
      <c r="I17" s="1891"/>
      <c r="J17" s="1891"/>
      <c r="K17" s="1891"/>
      <c r="L17" s="1891"/>
      <c r="M17" s="1891"/>
      <c r="N17" s="1891"/>
      <c r="O17" s="1891"/>
      <c r="P17" s="1891"/>
      <c r="Q17" s="1891"/>
      <c r="R17" s="1891"/>
      <c r="S17" s="1891"/>
      <c r="T17" s="1891"/>
      <c r="U17" s="1890"/>
      <c r="V17" s="5002"/>
      <c r="W17" s="5003"/>
      <c r="X17" s="5003"/>
      <c r="Y17" s="5004"/>
      <c r="Z17" s="1888"/>
    </row>
    <row r="18" spans="1:26" ht="18.75" customHeight="1">
      <c r="A18" s="1887"/>
      <c r="B18" s="1895"/>
      <c r="C18" s="1894" t="s">
        <v>899</v>
      </c>
      <c r="D18" s="1894"/>
      <c r="E18" s="1894"/>
      <c r="F18" s="1894"/>
      <c r="G18" s="1894"/>
      <c r="H18" s="1894"/>
      <c r="I18" s="1894"/>
      <c r="J18" s="1894"/>
      <c r="K18" s="1894"/>
      <c r="L18" s="1894"/>
      <c r="M18" s="1894"/>
      <c r="N18" s="1894"/>
      <c r="O18" s="1894"/>
      <c r="P18" s="1894"/>
      <c r="Q18" s="1894"/>
      <c r="R18" s="1894"/>
      <c r="S18" s="1894"/>
      <c r="T18" s="1894"/>
      <c r="U18" s="1894"/>
      <c r="V18" s="4996" t="s">
        <v>2496</v>
      </c>
      <c r="W18" s="4997"/>
      <c r="X18" s="4997"/>
      <c r="Y18" s="4998"/>
      <c r="Z18" s="1888"/>
    </row>
    <row r="19" spans="1:26" ht="18.75" customHeight="1">
      <c r="A19" s="1887"/>
      <c r="B19" s="1896"/>
      <c r="C19" s="1887"/>
      <c r="D19" s="5005" t="s">
        <v>900</v>
      </c>
      <c r="E19" s="5006"/>
      <c r="F19" s="5006"/>
      <c r="G19" s="5006"/>
      <c r="H19" s="5006"/>
      <c r="I19" s="5007"/>
      <c r="J19" s="5005"/>
      <c r="K19" s="5006"/>
      <c r="L19" s="5006"/>
      <c r="M19" s="5006"/>
      <c r="N19" s="5006"/>
      <c r="O19" s="5006"/>
      <c r="P19" s="5006"/>
      <c r="Q19" s="5006"/>
      <c r="R19" s="5006"/>
      <c r="S19" s="5006"/>
      <c r="T19" s="5007"/>
      <c r="U19" s="1887"/>
      <c r="V19" s="4999"/>
      <c r="W19" s="5000"/>
      <c r="X19" s="5000"/>
      <c r="Y19" s="5001"/>
      <c r="Z19" s="1888"/>
    </row>
    <row r="20" spans="1:26" ht="7.5" customHeight="1">
      <c r="A20" s="1887"/>
      <c r="B20" s="1892"/>
      <c r="C20" s="1891"/>
      <c r="D20" s="1891"/>
      <c r="E20" s="1891"/>
      <c r="F20" s="1891"/>
      <c r="G20" s="1891"/>
      <c r="H20" s="1891"/>
      <c r="I20" s="1891"/>
      <c r="J20" s="1891"/>
      <c r="K20" s="1891"/>
      <c r="L20" s="1891"/>
      <c r="M20" s="1891"/>
      <c r="N20" s="1891"/>
      <c r="O20" s="1891"/>
      <c r="P20" s="1891"/>
      <c r="Q20" s="1891"/>
      <c r="R20" s="1891"/>
      <c r="S20" s="1891"/>
      <c r="T20" s="1891"/>
      <c r="U20" s="1891"/>
      <c r="V20" s="5002"/>
      <c r="W20" s="5003"/>
      <c r="X20" s="5003"/>
      <c r="Y20" s="5004"/>
      <c r="Z20" s="1888"/>
    </row>
    <row r="21" spans="1:26" ht="18.75" customHeight="1">
      <c r="A21" s="1887"/>
      <c r="B21" s="1895"/>
      <c r="C21" s="1894" t="s">
        <v>901</v>
      </c>
      <c r="D21" s="1894"/>
      <c r="E21" s="1894"/>
      <c r="F21" s="1894"/>
      <c r="G21" s="1894"/>
      <c r="H21" s="1894"/>
      <c r="I21" s="1894"/>
      <c r="J21" s="1894"/>
      <c r="K21" s="1894"/>
      <c r="L21" s="1894"/>
      <c r="M21" s="1894"/>
      <c r="N21" s="1894"/>
      <c r="O21" s="1894"/>
      <c r="P21" s="1894"/>
      <c r="Q21" s="1894"/>
      <c r="R21" s="1894"/>
      <c r="S21" s="1894"/>
      <c r="T21" s="1894"/>
      <c r="U21" s="1893"/>
      <c r="V21" s="4996" t="s">
        <v>2496</v>
      </c>
      <c r="W21" s="4997"/>
      <c r="X21" s="4997"/>
      <c r="Y21" s="4998"/>
      <c r="Z21" s="1888"/>
    </row>
    <row r="22" spans="1:26" ht="18.75" customHeight="1">
      <c r="A22" s="1887"/>
      <c r="B22" s="1896"/>
      <c r="C22" s="1887" t="s">
        <v>902</v>
      </c>
      <c r="D22" s="1887"/>
      <c r="E22" s="1887"/>
      <c r="F22" s="1887"/>
      <c r="G22" s="1887"/>
      <c r="H22" s="1887"/>
      <c r="I22" s="1887"/>
      <c r="J22" s="1887"/>
      <c r="K22" s="1887"/>
      <c r="L22" s="1887"/>
      <c r="M22" s="1887"/>
      <c r="N22" s="1887"/>
      <c r="O22" s="1887"/>
      <c r="P22" s="1887"/>
      <c r="Q22" s="1887"/>
      <c r="R22" s="1887"/>
      <c r="S22" s="1887"/>
      <c r="T22" s="1887"/>
      <c r="U22" s="1888"/>
      <c r="V22" s="4999"/>
      <c r="W22" s="5000"/>
      <c r="X22" s="5000"/>
      <c r="Y22" s="5001"/>
      <c r="Z22" s="1888"/>
    </row>
    <row r="23" spans="1:26" ht="18.75" customHeight="1">
      <c r="A23" s="1887"/>
      <c r="B23" s="1892"/>
      <c r="C23" s="1891" t="s">
        <v>903</v>
      </c>
      <c r="D23" s="1891"/>
      <c r="E23" s="1891"/>
      <c r="F23" s="1891"/>
      <c r="G23" s="1891"/>
      <c r="H23" s="1891"/>
      <c r="I23" s="1891"/>
      <c r="J23" s="1891"/>
      <c r="K23" s="1891"/>
      <c r="L23" s="1891"/>
      <c r="M23" s="1891"/>
      <c r="N23" s="1891"/>
      <c r="O23" s="1891"/>
      <c r="P23" s="1891"/>
      <c r="Q23" s="1891"/>
      <c r="R23" s="1891"/>
      <c r="S23" s="1891"/>
      <c r="T23" s="1891"/>
      <c r="U23" s="1890"/>
      <c r="V23" s="5002"/>
      <c r="W23" s="5003"/>
      <c r="X23" s="5003"/>
      <c r="Y23" s="5004"/>
      <c r="Z23" s="1888"/>
    </row>
    <row r="24" spans="1:26" ht="7.5" customHeight="1">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97"/>
      <c r="W24" s="1897"/>
      <c r="X24" s="1897"/>
      <c r="Y24" s="1897"/>
      <c r="Z24" s="1888"/>
    </row>
    <row r="25" spans="1:26" ht="18.75" customHeight="1">
      <c r="A25" s="1887"/>
      <c r="B25" s="1887" t="s">
        <v>904</v>
      </c>
      <c r="C25" s="1887"/>
      <c r="D25" s="1887"/>
      <c r="E25" s="1887"/>
      <c r="F25" s="1887"/>
      <c r="G25" s="1887"/>
      <c r="H25" s="1887"/>
      <c r="I25" s="1887"/>
      <c r="J25" s="1887"/>
      <c r="K25" s="1887"/>
      <c r="L25" s="1887"/>
      <c r="M25" s="1887"/>
      <c r="N25" s="1887"/>
      <c r="O25" s="1887"/>
      <c r="P25" s="1887"/>
      <c r="Q25" s="1887"/>
      <c r="R25" s="1887"/>
      <c r="S25" s="1887"/>
      <c r="T25" s="1887"/>
      <c r="U25" s="1887"/>
      <c r="V25" s="1897"/>
      <c r="W25" s="1897"/>
      <c r="X25" s="1897"/>
      <c r="Y25" s="1897"/>
      <c r="Z25" s="1888"/>
    </row>
    <row r="26" spans="1:26" ht="18.75" customHeight="1">
      <c r="A26" s="1887"/>
      <c r="B26" s="1895"/>
      <c r="C26" s="1894" t="s">
        <v>905</v>
      </c>
      <c r="D26" s="1894"/>
      <c r="E26" s="1894"/>
      <c r="F26" s="1894"/>
      <c r="G26" s="1894"/>
      <c r="H26" s="1894"/>
      <c r="I26" s="1894"/>
      <c r="J26" s="1894"/>
      <c r="K26" s="1894"/>
      <c r="L26" s="1894"/>
      <c r="M26" s="1894"/>
      <c r="N26" s="1894"/>
      <c r="O26" s="1894"/>
      <c r="P26" s="1894"/>
      <c r="Q26" s="1894"/>
      <c r="R26" s="1894"/>
      <c r="S26" s="1894"/>
      <c r="T26" s="1894"/>
      <c r="U26" s="1893"/>
      <c r="V26" s="4996" t="s">
        <v>2496</v>
      </c>
      <c r="W26" s="4997"/>
      <c r="X26" s="4997"/>
      <c r="Y26" s="4998"/>
      <c r="Z26" s="1888"/>
    </row>
    <row r="27" spans="1:26" ht="18.75" customHeight="1">
      <c r="A27" s="1887"/>
      <c r="B27" s="1896"/>
      <c r="C27" s="1887" t="s">
        <v>897</v>
      </c>
      <c r="D27" s="1887"/>
      <c r="E27" s="1887"/>
      <c r="F27" s="1887"/>
      <c r="G27" s="1887"/>
      <c r="H27" s="1887"/>
      <c r="I27" s="1887"/>
      <c r="J27" s="1887"/>
      <c r="K27" s="1887"/>
      <c r="L27" s="1887"/>
      <c r="M27" s="1887"/>
      <c r="N27" s="1887"/>
      <c r="O27" s="1887"/>
      <c r="P27" s="1887"/>
      <c r="Q27" s="1887"/>
      <c r="R27" s="1887"/>
      <c r="S27" s="1887"/>
      <c r="T27" s="1887"/>
      <c r="U27" s="1888"/>
      <c r="V27" s="4999"/>
      <c r="W27" s="5000"/>
      <c r="X27" s="5000"/>
      <c r="Y27" s="5001"/>
      <c r="Z27" s="1888"/>
    </row>
    <row r="28" spans="1:26" ht="18.75" customHeight="1">
      <c r="A28" s="1887"/>
      <c r="B28" s="1896"/>
      <c r="C28" s="1887"/>
      <c r="D28" s="5005" t="s">
        <v>898</v>
      </c>
      <c r="E28" s="5006"/>
      <c r="F28" s="5006"/>
      <c r="G28" s="5006"/>
      <c r="H28" s="5006"/>
      <c r="I28" s="5007"/>
      <c r="J28" s="5005"/>
      <c r="K28" s="5006"/>
      <c r="L28" s="5006"/>
      <c r="M28" s="5006"/>
      <c r="N28" s="5006"/>
      <c r="O28" s="5006"/>
      <c r="P28" s="5006"/>
      <c r="Q28" s="5006"/>
      <c r="R28" s="5006"/>
      <c r="S28" s="5006"/>
      <c r="T28" s="5007"/>
      <c r="U28" s="1888"/>
      <c r="V28" s="4999"/>
      <c r="W28" s="5000"/>
      <c r="X28" s="5000"/>
      <c r="Y28" s="5001"/>
      <c r="Z28" s="1888"/>
    </row>
    <row r="29" spans="1:26" ht="7.5" customHeight="1">
      <c r="A29" s="1887"/>
      <c r="B29" s="1892"/>
      <c r="C29" s="1891"/>
      <c r="D29" s="1891"/>
      <c r="E29" s="1891"/>
      <c r="F29" s="1891"/>
      <c r="G29" s="1891"/>
      <c r="H29" s="1891"/>
      <c r="I29" s="1891"/>
      <c r="J29" s="1891"/>
      <c r="K29" s="1891"/>
      <c r="L29" s="1891"/>
      <c r="M29" s="1891"/>
      <c r="N29" s="1891"/>
      <c r="O29" s="1891"/>
      <c r="P29" s="1891"/>
      <c r="Q29" s="1891"/>
      <c r="R29" s="1891"/>
      <c r="S29" s="1891"/>
      <c r="T29" s="1891"/>
      <c r="U29" s="1890"/>
      <c r="V29" s="5002"/>
      <c r="W29" s="5003"/>
      <c r="X29" s="5003"/>
      <c r="Y29" s="5004"/>
      <c r="Z29" s="1888"/>
    </row>
    <row r="30" spans="1:26" ht="18.75" customHeight="1">
      <c r="A30" s="1887"/>
      <c r="B30" s="1895"/>
      <c r="C30" s="1894" t="s">
        <v>899</v>
      </c>
      <c r="D30" s="1894"/>
      <c r="E30" s="1894"/>
      <c r="F30" s="1894"/>
      <c r="G30" s="1894"/>
      <c r="H30" s="1894"/>
      <c r="I30" s="1894"/>
      <c r="J30" s="1894"/>
      <c r="K30" s="1894"/>
      <c r="L30" s="1894"/>
      <c r="M30" s="1894"/>
      <c r="N30" s="1894"/>
      <c r="O30" s="1894"/>
      <c r="P30" s="1894"/>
      <c r="Q30" s="1894"/>
      <c r="R30" s="1894"/>
      <c r="S30" s="1894"/>
      <c r="T30" s="1894"/>
      <c r="U30" s="1894"/>
      <c r="V30" s="4996" t="s">
        <v>2496</v>
      </c>
      <c r="W30" s="4997"/>
      <c r="X30" s="4997"/>
      <c r="Y30" s="4998"/>
      <c r="Z30" s="1888"/>
    </row>
    <row r="31" spans="1:26" ht="18.75" customHeight="1">
      <c r="A31" s="1887"/>
      <c r="B31" s="1896"/>
      <c r="C31" s="1887"/>
      <c r="D31" s="5005" t="s">
        <v>900</v>
      </c>
      <c r="E31" s="5006"/>
      <c r="F31" s="5006"/>
      <c r="G31" s="5006"/>
      <c r="H31" s="5006"/>
      <c r="I31" s="5007"/>
      <c r="J31" s="5005"/>
      <c r="K31" s="5006"/>
      <c r="L31" s="5006"/>
      <c r="M31" s="5006"/>
      <c r="N31" s="5006"/>
      <c r="O31" s="5006"/>
      <c r="P31" s="5006"/>
      <c r="Q31" s="5006"/>
      <c r="R31" s="5006"/>
      <c r="S31" s="5006"/>
      <c r="T31" s="5007"/>
      <c r="U31" s="1887"/>
      <c r="V31" s="4999"/>
      <c r="W31" s="5000"/>
      <c r="X31" s="5000"/>
      <c r="Y31" s="5001"/>
      <c r="Z31" s="1888"/>
    </row>
    <row r="32" spans="1:26" ht="7.5" customHeight="1">
      <c r="A32" s="1887"/>
      <c r="B32" s="1892"/>
      <c r="C32" s="1891"/>
      <c r="D32" s="1891"/>
      <c r="E32" s="1891"/>
      <c r="F32" s="1891"/>
      <c r="G32" s="1891"/>
      <c r="H32" s="1891"/>
      <c r="I32" s="1891"/>
      <c r="J32" s="1891"/>
      <c r="K32" s="1891"/>
      <c r="L32" s="1891"/>
      <c r="M32" s="1891"/>
      <c r="N32" s="1891"/>
      <c r="O32" s="1891"/>
      <c r="P32" s="1891"/>
      <c r="Q32" s="1891"/>
      <c r="R32" s="1891"/>
      <c r="S32" s="1891"/>
      <c r="T32" s="1891"/>
      <c r="U32" s="1891"/>
      <c r="V32" s="5002"/>
      <c r="W32" s="5003"/>
      <c r="X32" s="5003"/>
      <c r="Y32" s="5004"/>
      <c r="Z32" s="1888"/>
    </row>
    <row r="33" spans="1:26" ht="18.75" customHeight="1">
      <c r="A33" s="1887"/>
      <c r="B33" s="1895"/>
      <c r="C33" s="1894" t="s">
        <v>906</v>
      </c>
      <c r="D33" s="1894"/>
      <c r="E33" s="1894"/>
      <c r="F33" s="1894"/>
      <c r="G33" s="1894"/>
      <c r="H33" s="1894"/>
      <c r="I33" s="1894"/>
      <c r="J33" s="1894"/>
      <c r="K33" s="1894"/>
      <c r="L33" s="1894"/>
      <c r="M33" s="1894"/>
      <c r="N33" s="1894"/>
      <c r="O33" s="1894"/>
      <c r="P33" s="1894"/>
      <c r="Q33" s="1894"/>
      <c r="R33" s="1894"/>
      <c r="S33" s="1894"/>
      <c r="T33" s="1894"/>
      <c r="U33" s="1893"/>
      <c r="V33" s="4996" t="s">
        <v>2496</v>
      </c>
      <c r="W33" s="4997"/>
      <c r="X33" s="4997"/>
      <c r="Y33" s="4998"/>
      <c r="Z33" s="1888"/>
    </row>
    <row r="34" spans="1:26" ht="18.75" customHeight="1">
      <c r="A34" s="1887"/>
      <c r="B34" s="1896"/>
      <c r="C34" s="1887" t="s">
        <v>902</v>
      </c>
      <c r="D34" s="1887"/>
      <c r="E34" s="1887"/>
      <c r="F34" s="1887"/>
      <c r="G34" s="1887"/>
      <c r="H34" s="1887"/>
      <c r="I34" s="1887"/>
      <c r="J34" s="1887"/>
      <c r="K34" s="1887"/>
      <c r="L34" s="1887"/>
      <c r="M34" s="1887"/>
      <c r="N34" s="1887"/>
      <c r="O34" s="1887"/>
      <c r="P34" s="1887"/>
      <c r="Q34" s="1887"/>
      <c r="R34" s="1887"/>
      <c r="S34" s="1887"/>
      <c r="T34" s="1887"/>
      <c r="U34" s="1888"/>
      <c r="V34" s="4999"/>
      <c r="W34" s="5000"/>
      <c r="X34" s="5000"/>
      <c r="Y34" s="5001"/>
      <c r="Z34" s="1888"/>
    </row>
    <row r="35" spans="1:26" ht="18.75" customHeight="1">
      <c r="A35" s="1887"/>
      <c r="B35" s="1892"/>
      <c r="C35" s="1891" t="s">
        <v>907</v>
      </c>
      <c r="D35" s="1891"/>
      <c r="E35" s="1891"/>
      <c r="F35" s="1891"/>
      <c r="G35" s="1891"/>
      <c r="H35" s="1891"/>
      <c r="I35" s="1891"/>
      <c r="J35" s="1891"/>
      <c r="K35" s="1891"/>
      <c r="L35" s="1891"/>
      <c r="M35" s="1891"/>
      <c r="N35" s="1891"/>
      <c r="O35" s="1891"/>
      <c r="P35" s="1891"/>
      <c r="Q35" s="1891"/>
      <c r="R35" s="1891"/>
      <c r="S35" s="1891"/>
      <c r="T35" s="1891"/>
      <c r="U35" s="1890"/>
      <c r="V35" s="5002"/>
      <c r="W35" s="5003"/>
      <c r="X35" s="5003"/>
      <c r="Y35" s="5004"/>
      <c r="Z35" s="1888"/>
    </row>
    <row r="36" spans="1:26" ht="7.5" customHeight="1">
      <c r="A36" s="1887"/>
      <c r="B36" s="1887"/>
      <c r="C36" s="1887"/>
      <c r="D36" s="1887"/>
      <c r="E36" s="1887"/>
      <c r="F36" s="1887"/>
      <c r="G36" s="1887"/>
      <c r="H36" s="1887"/>
      <c r="I36" s="1887"/>
      <c r="J36" s="1887"/>
      <c r="K36" s="1887"/>
      <c r="L36" s="1887"/>
      <c r="M36" s="1887"/>
      <c r="N36" s="1887"/>
      <c r="O36" s="1887"/>
      <c r="P36" s="1887"/>
      <c r="Q36" s="1887"/>
      <c r="R36" s="1887"/>
      <c r="S36" s="1887"/>
      <c r="T36" s="1887"/>
      <c r="U36" s="1887"/>
      <c r="V36" s="1889"/>
      <c r="W36" s="1889"/>
      <c r="X36" s="1889"/>
      <c r="Y36" s="1889"/>
      <c r="Z36" s="1888"/>
    </row>
    <row r="37" spans="1:26" ht="18.75" customHeight="1">
      <c r="A37" s="1887"/>
      <c r="B37" s="1887" t="s">
        <v>908</v>
      </c>
      <c r="C37" s="1887"/>
      <c r="D37" s="1887"/>
      <c r="E37" s="1887"/>
      <c r="F37" s="1887"/>
      <c r="G37" s="1887"/>
      <c r="H37" s="1887"/>
      <c r="I37" s="1887"/>
      <c r="J37" s="1887"/>
      <c r="K37" s="1887"/>
      <c r="L37" s="1887"/>
      <c r="M37" s="1887"/>
      <c r="N37" s="1887"/>
      <c r="O37" s="1887"/>
      <c r="P37" s="1887"/>
      <c r="Q37" s="1887"/>
      <c r="R37" s="1887"/>
      <c r="S37" s="1887"/>
      <c r="T37" s="1887"/>
      <c r="U37" s="1887"/>
      <c r="V37" s="1897"/>
      <c r="W37" s="1897"/>
      <c r="X37" s="1897"/>
      <c r="Y37" s="1897"/>
      <c r="Z37" s="1888"/>
    </row>
    <row r="38" spans="1:26" ht="18.75" customHeight="1">
      <c r="A38" s="1887"/>
      <c r="B38" s="1895"/>
      <c r="C38" s="5015" t="s">
        <v>909</v>
      </c>
      <c r="D38" s="5015"/>
      <c r="E38" s="5015"/>
      <c r="F38" s="5015"/>
      <c r="G38" s="5015"/>
      <c r="H38" s="5015"/>
      <c r="I38" s="5015"/>
      <c r="J38" s="5015"/>
      <c r="K38" s="5015"/>
      <c r="L38" s="5015"/>
      <c r="M38" s="5015"/>
      <c r="N38" s="5015"/>
      <c r="O38" s="5015"/>
      <c r="P38" s="5015"/>
      <c r="Q38" s="5015"/>
      <c r="R38" s="5015"/>
      <c r="S38" s="5015"/>
      <c r="T38" s="5015"/>
      <c r="U38" s="1893"/>
      <c r="V38" s="4996" t="s">
        <v>2496</v>
      </c>
      <c r="W38" s="4997"/>
      <c r="X38" s="4997"/>
      <c r="Y38" s="4998"/>
      <c r="Z38" s="1888"/>
    </row>
    <row r="39" spans="1:26" ht="18.75" customHeight="1">
      <c r="A39" s="1887"/>
      <c r="B39" s="1896"/>
      <c r="C39" s="1887" t="s">
        <v>897</v>
      </c>
      <c r="D39" s="1887"/>
      <c r="E39" s="1887"/>
      <c r="F39" s="1887"/>
      <c r="G39" s="1887"/>
      <c r="H39" s="1887"/>
      <c r="I39" s="1887"/>
      <c r="J39" s="1887"/>
      <c r="K39" s="1887"/>
      <c r="L39" s="1887"/>
      <c r="M39" s="1887"/>
      <c r="N39" s="1887"/>
      <c r="O39" s="1887"/>
      <c r="P39" s="1887"/>
      <c r="Q39" s="1887"/>
      <c r="R39" s="1887"/>
      <c r="S39" s="1887"/>
      <c r="T39" s="1887"/>
      <c r="U39" s="1888"/>
      <c r="V39" s="4999"/>
      <c r="W39" s="5000"/>
      <c r="X39" s="5000"/>
      <c r="Y39" s="5001"/>
      <c r="Z39" s="1888"/>
    </row>
    <row r="40" spans="1:26" ht="18.75" customHeight="1">
      <c r="A40" s="1887"/>
      <c r="B40" s="1896"/>
      <c r="C40" s="1887"/>
      <c r="D40" s="5005" t="s">
        <v>898</v>
      </c>
      <c r="E40" s="5006"/>
      <c r="F40" s="5006"/>
      <c r="G40" s="5006"/>
      <c r="H40" s="5006"/>
      <c r="I40" s="5007"/>
      <c r="J40" s="5005"/>
      <c r="K40" s="5006"/>
      <c r="L40" s="5006"/>
      <c r="M40" s="5006"/>
      <c r="N40" s="5006"/>
      <c r="O40" s="5006"/>
      <c r="P40" s="5006"/>
      <c r="Q40" s="5006"/>
      <c r="R40" s="5006"/>
      <c r="S40" s="5006"/>
      <c r="T40" s="5007"/>
      <c r="U40" s="1888"/>
      <c r="V40" s="4999"/>
      <c r="W40" s="5000"/>
      <c r="X40" s="5000"/>
      <c r="Y40" s="5001"/>
      <c r="Z40" s="1888"/>
    </row>
    <row r="41" spans="1:26" ht="7.5" customHeight="1">
      <c r="A41" s="1887"/>
      <c r="B41" s="1892"/>
      <c r="C41" s="1891"/>
      <c r="D41" s="1891"/>
      <c r="E41" s="1891"/>
      <c r="F41" s="1891"/>
      <c r="G41" s="1891"/>
      <c r="H41" s="1891"/>
      <c r="I41" s="1891"/>
      <c r="J41" s="1891"/>
      <c r="K41" s="1891"/>
      <c r="L41" s="1891"/>
      <c r="M41" s="1891"/>
      <c r="N41" s="1891"/>
      <c r="O41" s="1891"/>
      <c r="P41" s="1891"/>
      <c r="Q41" s="1891"/>
      <c r="R41" s="1891"/>
      <c r="S41" s="1891"/>
      <c r="T41" s="1891"/>
      <c r="U41" s="1890"/>
      <c r="V41" s="5002"/>
      <c r="W41" s="5003"/>
      <c r="X41" s="5003"/>
      <c r="Y41" s="5004"/>
      <c r="Z41" s="1888"/>
    </row>
    <row r="42" spans="1:26" ht="18.75" customHeight="1">
      <c r="A42" s="1887"/>
      <c r="B42" s="1895"/>
      <c r="C42" s="1894" t="s">
        <v>899</v>
      </c>
      <c r="D42" s="1894"/>
      <c r="E42" s="1894"/>
      <c r="F42" s="1894"/>
      <c r="G42" s="1894"/>
      <c r="H42" s="1894"/>
      <c r="I42" s="1894"/>
      <c r="J42" s="1894"/>
      <c r="K42" s="1894"/>
      <c r="L42" s="1894"/>
      <c r="M42" s="1894"/>
      <c r="N42" s="1894"/>
      <c r="O42" s="1894"/>
      <c r="P42" s="1894"/>
      <c r="Q42" s="1894"/>
      <c r="R42" s="1894"/>
      <c r="S42" s="1894"/>
      <c r="T42" s="1894"/>
      <c r="U42" s="1894"/>
      <c r="V42" s="4996" t="s">
        <v>2496</v>
      </c>
      <c r="W42" s="4997"/>
      <c r="X42" s="4997"/>
      <c r="Y42" s="4998"/>
      <c r="Z42" s="1888"/>
    </row>
    <row r="43" spans="1:26" ht="18.75" customHeight="1">
      <c r="A43" s="1887"/>
      <c r="B43" s="1896"/>
      <c r="C43" s="1887"/>
      <c r="D43" s="5005" t="s">
        <v>900</v>
      </c>
      <c r="E43" s="5006"/>
      <c r="F43" s="5006"/>
      <c r="G43" s="5006"/>
      <c r="H43" s="5006"/>
      <c r="I43" s="5007"/>
      <c r="J43" s="5005"/>
      <c r="K43" s="5006"/>
      <c r="L43" s="5006"/>
      <c r="M43" s="5006"/>
      <c r="N43" s="5006"/>
      <c r="O43" s="5006"/>
      <c r="P43" s="5006"/>
      <c r="Q43" s="5006"/>
      <c r="R43" s="5006"/>
      <c r="S43" s="5006"/>
      <c r="T43" s="5007"/>
      <c r="U43" s="1887"/>
      <c r="V43" s="4999"/>
      <c r="W43" s="5000"/>
      <c r="X43" s="5000"/>
      <c r="Y43" s="5001"/>
      <c r="Z43" s="1888"/>
    </row>
    <row r="44" spans="1:26" ht="7.5" customHeight="1">
      <c r="A44" s="1887"/>
      <c r="B44" s="1892"/>
      <c r="C44" s="1891"/>
      <c r="D44" s="1891"/>
      <c r="E44" s="1891"/>
      <c r="F44" s="1891"/>
      <c r="G44" s="1891"/>
      <c r="H44" s="1891"/>
      <c r="I44" s="1891"/>
      <c r="J44" s="1891"/>
      <c r="K44" s="1891"/>
      <c r="L44" s="1891"/>
      <c r="M44" s="1891"/>
      <c r="N44" s="1891"/>
      <c r="O44" s="1891"/>
      <c r="P44" s="1891"/>
      <c r="Q44" s="1891"/>
      <c r="R44" s="1891"/>
      <c r="S44" s="1891"/>
      <c r="T44" s="1891"/>
      <c r="U44" s="1891"/>
      <c r="V44" s="5002"/>
      <c r="W44" s="5003"/>
      <c r="X44" s="5003"/>
      <c r="Y44" s="5004"/>
      <c r="Z44" s="1888"/>
    </row>
    <row r="45" spans="1:26" ht="18.75" customHeight="1">
      <c r="A45" s="1887"/>
      <c r="B45" s="1895"/>
      <c r="C45" s="1894" t="s">
        <v>910</v>
      </c>
      <c r="D45" s="1894"/>
      <c r="E45" s="1894"/>
      <c r="F45" s="1894"/>
      <c r="G45" s="1894"/>
      <c r="H45" s="1894"/>
      <c r="I45" s="1894"/>
      <c r="J45" s="1894"/>
      <c r="K45" s="1894"/>
      <c r="L45" s="1894"/>
      <c r="M45" s="1894"/>
      <c r="N45" s="1894"/>
      <c r="O45" s="1894"/>
      <c r="P45" s="1894"/>
      <c r="Q45" s="1894"/>
      <c r="R45" s="1894"/>
      <c r="S45" s="1894"/>
      <c r="T45" s="1894"/>
      <c r="U45" s="1893"/>
      <c r="V45" s="4996" t="s">
        <v>2496</v>
      </c>
      <c r="W45" s="4997"/>
      <c r="X45" s="4997"/>
      <c r="Y45" s="4998"/>
      <c r="Z45" s="1888"/>
    </row>
    <row r="46" spans="1:26" ht="18.75" customHeight="1">
      <c r="A46" s="1887"/>
      <c r="B46" s="1896"/>
      <c r="C46" s="1887" t="s">
        <v>911</v>
      </c>
      <c r="D46" s="1887"/>
      <c r="E46" s="1887"/>
      <c r="F46" s="1887"/>
      <c r="G46" s="1887"/>
      <c r="H46" s="1887"/>
      <c r="I46" s="1887"/>
      <c r="J46" s="1887"/>
      <c r="K46" s="1887"/>
      <c r="L46" s="1887"/>
      <c r="M46" s="1887"/>
      <c r="N46" s="1887"/>
      <c r="O46" s="1887"/>
      <c r="P46" s="1887"/>
      <c r="Q46" s="1887"/>
      <c r="R46" s="1887"/>
      <c r="S46" s="1887"/>
      <c r="T46" s="1887"/>
      <c r="U46" s="1888"/>
      <c r="V46" s="4999"/>
      <c r="W46" s="5000"/>
      <c r="X46" s="5000"/>
      <c r="Y46" s="5001"/>
      <c r="Z46" s="1888"/>
    </row>
    <row r="47" spans="1:26" ht="18.75" customHeight="1">
      <c r="A47" s="1887"/>
      <c r="B47" s="1895"/>
      <c r="C47" s="1894" t="s">
        <v>2497</v>
      </c>
      <c r="D47" s="1894"/>
      <c r="E47" s="1894"/>
      <c r="F47" s="1894"/>
      <c r="G47" s="1894"/>
      <c r="H47" s="1894"/>
      <c r="I47" s="1894"/>
      <c r="J47" s="1894"/>
      <c r="K47" s="1894"/>
      <c r="L47" s="1894"/>
      <c r="M47" s="1894"/>
      <c r="N47" s="1894"/>
      <c r="O47" s="1894"/>
      <c r="P47" s="1894"/>
      <c r="Q47" s="1894"/>
      <c r="R47" s="1894"/>
      <c r="S47" s="1894"/>
      <c r="T47" s="1894"/>
      <c r="U47" s="1894"/>
      <c r="V47" s="4996" t="s">
        <v>2496</v>
      </c>
      <c r="W47" s="4997"/>
      <c r="X47" s="4997"/>
      <c r="Y47" s="4998"/>
      <c r="Z47" s="1888"/>
    </row>
    <row r="48" spans="1:26" ht="18.75" customHeight="1">
      <c r="A48" s="1887"/>
      <c r="B48" s="1896"/>
      <c r="C48" s="1887" t="s">
        <v>912</v>
      </c>
      <c r="D48" s="1887"/>
      <c r="E48" s="1887"/>
      <c r="F48" s="1887"/>
      <c r="G48" s="1887"/>
      <c r="H48" s="1887"/>
      <c r="I48" s="1887"/>
      <c r="J48" s="1887"/>
      <c r="K48" s="1887"/>
      <c r="L48" s="1887"/>
      <c r="M48" s="1887"/>
      <c r="N48" s="1887"/>
      <c r="O48" s="1887"/>
      <c r="P48" s="1887"/>
      <c r="Q48" s="1887"/>
      <c r="R48" s="1887"/>
      <c r="S48" s="1887"/>
      <c r="T48" s="1887"/>
      <c r="U48" s="1887"/>
      <c r="V48" s="4999"/>
      <c r="W48" s="5000"/>
      <c r="X48" s="5000"/>
      <c r="Y48" s="5001"/>
      <c r="Z48" s="1888"/>
    </row>
    <row r="49" spans="1:26" ht="18.75" customHeight="1">
      <c r="A49" s="1887"/>
      <c r="B49" s="1896"/>
      <c r="C49" s="1887" t="s">
        <v>913</v>
      </c>
      <c r="D49" s="1887"/>
      <c r="E49" s="1887"/>
      <c r="F49" s="1887"/>
      <c r="G49" s="1887"/>
      <c r="H49" s="1887"/>
      <c r="I49" s="1887"/>
      <c r="J49" s="1887"/>
      <c r="K49" s="1887"/>
      <c r="L49" s="1887"/>
      <c r="M49" s="1887"/>
      <c r="N49" s="1887"/>
      <c r="O49" s="1887"/>
      <c r="P49" s="1887"/>
      <c r="Q49" s="1887"/>
      <c r="R49" s="1887"/>
      <c r="S49" s="1887"/>
      <c r="T49" s="1887"/>
      <c r="U49" s="1887"/>
      <c r="V49" s="4999"/>
      <c r="W49" s="5000"/>
      <c r="X49" s="5000"/>
      <c r="Y49" s="5001"/>
      <c r="Z49" s="1888"/>
    </row>
    <row r="50" spans="1:26" ht="18.75" customHeight="1">
      <c r="A50" s="1887"/>
      <c r="B50" s="1896"/>
      <c r="C50" s="1887"/>
      <c r="D50" s="5005" t="s">
        <v>914</v>
      </c>
      <c r="E50" s="5006"/>
      <c r="F50" s="5006"/>
      <c r="G50" s="5006"/>
      <c r="H50" s="5006"/>
      <c r="I50" s="5007"/>
      <c r="J50" s="5005"/>
      <c r="K50" s="5006"/>
      <c r="L50" s="5006"/>
      <c r="M50" s="5006"/>
      <c r="N50" s="5006"/>
      <c r="O50" s="5006"/>
      <c r="P50" s="5006"/>
      <c r="Q50" s="5006"/>
      <c r="R50" s="5006"/>
      <c r="S50" s="5006"/>
      <c r="T50" s="5007"/>
      <c r="U50" s="1887"/>
      <c r="V50" s="4999"/>
      <c r="W50" s="5000"/>
      <c r="X50" s="5000"/>
      <c r="Y50" s="5001"/>
      <c r="Z50" s="1888"/>
    </row>
    <row r="51" spans="1:26" ht="7.5" customHeight="1">
      <c r="A51" s="1887"/>
      <c r="B51" s="1892"/>
      <c r="C51" s="1891"/>
      <c r="D51" s="1891"/>
      <c r="E51" s="1891"/>
      <c r="F51" s="1891"/>
      <c r="G51" s="1891"/>
      <c r="H51" s="1891"/>
      <c r="I51" s="1891"/>
      <c r="J51" s="1891"/>
      <c r="K51" s="1891"/>
      <c r="L51" s="1891"/>
      <c r="M51" s="1891"/>
      <c r="N51" s="1891"/>
      <c r="O51" s="1891"/>
      <c r="P51" s="1891"/>
      <c r="Q51" s="1891"/>
      <c r="R51" s="1891"/>
      <c r="S51" s="1891"/>
      <c r="T51" s="1891"/>
      <c r="U51" s="1891"/>
      <c r="V51" s="5002"/>
      <c r="W51" s="5003"/>
      <c r="X51" s="5003"/>
      <c r="Y51" s="5004"/>
      <c r="Z51" s="1888"/>
    </row>
    <row r="52" spans="1:26" ht="7.35" customHeight="1">
      <c r="A52" s="1887"/>
      <c r="B52" s="1887"/>
      <c r="C52" s="1887"/>
      <c r="D52" s="1887"/>
      <c r="E52" s="1887"/>
      <c r="F52" s="1887"/>
      <c r="G52" s="1887"/>
      <c r="H52" s="1887"/>
      <c r="I52" s="1887"/>
      <c r="J52" s="1887"/>
      <c r="K52" s="1887"/>
      <c r="L52" s="1887"/>
      <c r="M52" s="1887"/>
      <c r="N52" s="1887"/>
      <c r="O52" s="1887"/>
      <c r="P52" s="1887"/>
      <c r="Q52" s="1887"/>
      <c r="R52" s="1887"/>
      <c r="S52" s="1887"/>
      <c r="T52" s="1887"/>
      <c r="U52" s="1887"/>
      <c r="V52" s="1889"/>
      <c r="W52" s="1889"/>
      <c r="X52" s="1889"/>
      <c r="Y52" s="1889"/>
      <c r="Z52" s="1888"/>
    </row>
    <row r="53" spans="1:26" ht="18.75" customHeight="1">
      <c r="A53" s="1887"/>
      <c r="B53" s="1887" t="s">
        <v>915</v>
      </c>
      <c r="C53" s="1887"/>
      <c r="D53" s="1887"/>
      <c r="E53" s="1887"/>
      <c r="F53" s="1887"/>
      <c r="G53" s="1887"/>
      <c r="H53" s="1887"/>
      <c r="I53" s="1887"/>
      <c r="J53" s="1887"/>
      <c r="K53" s="1887"/>
      <c r="L53" s="1887"/>
      <c r="M53" s="1887"/>
      <c r="N53" s="1887"/>
      <c r="O53" s="1887"/>
      <c r="P53" s="1887"/>
      <c r="Q53" s="1887"/>
      <c r="R53" s="1887"/>
      <c r="S53" s="1887"/>
      <c r="T53" s="1887"/>
      <c r="U53" s="1887"/>
      <c r="V53" s="1897"/>
      <c r="W53" s="1897"/>
      <c r="X53" s="1897"/>
      <c r="Y53" s="1897"/>
      <c r="Z53" s="1888"/>
    </row>
    <row r="54" spans="1:26" ht="18.75" customHeight="1">
      <c r="A54" s="1887"/>
      <c r="B54" s="1895"/>
      <c r="C54" s="5015" t="s">
        <v>916</v>
      </c>
      <c r="D54" s="5015"/>
      <c r="E54" s="5015"/>
      <c r="F54" s="5015"/>
      <c r="G54" s="5015"/>
      <c r="H54" s="5015"/>
      <c r="I54" s="5015"/>
      <c r="J54" s="5015"/>
      <c r="K54" s="5015"/>
      <c r="L54" s="5015"/>
      <c r="M54" s="5015"/>
      <c r="N54" s="5015"/>
      <c r="O54" s="5015"/>
      <c r="P54" s="5015"/>
      <c r="Q54" s="5015"/>
      <c r="R54" s="5015"/>
      <c r="S54" s="5015"/>
      <c r="T54" s="5015"/>
      <c r="U54" s="1893"/>
      <c r="V54" s="4996" t="s">
        <v>2496</v>
      </c>
      <c r="W54" s="4997"/>
      <c r="X54" s="4997"/>
      <c r="Y54" s="4998"/>
      <c r="Z54" s="1888"/>
    </row>
    <row r="55" spans="1:26" ht="18.75" customHeight="1">
      <c r="A55" s="1887"/>
      <c r="B55" s="1896"/>
      <c r="C55" s="1887"/>
      <c r="D55" s="5005" t="s">
        <v>898</v>
      </c>
      <c r="E55" s="5006"/>
      <c r="F55" s="5006"/>
      <c r="G55" s="5006"/>
      <c r="H55" s="5006"/>
      <c r="I55" s="5007"/>
      <c r="J55" s="5005"/>
      <c r="K55" s="5006"/>
      <c r="L55" s="5006"/>
      <c r="M55" s="5006"/>
      <c r="N55" s="5006"/>
      <c r="O55" s="5006"/>
      <c r="P55" s="5006"/>
      <c r="Q55" s="5006"/>
      <c r="R55" s="5006"/>
      <c r="S55" s="5006"/>
      <c r="T55" s="5007"/>
      <c r="U55" s="1888"/>
      <c r="V55" s="4999"/>
      <c r="W55" s="5000"/>
      <c r="X55" s="5000"/>
      <c r="Y55" s="5001"/>
      <c r="Z55" s="1888"/>
    </row>
    <row r="56" spans="1:26" ht="7.5" customHeight="1">
      <c r="A56" s="1887"/>
      <c r="B56" s="1892"/>
      <c r="C56" s="1891"/>
      <c r="D56" s="1891"/>
      <c r="E56" s="1891"/>
      <c r="F56" s="1891"/>
      <c r="G56" s="1891"/>
      <c r="H56" s="1891"/>
      <c r="I56" s="1891"/>
      <c r="J56" s="1891"/>
      <c r="K56" s="1891"/>
      <c r="L56" s="1891"/>
      <c r="M56" s="1891"/>
      <c r="N56" s="1891"/>
      <c r="O56" s="1891"/>
      <c r="P56" s="1891"/>
      <c r="Q56" s="1891"/>
      <c r="R56" s="1891"/>
      <c r="S56" s="1891"/>
      <c r="T56" s="1891"/>
      <c r="U56" s="1890"/>
      <c r="V56" s="5002"/>
      <c r="W56" s="5003"/>
      <c r="X56" s="5003"/>
      <c r="Y56" s="5004"/>
      <c r="Z56" s="1888"/>
    </row>
    <row r="57" spans="1:26" ht="18.75" customHeight="1">
      <c r="A57" s="1887"/>
      <c r="B57" s="1895"/>
      <c r="C57" s="1894" t="s">
        <v>899</v>
      </c>
      <c r="D57" s="1894"/>
      <c r="E57" s="1894"/>
      <c r="F57" s="1894"/>
      <c r="G57" s="1894"/>
      <c r="H57" s="1894"/>
      <c r="I57" s="1894"/>
      <c r="J57" s="1894"/>
      <c r="K57" s="1894"/>
      <c r="L57" s="1894"/>
      <c r="M57" s="1894"/>
      <c r="N57" s="1894"/>
      <c r="O57" s="1894"/>
      <c r="P57" s="1894"/>
      <c r="Q57" s="1894"/>
      <c r="R57" s="1894"/>
      <c r="S57" s="1894"/>
      <c r="T57" s="1894"/>
      <c r="U57" s="1894"/>
      <c r="V57" s="4996" t="s">
        <v>2496</v>
      </c>
      <c r="W57" s="4997"/>
      <c r="X57" s="4997"/>
      <c r="Y57" s="4998"/>
      <c r="Z57" s="1888"/>
    </row>
    <row r="58" spans="1:26" ht="18.75" customHeight="1">
      <c r="A58" s="1887"/>
      <c r="B58" s="1896"/>
      <c r="C58" s="1887"/>
      <c r="D58" s="5005" t="s">
        <v>900</v>
      </c>
      <c r="E58" s="5006"/>
      <c r="F58" s="5006"/>
      <c r="G58" s="5006"/>
      <c r="H58" s="5006"/>
      <c r="I58" s="5007"/>
      <c r="J58" s="5005"/>
      <c r="K58" s="5006"/>
      <c r="L58" s="5006"/>
      <c r="M58" s="5006"/>
      <c r="N58" s="5006"/>
      <c r="O58" s="5006"/>
      <c r="P58" s="5006"/>
      <c r="Q58" s="5006"/>
      <c r="R58" s="5006"/>
      <c r="S58" s="5006"/>
      <c r="T58" s="5007"/>
      <c r="U58" s="1887"/>
      <c r="V58" s="4999"/>
      <c r="W58" s="5000"/>
      <c r="X58" s="5000"/>
      <c r="Y58" s="5001"/>
      <c r="Z58" s="1888"/>
    </row>
    <row r="59" spans="1:26" ht="7.5" customHeight="1">
      <c r="A59" s="1887"/>
      <c r="B59" s="1892"/>
      <c r="C59" s="1891"/>
      <c r="D59" s="1891"/>
      <c r="E59" s="1891"/>
      <c r="F59" s="1891"/>
      <c r="G59" s="1891"/>
      <c r="H59" s="1891"/>
      <c r="I59" s="1891"/>
      <c r="J59" s="1891"/>
      <c r="K59" s="1891"/>
      <c r="L59" s="1891"/>
      <c r="M59" s="1891"/>
      <c r="N59" s="1891"/>
      <c r="O59" s="1891"/>
      <c r="P59" s="1891"/>
      <c r="Q59" s="1891"/>
      <c r="R59" s="1891"/>
      <c r="S59" s="1891"/>
      <c r="T59" s="1891"/>
      <c r="U59" s="1891"/>
      <c r="V59" s="5002"/>
      <c r="W59" s="5003"/>
      <c r="X59" s="5003"/>
      <c r="Y59" s="5004"/>
      <c r="Z59" s="1888"/>
    </row>
    <row r="60" spans="1:26" ht="18.75" customHeight="1">
      <c r="A60" s="1887"/>
      <c r="B60" s="1895"/>
      <c r="C60" s="1894" t="s">
        <v>917</v>
      </c>
      <c r="D60" s="1894"/>
      <c r="E60" s="1894"/>
      <c r="F60" s="1894"/>
      <c r="G60" s="1894"/>
      <c r="H60" s="1894"/>
      <c r="I60" s="1894"/>
      <c r="J60" s="1894"/>
      <c r="K60" s="1894"/>
      <c r="L60" s="1894"/>
      <c r="M60" s="1894"/>
      <c r="N60" s="1894"/>
      <c r="O60" s="1894"/>
      <c r="P60" s="1894"/>
      <c r="Q60" s="1894"/>
      <c r="R60" s="1894"/>
      <c r="S60" s="1894"/>
      <c r="T60" s="1894"/>
      <c r="U60" s="1893"/>
      <c r="V60" s="4996" t="s">
        <v>2496</v>
      </c>
      <c r="W60" s="4997"/>
      <c r="X60" s="4997"/>
      <c r="Y60" s="4998"/>
      <c r="Z60" s="1888"/>
    </row>
    <row r="61" spans="1:26" ht="18.75" customHeight="1">
      <c r="A61" s="1887"/>
      <c r="B61" s="1892"/>
      <c r="C61" s="1891" t="s">
        <v>902</v>
      </c>
      <c r="D61" s="1891"/>
      <c r="E61" s="1891"/>
      <c r="F61" s="1891"/>
      <c r="G61" s="1891"/>
      <c r="H61" s="1891"/>
      <c r="I61" s="1891"/>
      <c r="J61" s="1891"/>
      <c r="K61" s="1891"/>
      <c r="L61" s="1891"/>
      <c r="M61" s="1891"/>
      <c r="N61" s="1891"/>
      <c r="O61" s="1891"/>
      <c r="P61" s="1891"/>
      <c r="Q61" s="1891"/>
      <c r="R61" s="1891"/>
      <c r="S61" s="1891"/>
      <c r="T61" s="1891"/>
      <c r="U61" s="1890"/>
      <c r="V61" s="5002"/>
      <c r="W61" s="5003"/>
      <c r="X61" s="5003"/>
      <c r="Y61" s="5004"/>
      <c r="Z61" s="1888"/>
    </row>
    <row r="62" spans="1:26" ht="7.35" customHeight="1">
      <c r="A62" s="1887"/>
      <c r="B62" s="1887"/>
      <c r="C62" s="1887"/>
      <c r="D62" s="1887"/>
      <c r="E62" s="1887"/>
      <c r="F62" s="1887"/>
      <c r="G62" s="1887"/>
      <c r="H62" s="1887"/>
      <c r="I62" s="1887"/>
      <c r="J62" s="1887"/>
      <c r="K62" s="1887"/>
      <c r="L62" s="1887"/>
      <c r="M62" s="1887"/>
      <c r="N62" s="1887"/>
      <c r="O62" s="1887"/>
      <c r="P62" s="1887"/>
      <c r="Q62" s="1887"/>
      <c r="R62" s="1887"/>
      <c r="S62" s="1887"/>
      <c r="T62" s="1887"/>
      <c r="U62" s="1887"/>
      <c r="V62" s="1889"/>
      <c r="W62" s="1889"/>
      <c r="X62" s="1889"/>
      <c r="Y62" s="1889"/>
      <c r="Z62" s="1888"/>
    </row>
    <row r="63" spans="1:26" ht="7.35" customHeight="1">
      <c r="A63" s="1887"/>
      <c r="B63" s="1887"/>
      <c r="C63" s="1887"/>
      <c r="D63" s="1887"/>
      <c r="E63" s="1887"/>
      <c r="F63" s="1887"/>
      <c r="G63" s="1887"/>
      <c r="H63" s="1887"/>
      <c r="I63" s="1887"/>
      <c r="J63" s="1887"/>
      <c r="K63" s="1887"/>
      <c r="L63" s="1887"/>
      <c r="M63" s="1887"/>
      <c r="N63" s="1887"/>
      <c r="O63" s="1887"/>
      <c r="P63" s="1887"/>
      <c r="Q63" s="1887"/>
      <c r="R63" s="1887"/>
      <c r="S63" s="1887"/>
      <c r="T63" s="1887"/>
      <c r="U63" s="1887"/>
      <c r="V63" s="1889"/>
      <c r="W63" s="1889"/>
      <c r="X63" s="1889"/>
      <c r="Y63" s="1889"/>
      <c r="Z63" s="1888"/>
    </row>
    <row r="64" spans="1:26">
      <c r="A64" s="1887"/>
      <c r="B64" s="1901" t="s">
        <v>918</v>
      </c>
      <c r="C64" s="1887"/>
      <c r="D64" s="1887"/>
      <c r="E64" s="1887"/>
      <c r="F64" s="1887"/>
      <c r="G64" s="1887"/>
      <c r="H64" s="1887"/>
      <c r="I64" s="1887"/>
      <c r="J64" s="1887"/>
      <c r="K64" s="1887"/>
      <c r="L64" s="1887"/>
      <c r="M64" s="1887"/>
      <c r="N64" s="1887"/>
      <c r="O64" s="1887"/>
      <c r="P64" s="1887"/>
      <c r="Q64" s="1887"/>
      <c r="R64" s="1887"/>
      <c r="S64" s="1887"/>
      <c r="T64" s="1887"/>
      <c r="U64" s="1887"/>
      <c r="V64" s="1887"/>
      <c r="W64" s="1887"/>
      <c r="X64" s="1887"/>
      <c r="Y64" s="1887"/>
      <c r="Z64" s="1888"/>
    </row>
    <row r="65" spans="1:26">
      <c r="A65" s="1887"/>
      <c r="B65" s="1887" t="s">
        <v>919</v>
      </c>
      <c r="C65" s="1887"/>
      <c r="D65" s="1887"/>
      <c r="E65" s="1887"/>
      <c r="F65" s="1887"/>
      <c r="G65" s="1887"/>
      <c r="H65" s="1887"/>
      <c r="I65" s="1887"/>
      <c r="J65" s="1887"/>
      <c r="K65" s="1887"/>
      <c r="L65" s="1887"/>
      <c r="M65" s="1887"/>
      <c r="N65" s="1887"/>
      <c r="O65" s="1887"/>
      <c r="P65" s="1887"/>
      <c r="Q65" s="1887"/>
      <c r="R65" s="1887"/>
      <c r="S65" s="1887"/>
      <c r="T65" s="1887"/>
      <c r="U65" s="1887"/>
      <c r="V65" s="1887"/>
      <c r="W65" s="1887"/>
      <c r="X65" s="1887"/>
      <c r="Y65" s="1887"/>
      <c r="Z65" s="1887"/>
    </row>
    <row r="66" spans="1:26">
      <c r="A66" s="1887"/>
      <c r="B66" s="5016" t="s">
        <v>2495</v>
      </c>
      <c r="C66" s="5016"/>
      <c r="D66" s="5016"/>
      <c r="E66" s="5016"/>
      <c r="F66" s="5016"/>
      <c r="G66" s="5016"/>
      <c r="H66" s="5016"/>
      <c r="I66" s="5016"/>
      <c r="J66" s="5016"/>
      <c r="K66" s="5016"/>
      <c r="L66" s="5016"/>
      <c r="M66" s="5016"/>
      <c r="N66" s="5016"/>
      <c r="O66" s="5016"/>
      <c r="P66" s="5016"/>
      <c r="Q66" s="5016"/>
      <c r="R66" s="5016"/>
      <c r="S66" s="5016"/>
      <c r="T66" s="5016"/>
      <c r="U66" s="5016"/>
      <c r="V66" s="5016"/>
      <c r="W66" s="5016"/>
      <c r="X66" s="5016"/>
      <c r="Y66" s="5016"/>
      <c r="Z66" s="1887"/>
    </row>
  </sheetData>
  <mergeCells count="45">
    <mergeCell ref="B66:Y66"/>
    <mergeCell ref="C54:T54"/>
    <mergeCell ref="V54:Y56"/>
    <mergeCell ref="V60:Y61"/>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V38:Y41"/>
    <mergeCell ref="D40:I40"/>
    <mergeCell ref="J40:T40"/>
    <mergeCell ref="C38:T38"/>
    <mergeCell ref="V18:Y20"/>
    <mergeCell ref="D19:I19"/>
    <mergeCell ref="J19:T19"/>
    <mergeCell ref="V26:Y29"/>
    <mergeCell ref="D28:I28"/>
    <mergeCell ref="J28:T28"/>
    <mergeCell ref="V21:Y23"/>
    <mergeCell ref="R2:Y2"/>
    <mergeCell ref="B4:Y4"/>
    <mergeCell ref="B6:F6"/>
    <mergeCell ref="G6:Y6"/>
    <mergeCell ref="B7:F7"/>
    <mergeCell ref="G7:Y7"/>
    <mergeCell ref="G8:N8"/>
    <mergeCell ref="G9:N9"/>
    <mergeCell ref="G10:N10"/>
    <mergeCell ref="G11:O11"/>
    <mergeCell ref="V14:Y17"/>
    <mergeCell ref="D16:I16"/>
    <mergeCell ref="J16:T16"/>
    <mergeCell ref="B8:F11"/>
  </mergeCells>
  <phoneticPr fontId="2"/>
  <hyperlinks>
    <hyperlink ref="AA2" location="加算等について体制の届出が必要なサービス一覧!A1" display="一覧へ戻る"/>
  </hyperlinks>
  <pageMargins left="0.7" right="0.7" top="0.75" bottom="0.75" header="0.3" footer="0.3"/>
  <pageSetup paperSize="9" scale="67"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2:AI26"/>
  <sheetViews>
    <sheetView view="pageBreakPreview" zoomScaleNormal="100" zoomScaleSheetLayoutView="100" workbookViewId="0">
      <selection activeCell="K2" sqref="K2"/>
    </sheetView>
  </sheetViews>
  <sheetFormatPr defaultColWidth="8.875" defaultRowHeight="18.75"/>
  <cols>
    <col min="1" max="1" width="5" customWidth="1"/>
    <col min="2" max="3" width="3" customWidth="1"/>
    <col min="4" max="4" width="21.125" customWidth="1"/>
    <col min="5" max="7" width="18.125" customWidth="1"/>
    <col min="8" max="8" width="10.375" customWidth="1"/>
    <col min="9" max="9" width="1.125" customWidth="1"/>
  </cols>
  <sheetData>
    <row r="2" spans="2:11">
      <c r="B2" s="3" t="s">
        <v>1572</v>
      </c>
      <c r="C2" s="1641"/>
      <c r="D2" s="1642"/>
      <c r="E2" s="1642"/>
      <c r="F2" s="1642"/>
      <c r="G2" s="1642"/>
      <c r="H2" s="1643" t="s">
        <v>1187</v>
      </c>
      <c r="K2" s="1667" t="s">
        <v>2163</v>
      </c>
    </row>
    <row r="3" spans="2:11">
      <c r="B3" s="1642"/>
      <c r="C3" s="1641"/>
      <c r="D3" s="1642"/>
      <c r="E3" s="1642"/>
      <c r="F3" s="1642"/>
      <c r="G3" s="1642"/>
      <c r="H3" s="1643"/>
    </row>
    <row r="4" spans="2:11" ht="20.100000000000001" customHeight="1">
      <c r="B4" s="5020" t="s">
        <v>1188</v>
      </c>
      <c r="C4" s="5020"/>
      <c r="D4" s="5020"/>
      <c r="E4" s="5020"/>
      <c r="F4" s="5020"/>
      <c r="G4" s="5020"/>
      <c r="H4" s="5020"/>
    </row>
    <row r="5" spans="2:11">
      <c r="B5" s="1642"/>
      <c r="C5" s="1642"/>
      <c r="D5" s="1642"/>
      <c r="E5" s="1642"/>
      <c r="F5" s="1642"/>
      <c r="G5" s="1642"/>
      <c r="H5" s="1642"/>
    </row>
    <row r="6" spans="2:11">
      <c r="B6" s="5021" t="s">
        <v>1189</v>
      </c>
      <c r="C6" s="5022"/>
      <c r="D6" s="5023"/>
      <c r="E6" s="5021"/>
      <c r="F6" s="5022"/>
      <c r="G6" s="5022"/>
      <c r="H6" s="5023"/>
    </row>
    <row r="7" spans="2:11">
      <c r="B7" s="5021" t="s">
        <v>1190</v>
      </c>
      <c r="C7" s="5022"/>
      <c r="D7" s="5023"/>
      <c r="E7" s="5021" t="s">
        <v>1191</v>
      </c>
      <c r="F7" s="5022"/>
      <c r="G7" s="5022"/>
      <c r="H7" s="5023"/>
    </row>
    <row r="8" spans="2:11">
      <c r="B8" s="5024" t="s">
        <v>1149</v>
      </c>
      <c r="C8" s="5025"/>
      <c r="D8" s="5025"/>
      <c r="E8" s="5025"/>
      <c r="F8" s="5025"/>
      <c r="G8" s="5026"/>
      <c r="H8" s="1644" t="s">
        <v>949</v>
      </c>
    </row>
    <row r="9" spans="2:11" ht="60" customHeight="1">
      <c r="B9" s="5027">
        <v>1</v>
      </c>
      <c r="C9" s="5030" t="s">
        <v>1192</v>
      </c>
      <c r="D9" s="5031"/>
      <c r="E9" s="5031"/>
      <c r="F9" s="5031"/>
      <c r="G9" s="5032"/>
      <c r="H9" s="1645"/>
    </row>
    <row r="10" spans="2:11" ht="81.75" customHeight="1">
      <c r="B10" s="5028"/>
      <c r="C10" s="1642"/>
      <c r="D10" s="5017" t="s">
        <v>1193</v>
      </c>
      <c r="E10" s="5018"/>
      <c r="F10" s="5018"/>
      <c r="G10" s="5019"/>
      <c r="H10" s="1645"/>
    </row>
    <row r="11" spans="2:11" ht="36" customHeight="1">
      <c r="B11" s="5028"/>
      <c r="C11" s="1642"/>
      <c r="D11" s="5017" t="s">
        <v>1194</v>
      </c>
      <c r="E11" s="5018"/>
      <c r="F11" s="5018"/>
      <c r="G11" s="5019"/>
      <c r="H11" s="1645"/>
    </row>
    <row r="12" spans="2:11" ht="60" customHeight="1">
      <c r="B12" s="5028"/>
      <c r="C12" s="1642"/>
      <c r="D12" s="5017" t="s">
        <v>2130</v>
      </c>
      <c r="E12" s="5018"/>
      <c r="F12" s="5018"/>
      <c r="G12" s="5019"/>
      <c r="H12" s="1645"/>
    </row>
    <row r="13" spans="2:11" ht="39.75" customHeight="1">
      <c r="B13" s="5029"/>
      <c r="C13" s="1642"/>
      <c r="D13" s="5017" t="s">
        <v>1196</v>
      </c>
      <c r="E13" s="5018"/>
      <c r="F13" s="5018"/>
      <c r="G13" s="5019"/>
      <c r="H13" s="1645"/>
    </row>
    <row r="14" spans="2:11" ht="60" customHeight="1">
      <c r="B14" s="1646">
        <v>2</v>
      </c>
      <c r="C14" s="5017" t="s">
        <v>1197</v>
      </c>
      <c r="D14" s="5018"/>
      <c r="E14" s="5018"/>
      <c r="F14" s="5018"/>
      <c r="G14" s="5019"/>
      <c r="H14" s="1645"/>
    </row>
    <row r="15" spans="2:11" ht="60" customHeight="1">
      <c r="B15" s="1646">
        <v>3</v>
      </c>
      <c r="C15" s="5017" t="s">
        <v>1198</v>
      </c>
      <c r="D15" s="5018"/>
      <c r="E15" s="5018"/>
      <c r="F15" s="5018"/>
      <c r="G15" s="5019"/>
      <c r="H15" s="1645"/>
    </row>
    <row r="16" spans="2:11" ht="60" customHeight="1">
      <c r="B16" s="1646">
        <v>4</v>
      </c>
      <c r="C16" s="5017" t="s">
        <v>1199</v>
      </c>
      <c r="D16" s="5018"/>
      <c r="E16" s="5018"/>
      <c r="F16" s="5018"/>
      <c r="G16" s="5019"/>
      <c r="H16" s="1645"/>
    </row>
    <row r="17" spans="2:35" ht="60" customHeight="1">
      <c r="B17" s="1646">
        <v>5</v>
      </c>
      <c r="C17" s="5017" t="s">
        <v>1200</v>
      </c>
      <c r="D17" s="5018"/>
      <c r="E17" s="5018"/>
      <c r="F17" s="5018"/>
      <c r="G17" s="5019"/>
      <c r="H17" s="1645"/>
    </row>
    <row r="18" spans="2:35">
      <c r="B18" s="1642"/>
      <c r="C18" s="1642"/>
      <c r="D18" s="1642"/>
      <c r="E18" s="1642"/>
      <c r="F18" s="1642"/>
      <c r="G18" s="1642"/>
      <c r="H18" s="1642"/>
    </row>
    <row r="19" spans="2:35" ht="13.15" customHeight="1">
      <c r="B19" s="5033" t="s">
        <v>1201</v>
      </c>
      <c r="C19" s="5033"/>
      <c r="D19" s="5035" t="s">
        <v>1202</v>
      </c>
      <c r="E19" s="5035"/>
      <c r="F19" s="5035"/>
      <c r="G19" s="5035"/>
      <c r="H19" s="5035"/>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row>
    <row r="20" spans="2:35">
      <c r="B20" s="1642"/>
      <c r="C20" s="1642"/>
      <c r="D20" s="5035"/>
      <c r="E20" s="5035"/>
      <c r="F20" s="5035"/>
      <c r="G20" s="5035"/>
      <c r="H20" s="5035"/>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row>
    <row r="21" spans="2:35">
      <c r="B21" s="5033" t="s">
        <v>1203</v>
      </c>
      <c r="C21" s="5033"/>
      <c r="D21" s="5036" t="s">
        <v>1204</v>
      </c>
      <c r="E21" s="5036"/>
      <c r="F21" s="5036"/>
      <c r="G21" s="5036"/>
      <c r="H21" s="5036"/>
    </row>
    <row r="22" spans="2:35" ht="13.15" customHeight="1">
      <c r="B22" s="5033" t="s">
        <v>1205</v>
      </c>
      <c r="C22" s="5033"/>
      <c r="D22" s="5037" t="s">
        <v>1206</v>
      </c>
      <c r="E22" s="5037"/>
      <c r="F22" s="5037"/>
      <c r="G22" s="5037"/>
      <c r="H22" s="5037"/>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row>
    <row r="23" spans="2:35">
      <c r="B23" s="1642"/>
      <c r="C23" s="1649"/>
      <c r="D23" s="5037"/>
      <c r="E23" s="5037"/>
      <c r="F23" s="5037"/>
      <c r="G23" s="5037"/>
      <c r="H23" s="5037"/>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row>
    <row r="24" spans="2:35" ht="13.15" customHeight="1">
      <c r="B24" s="5033" t="s">
        <v>1207</v>
      </c>
      <c r="C24" s="5033"/>
      <c r="D24" s="5034" t="s">
        <v>1208</v>
      </c>
      <c r="E24" s="5034"/>
      <c r="F24" s="5034"/>
      <c r="G24" s="5034"/>
      <c r="H24" s="5034"/>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row>
    <row r="25" spans="2:35">
      <c r="B25" s="1642"/>
      <c r="C25" s="1642"/>
      <c r="D25" s="5034"/>
      <c r="E25" s="5034"/>
      <c r="F25" s="5034"/>
      <c r="G25" s="5034"/>
      <c r="H25" s="5034"/>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row>
    <row r="26" spans="2:35">
      <c r="B26" s="1642"/>
      <c r="C26" s="1642"/>
      <c r="D26" s="1642"/>
      <c r="E26" s="1642"/>
      <c r="F26" s="1642"/>
      <c r="G26" s="1642"/>
      <c r="H26" s="1642"/>
    </row>
  </sheetData>
  <mergeCells count="24">
    <mergeCell ref="B24:C24"/>
    <mergeCell ref="D24:H25"/>
    <mergeCell ref="C14:G14"/>
    <mergeCell ref="C15:G15"/>
    <mergeCell ref="C16:G16"/>
    <mergeCell ref="C17:G17"/>
    <mergeCell ref="B19:C19"/>
    <mergeCell ref="D19:H20"/>
    <mergeCell ref="B21:C21"/>
    <mergeCell ref="D21:H21"/>
    <mergeCell ref="B22:C22"/>
    <mergeCell ref="D22:H23"/>
    <mergeCell ref="D11:G11"/>
    <mergeCell ref="D12:G12"/>
    <mergeCell ref="D13:G13"/>
    <mergeCell ref="B4:H4"/>
    <mergeCell ref="B6:D6"/>
    <mergeCell ref="E6:H6"/>
    <mergeCell ref="B7:D7"/>
    <mergeCell ref="E7:H7"/>
    <mergeCell ref="B8:G8"/>
    <mergeCell ref="B9:B13"/>
    <mergeCell ref="C9:G9"/>
    <mergeCell ref="D10:G10"/>
  </mergeCells>
  <phoneticPr fontId="3"/>
  <dataValidations count="1">
    <dataValidation type="list" allowBlank="1" showInputMessage="1" showErrorMessage="1" sqref="H9:H17">
      <formula1>"✓"</formula1>
    </dataValidation>
  </dataValidations>
  <hyperlinks>
    <hyperlink ref="K2" location="加算等について体制の届出が必要なサービス一覧!A1" display="一覧へ戻る"/>
  </hyperlinks>
  <pageMargins left="0.69" right="0.47" top="0.98399999999999999" bottom="0.98399999999999999" header="0.51200000000000001" footer="0.51200000000000001"/>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1:AJ31"/>
  <sheetViews>
    <sheetView view="pageBreakPreview" zoomScaleNormal="100" zoomScaleSheetLayoutView="100" workbookViewId="0">
      <selection activeCell="B4" sqref="B4:H4"/>
    </sheetView>
  </sheetViews>
  <sheetFormatPr defaultColWidth="8.875" defaultRowHeight="13.5"/>
  <cols>
    <col min="1" max="1" width="1.25" style="1642" customWidth="1"/>
    <col min="2" max="3" width="3" style="1642" customWidth="1"/>
    <col min="4" max="4" width="21.125" style="1642" customWidth="1"/>
    <col min="5" max="6" width="18.125" style="1642" customWidth="1"/>
    <col min="7" max="7" width="26.125" style="1642" customWidth="1"/>
    <col min="8" max="8" width="10.375" style="1642" customWidth="1"/>
    <col min="9" max="9" width="1.125" style="1642" customWidth="1"/>
    <col min="10" max="16384" width="8.875" style="1642"/>
  </cols>
  <sheetData>
    <row r="1" spans="2:11" ht="20.100000000000001" customHeight="1"/>
    <row r="2" spans="2:11" ht="20.100000000000001" customHeight="1">
      <c r="B2" s="1641"/>
      <c r="C2" s="3" t="s">
        <v>1571</v>
      </c>
      <c r="H2" s="1643" t="s">
        <v>1187</v>
      </c>
      <c r="I2" s="1643"/>
      <c r="K2" s="1667" t="s">
        <v>2163</v>
      </c>
    </row>
    <row r="3" spans="2:11" ht="20.100000000000001" customHeight="1">
      <c r="B3" s="1641"/>
      <c r="H3" s="1643"/>
      <c r="I3" s="1643"/>
    </row>
    <row r="4" spans="2:11" ht="20.100000000000001" customHeight="1">
      <c r="B4" s="5020" t="s">
        <v>1209</v>
      </c>
      <c r="C4" s="5047"/>
      <c r="D4" s="5047"/>
      <c r="E4" s="5047"/>
      <c r="F4" s="5047"/>
      <c r="G4" s="5047"/>
      <c r="H4" s="5047"/>
      <c r="I4" s="1651"/>
    </row>
    <row r="5" spans="2:11" ht="20.100000000000001" customHeight="1">
      <c r="B5" s="1651"/>
      <c r="C5" s="1651"/>
      <c r="D5" s="1651"/>
      <c r="E5" s="1651"/>
      <c r="F5" s="1651"/>
      <c r="G5" s="1651"/>
      <c r="H5" s="1651"/>
      <c r="I5" s="1651"/>
    </row>
    <row r="6" spans="2:11" ht="24" customHeight="1">
      <c r="B6" s="5048" t="s">
        <v>1189</v>
      </c>
      <c r="C6" s="5048"/>
      <c r="D6" s="5048"/>
      <c r="E6" s="5048"/>
      <c r="F6" s="5048"/>
      <c r="G6" s="5048"/>
      <c r="H6" s="5048"/>
      <c r="I6" s="1651"/>
    </row>
    <row r="7" spans="2:11" ht="24" customHeight="1">
      <c r="B7" s="5048" t="s">
        <v>1190</v>
      </c>
      <c r="C7" s="5048"/>
      <c r="D7" s="5048"/>
      <c r="E7" s="5048" t="s">
        <v>1191</v>
      </c>
      <c r="F7" s="5048"/>
      <c r="G7" s="5048"/>
      <c r="H7" s="5048"/>
      <c r="I7" s="1651"/>
    </row>
    <row r="8" spans="2:11" ht="20.100000000000001" customHeight="1">
      <c r="B8" s="5024" t="s">
        <v>1210</v>
      </c>
      <c r="C8" s="5025"/>
      <c r="D8" s="5025"/>
      <c r="E8" s="5025"/>
      <c r="F8" s="5025"/>
      <c r="G8" s="5026"/>
      <c r="H8" s="1644" t="s">
        <v>949</v>
      </c>
      <c r="I8" s="1651"/>
    </row>
    <row r="9" spans="2:11" ht="60" customHeight="1">
      <c r="B9" s="5027">
        <v>1</v>
      </c>
      <c r="C9" s="5045" t="s">
        <v>1192</v>
      </c>
      <c r="D9" s="5045"/>
      <c r="E9" s="5045"/>
      <c r="F9" s="5046"/>
      <c r="G9" s="5046"/>
      <c r="H9" s="1645"/>
    </row>
    <row r="10" spans="2:11" ht="60" customHeight="1">
      <c r="B10" s="5043"/>
      <c r="D10" s="5038" t="s">
        <v>1193</v>
      </c>
      <c r="E10" s="5038"/>
      <c r="F10" s="5039"/>
      <c r="G10" s="5039"/>
      <c r="H10" s="1645"/>
    </row>
    <row r="11" spans="2:11" ht="36" customHeight="1">
      <c r="B11" s="5043"/>
      <c r="D11" s="5038" t="s">
        <v>1194</v>
      </c>
      <c r="E11" s="5038"/>
      <c r="F11" s="5039"/>
      <c r="G11" s="5039"/>
      <c r="H11" s="1645"/>
    </row>
    <row r="12" spans="2:11" ht="60" customHeight="1">
      <c r="B12" s="5043"/>
      <c r="D12" s="5038" t="s">
        <v>1195</v>
      </c>
      <c r="E12" s="5038"/>
      <c r="F12" s="5039"/>
      <c r="G12" s="5039"/>
      <c r="H12" s="1645"/>
    </row>
    <row r="13" spans="2:11" ht="39.75" customHeight="1">
      <c r="B13" s="5044"/>
      <c r="D13" s="5038" t="s">
        <v>1196</v>
      </c>
      <c r="E13" s="5038"/>
      <c r="F13" s="5039"/>
      <c r="G13" s="5039"/>
      <c r="H13" s="1645"/>
    </row>
    <row r="14" spans="2:11" ht="60" customHeight="1">
      <c r="B14" s="1646">
        <v>2</v>
      </c>
      <c r="C14" s="5038" t="s">
        <v>1197</v>
      </c>
      <c r="D14" s="5038"/>
      <c r="E14" s="5038"/>
      <c r="F14" s="5039"/>
      <c r="G14" s="5039"/>
      <c r="H14" s="1645"/>
    </row>
    <row r="15" spans="2:11" ht="60" customHeight="1">
      <c r="B15" s="1646">
        <v>3</v>
      </c>
      <c r="C15" s="5038" t="s">
        <v>1198</v>
      </c>
      <c r="D15" s="5038"/>
      <c r="E15" s="5038"/>
      <c r="F15" s="5039"/>
      <c r="G15" s="5039"/>
      <c r="H15" s="1645"/>
    </row>
    <row r="16" spans="2:11" ht="60" customHeight="1">
      <c r="B16" s="1646">
        <v>4</v>
      </c>
      <c r="C16" s="5038" t="s">
        <v>1199</v>
      </c>
      <c r="D16" s="5038"/>
      <c r="E16" s="5038"/>
      <c r="F16" s="5039"/>
      <c r="G16" s="5039"/>
      <c r="H16" s="1645"/>
    </row>
    <row r="17" spans="2:36" ht="60" customHeight="1">
      <c r="B17" s="1646">
        <v>5</v>
      </c>
      <c r="C17" s="5038" t="s">
        <v>1200</v>
      </c>
      <c r="D17" s="5038"/>
      <c r="E17" s="5038"/>
      <c r="F17" s="5039"/>
      <c r="G17" s="5039"/>
      <c r="H17" s="1645"/>
    </row>
    <row r="19" spans="2:36" ht="20.100000000000001" customHeight="1">
      <c r="B19" s="1642" t="s">
        <v>1211</v>
      </c>
      <c r="I19" s="1641"/>
    </row>
    <row r="20" spans="2:36" ht="20.100000000000001" customHeight="1">
      <c r="B20" s="5040" t="s">
        <v>1212</v>
      </c>
      <c r="C20" s="5041"/>
      <c r="D20" s="5041"/>
      <c r="E20" s="5041"/>
      <c r="F20" s="5041"/>
      <c r="G20" s="5041"/>
      <c r="H20" s="5041"/>
      <c r="I20" s="1641"/>
    </row>
    <row r="21" spans="2:36" ht="12" customHeight="1">
      <c r="B21" s="5042"/>
      <c r="C21" s="5042"/>
      <c r="D21" s="5042"/>
      <c r="E21" s="5042"/>
      <c r="F21" s="5042"/>
      <c r="G21" s="5042"/>
      <c r="H21" s="5042"/>
      <c r="I21" s="1641"/>
    </row>
    <row r="22" spans="2:36">
      <c r="B22" s="5024" t="s">
        <v>1149</v>
      </c>
      <c r="C22" s="5025"/>
      <c r="D22" s="5025"/>
      <c r="E22" s="5025"/>
      <c r="F22" s="5025"/>
      <c r="G22" s="5026"/>
      <c r="H22" s="1644" t="s">
        <v>949</v>
      </c>
      <c r="I22" s="1655"/>
    </row>
    <row r="23" spans="2:36" ht="34.5" customHeight="1">
      <c r="B23" s="1646">
        <v>1</v>
      </c>
      <c r="C23" s="5038" t="s">
        <v>1147</v>
      </c>
      <c r="D23" s="5038"/>
      <c r="E23" s="5038"/>
      <c r="F23" s="5039"/>
      <c r="G23" s="5039"/>
      <c r="H23" s="1645"/>
      <c r="I23" s="1641"/>
    </row>
    <row r="24" spans="2:36" ht="34.5" customHeight="1">
      <c r="B24" s="1646">
        <v>2</v>
      </c>
      <c r="C24" s="5038" t="s">
        <v>1146</v>
      </c>
      <c r="D24" s="5038"/>
      <c r="E24" s="5038"/>
      <c r="F24" s="5039"/>
      <c r="G24" s="5039"/>
      <c r="H24" s="1645"/>
      <c r="I24" s="1641"/>
    </row>
    <row r="25" spans="2:36" ht="8.25" customHeight="1">
      <c r="B25" s="1655"/>
      <c r="C25" s="1656"/>
      <c r="D25" s="1656"/>
      <c r="E25" s="1656"/>
      <c r="F25" s="1641"/>
      <c r="G25" s="1641"/>
      <c r="H25" s="1641"/>
      <c r="I25" s="1641"/>
    </row>
    <row r="26" spans="2:36" ht="19.5" customHeight="1">
      <c r="B26" s="5037" t="s">
        <v>2447</v>
      </c>
      <c r="C26" s="5037"/>
      <c r="D26" s="5037"/>
      <c r="E26" s="5037"/>
      <c r="F26" s="5037"/>
      <c r="G26" s="5037"/>
      <c r="H26" s="5037"/>
      <c r="I26" s="1652"/>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row>
    <row r="27" spans="2:36" ht="19.5" customHeight="1">
      <c r="B27" s="5037"/>
      <c r="C27" s="5037"/>
      <c r="D27" s="5037"/>
      <c r="E27" s="5037"/>
      <c r="F27" s="5037"/>
      <c r="G27" s="5037"/>
      <c r="H27" s="5037"/>
      <c r="I27" s="1652"/>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row>
    <row r="28" spans="2:36" ht="19.5" customHeight="1">
      <c r="B28" s="5037"/>
      <c r="C28" s="5037"/>
      <c r="D28" s="5037"/>
      <c r="E28" s="5037"/>
      <c r="F28" s="5037"/>
      <c r="G28" s="5037"/>
      <c r="H28" s="5037"/>
      <c r="I28" s="1653"/>
    </row>
    <row r="29" spans="2:36" ht="19.5" customHeight="1">
      <c r="B29" s="5037"/>
      <c r="C29" s="5037"/>
      <c r="D29" s="5037"/>
      <c r="E29" s="5037"/>
      <c r="F29" s="5037"/>
      <c r="G29" s="5037"/>
      <c r="H29" s="5037"/>
      <c r="I29" s="1654"/>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7"/>
      <c r="AI29" s="1657"/>
      <c r="AJ29" s="1657"/>
    </row>
    <row r="30" spans="2:36" ht="19.5" customHeight="1">
      <c r="B30" s="5037"/>
      <c r="C30" s="5037"/>
      <c r="D30" s="5037"/>
      <c r="E30" s="5037"/>
      <c r="F30" s="5037"/>
      <c r="G30" s="5037"/>
      <c r="H30" s="5037"/>
      <c r="I30" s="1654"/>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row>
    <row r="31" spans="2:36" ht="19.5" customHeight="1">
      <c r="B31" s="5037"/>
      <c r="C31" s="5037"/>
      <c r="D31" s="5037"/>
      <c r="E31" s="5037"/>
      <c r="F31" s="5037"/>
      <c r="G31" s="5037"/>
      <c r="H31" s="5037"/>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2"/>
  <dataValidations count="1">
    <dataValidation type="list" allowBlank="1" showInputMessage="1" showErrorMessage="1" sqref="H9:I17 H23:I25">
      <formula1>"✓"</formula1>
    </dataValidation>
  </dataValidations>
  <hyperlinks>
    <hyperlink ref="K2" location="加算等について体制の届出が必要なサービス一覧!A1" display="一覧へ戻る"/>
  </hyperlink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9" r:id="rId4" name="Check Box 3">
              <controlPr defaultSize="0" autoFill="0" autoLine="0" autoPict="0">
                <anchor moveWithCells="1">
                  <from>
                    <xdr:col>5</xdr:col>
                    <xdr:colOff>866775</xdr:colOff>
                    <xdr:row>0</xdr:row>
                    <xdr:rowOff>0</xdr:rowOff>
                  </from>
                  <to>
                    <xdr:col>5</xdr:col>
                    <xdr:colOff>866775</xdr:colOff>
                    <xdr:row>2</xdr:row>
                    <xdr:rowOff>57150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Q36"/>
  <sheetViews>
    <sheetView view="pageBreakPreview" zoomScaleSheetLayoutView="100" workbookViewId="0">
      <selection activeCell="B2" sqref="B2:G2"/>
    </sheetView>
  </sheetViews>
  <sheetFormatPr defaultColWidth="8.625" defaultRowHeight="21" customHeight="1"/>
  <cols>
    <col min="1" max="18" width="2.625" style="468" customWidth="1"/>
    <col min="19" max="34" width="2.875" style="468" customWidth="1"/>
    <col min="35" max="39" width="2.625" style="468" customWidth="1"/>
    <col min="40" max="40" width="2.5" style="468" customWidth="1"/>
    <col min="41" max="41" width="9" style="468" customWidth="1"/>
    <col min="42" max="42" width="2.5" style="468" customWidth="1"/>
    <col min="43" max="43" width="0" style="468" hidden="1" customWidth="1"/>
    <col min="44" max="16384" width="8.625" style="468"/>
  </cols>
  <sheetData>
    <row r="1" spans="1:43" ht="20.100000000000001" customHeight="1"/>
    <row r="2" spans="1:43" ht="20.100000000000001" customHeight="1">
      <c r="B2" s="2247" t="s">
        <v>1573</v>
      </c>
      <c r="C2" s="2247"/>
      <c r="D2" s="2247"/>
      <c r="E2" s="2247"/>
      <c r="F2" s="2247"/>
      <c r="G2" s="2247"/>
      <c r="AD2" s="5110" t="s">
        <v>1386</v>
      </c>
      <c r="AE2" s="5110"/>
      <c r="AF2" s="5110"/>
      <c r="AG2" s="5110"/>
      <c r="AH2" s="5110"/>
      <c r="AI2" s="5110"/>
      <c r="AJ2" s="5110"/>
      <c r="AK2" s="5110"/>
      <c r="AL2" s="5110"/>
      <c r="AN2" s="1667" t="s">
        <v>2163</v>
      </c>
    </row>
    <row r="3" spans="1:43" ht="20.100000000000001" customHeight="1"/>
    <row r="4" spans="1:43" ht="20.100000000000001" customHeight="1">
      <c r="B4" s="5111" t="s">
        <v>1387</v>
      </c>
      <c r="C4" s="5111"/>
      <c r="D4" s="5111"/>
      <c r="E4" s="5111"/>
      <c r="F4" s="5111"/>
      <c r="G4" s="5111"/>
      <c r="H4" s="5111"/>
      <c r="I4" s="5111"/>
      <c r="J4" s="5111"/>
      <c r="K4" s="5111"/>
      <c r="L4" s="5111"/>
      <c r="M4" s="5111"/>
      <c r="N4" s="5111"/>
      <c r="O4" s="5111"/>
      <c r="P4" s="5111"/>
      <c r="Q4" s="5111"/>
      <c r="R4" s="5111"/>
      <c r="S4" s="5111"/>
      <c r="T4" s="5111"/>
      <c r="U4" s="5111"/>
      <c r="V4" s="5111"/>
      <c r="W4" s="5111"/>
      <c r="X4" s="5111"/>
      <c r="Y4" s="5111"/>
      <c r="Z4" s="5111"/>
      <c r="AA4" s="5111"/>
      <c r="AB4" s="5111"/>
      <c r="AC4" s="5111"/>
      <c r="AD4" s="5111"/>
      <c r="AE4" s="5111"/>
      <c r="AF4" s="5111"/>
      <c r="AG4" s="5111"/>
      <c r="AH4" s="5111"/>
      <c r="AI4" s="5111"/>
      <c r="AJ4" s="5111"/>
      <c r="AK4" s="5111"/>
      <c r="AL4" s="5111"/>
    </row>
    <row r="5" spans="1:43" s="3" customFormat="1" ht="20.100000000000001" customHeight="1">
      <c r="A5" s="360"/>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360"/>
      <c r="B6" s="5112" t="s">
        <v>245</v>
      </c>
      <c r="C6" s="5112"/>
      <c r="D6" s="5112"/>
      <c r="E6" s="5112"/>
      <c r="F6" s="5112"/>
      <c r="G6" s="5112"/>
      <c r="H6" s="5112"/>
      <c r="I6" s="5112"/>
      <c r="J6" s="5112"/>
      <c r="K6" s="5112"/>
      <c r="L6" s="5113"/>
      <c r="M6" s="5113"/>
      <c r="N6" s="5113"/>
      <c r="O6" s="5113"/>
      <c r="P6" s="5113"/>
      <c r="Q6" s="5113"/>
      <c r="R6" s="5113"/>
      <c r="S6" s="5113"/>
      <c r="T6" s="5113"/>
      <c r="U6" s="5113"/>
      <c r="V6" s="5113"/>
      <c r="W6" s="5113"/>
      <c r="X6" s="5113"/>
      <c r="Y6" s="5113"/>
      <c r="Z6" s="5113"/>
      <c r="AA6" s="5113"/>
      <c r="AB6" s="5113"/>
      <c r="AC6" s="5113"/>
      <c r="AD6" s="5113"/>
      <c r="AE6" s="5113"/>
      <c r="AF6" s="5113"/>
      <c r="AG6" s="5113"/>
      <c r="AH6" s="5113"/>
      <c r="AI6" s="5113"/>
      <c r="AJ6" s="5113"/>
      <c r="AK6" s="5113"/>
      <c r="AL6" s="5113"/>
      <c r="AQ6" s="3" t="s">
        <v>229</v>
      </c>
    </row>
    <row r="7" spans="1:43" s="3" customFormat="1" ht="31.5" customHeight="1">
      <c r="A7" s="360"/>
      <c r="B7" s="5112" t="s">
        <v>246</v>
      </c>
      <c r="C7" s="5112"/>
      <c r="D7" s="5112"/>
      <c r="E7" s="5112"/>
      <c r="F7" s="5112"/>
      <c r="G7" s="5112"/>
      <c r="H7" s="5112"/>
      <c r="I7" s="5112"/>
      <c r="J7" s="5112"/>
      <c r="K7" s="5112"/>
      <c r="L7" s="5114"/>
      <c r="M7" s="5114"/>
      <c r="N7" s="5114"/>
      <c r="O7" s="5114"/>
      <c r="P7" s="5114"/>
      <c r="Q7" s="5114"/>
      <c r="R7" s="5114"/>
      <c r="S7" s="5114"/>
      <c r="T7" s="5114"/>
      <c r="U7" s="5114"/>
      <c r="V7" s="5114"/>
      <c r="W7" s="5114"/>
      <c r="X7" s="5114"/>
      <c r="Y7" s="5114"/>
      <c r="Z7" s="5114"/>
      <c r="AA7" s="5115" t="s">
        <v>1388</v>
      </c>
      <c r="AB7" s="5115"/>
      <c r="AC7" s="5115"/>
      <c r="AD7" s="5115"/>
      <c r="AE7" s="5115"/>
      <c r="AF7" s="5115"/>
      <c r="AG7" s="5115"/>
      <c r="AH7" s="5115"/>
      <c r="AI7" s="5116" t="s">
        <v>1389</v>
      </c>
      <c r="AJ7" s="5116"/>
      <c r="AK7" s="5116"/>
      <c r="AL7" s="5116"/>
      <c r="AQ7" s="3" t="s">
        <v>230</v>
      </c>
    </row>
    <row r="8" spans="1:43" s="3" customFormat="1" ht="29.25" customHeight="1">
      <c r="B8" s="5104" t="s">
        <v>1390</v>
      </c>
      <c r="C8" s="5104"/>
      <c r="D8" s="5104"/>
      <c r="E8" s="5104"/>
      <c r="F8" s="5104"/>
      <c r="G8" s="5104"/>
      <c r="H8" s="5104"/>
      <c r="I8" s="5104"/>
      <c r="J8" s="5104"/>
      <c r="K8" s="5104"/>
      <c r="L8" s="573"/>
      <c r="M8" s="574"/>
      <c r="N8" s="574" t="s">
        <v>32</v>
      </c>
      <c r="O8" s="574" t="s">
        <v>162</v>
      </c>
      <c r="P8" s="574"/>
      <c r="Q8" s="574"/>
      <c r="R8" s="574"/>
      <c r="S8" s="574"/>
      <c r="T8" s="574" t="s">
        <v>32</v>
      </c>
      <c r="U8" s="574" t="s">
        <v>163</v>
      </c>
      <c r="V8" s="574"/>
      <c r="W8" s="574"/>
      <c r="X8" s="574"/>
      <c r="Y8" s="574"/>
      <c r="Z8" s="574" t="s">
        <v>32</v>
      </c>
      <c r="AA8" s="574" t="s">
        <v>164</v>
      </c>
      <c r="AB8" s="574"/>
      <c r="AC8" s="574"/>
      <c r="AD8" s="574"/>
      <c r="AE8" s="574"/>
      <c r="AF8" s="574"/>
      <c r="AG8" s="574"/>
      <c r="AH8" s="574"/>
      <c r="AI8" s="574"/>
      <c r="AJ8" s="574"/>
      <c r="AK8" s="574"/>
      <c r="AL8" s="572"/>
    </row>
    <row r="9" spans="1:43" ht="12.75" customHeight="1" thickBot="1">
      <c r="B9" s="535"/>
      <c r="C9" s="535"/>
      <c r="D9" s="535"/>
      <c r="E9" s="535"/>
      <c r="F9" s="535"/>
      <c r="G9" s="535"/>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row>
    <row r="10" spans="1:43" ht="21" customHeight="1">
      <c r="B10" s="5069" t="s">
        <v>251</v>
      </c>
      <c r="C10" s="5070"/>
      <c r="D10" s="5070"/>
      <c r="E10" s="5070"/>
      <c r="F10" s="5070"/>
      <c r="G10" s="5070"/>
      <c r="H10" s="5070"/>
      <c r="I10" s="5070"/>
      <c r="J10" s="5070"/>
      <c r="K10" s="5070"/>
      <c r="L10" s="5070"/>
      <c r="M10" s="5070"/>
      <c r="N10" s="5070"/>
      <c r="O10" s="5070"/>
      <c r="P10" s="5070"/>
      <c r="Q10" s="5070"/>
      <c r="R10" s="5070"/>
      <c r="S10" s="5070"/>
      <c r="T10" s="5070"/>
      <c r="U10" s="5070"/>
      <c r="V10" s="5070"/>
      <c r="W10" s="5070"/>
      <c r="X10" s="5070"/>
      <c r="Y10" s="5070"/>
      <c r="Z10" s="5070"/>
      <c r="AA10" s="5070"/>
      <c r="AB10" s="5070"/>
      <c r="AC10" s="5070"/>
      <c r="AD10" s="5070"/>
      <c r="AE10" s="5070"/>
      <c r="AF10" s="5070"/>
      <c r="AG10" s="5070"/>
      <c r="AH10" s="5070"/>
      <c r="AI10" s="5070"/>
      <c r="AJ10" s="5070"/>
      <c r="AK10" s="5070"/>
      <c r="AL10" s="5071"/>
    </row>
    <row r="11" spans="1:43" ht="27.75" customHeight="1">
      <c r="B11" s="5105" t="s">
        <v>1391</v>
      </c>
      <c r="C11" s="5106"/>
      <c r="D11" s="5106"/>
      <c r="E11" s="5106"/>
      <c r="F11" s="5106"/>
      <c r="G11" s="5106"/>
      <c r="H11" s="5106"/>
      <c r="I11" s="5106"/>
      <c r="J11" s="5106"/>
      <c r="K11" s="5106"/>
      <c r="L11" s="5106"/>
      <c r="M11" s="5106"/>
      <c r="N11" s="5106"/>
      <c r="O11" s="5106"/>
      <c r="P11" s="5106"/>
      <c r="Q11" s="5106"/>
      <c r="R11" s="5106"/>
      <c r="S11" s="5107"/>
      <c r="T11" s="5107"/>
      <c r="U11" s="5107"/>
      <c r="V11" s="5107"/>
      <c r="W11" s="5107"/>
      <c r="X11" s="5107"/>
      <c r="Y11" s="5107"/>
      <c r="Z11" s="5107"/>
      <c r="AA11" s="5107"/>
      <c r="AB11" s="5107"/>
      <c r="AC11" s="5107"/>
      <c r="AD11" s="5107"/>
      <c r="AE11" s="536" t="s">
        <v>253</v>
      </c>
      <c r="AF11" s="537"/>
      <c r="AG11" s="5108"/>
      <c r="AH11" s="5108"/>
      <c r="AI11" s="5108"/>
      <c r="AJ11" s="5108"/>
      <c r="AK11" s="5108"/>
      <c r="AL11" s="5109"/>
      <c r="AO11" s="538"/>
    </row>
    <row r="12" spans="1:43" ht="27.75" customHeight="1" thickBot="1">
      <c r="B12" s="539"/>
      <c r="C12" s="5088" t="s">
        <v>1392</v>
      </c>
      <c r="D12" s="5088"/>
      <c r="E12" s="5088"/>
      <c r="F12" s="5088"/>
      <c r="G12" s="5088"/>
      <c r="H12" s="5088"/>
      <c r="I12" s="5088"/>
      <c r="J12" s="5088"/>
      <c r="K12" s="5088"/>
      <c r="L12" s="5088"/>
      <c r="M12" s="5088"/>
      <c r="N12" s="5088"/>
      <c r="O12" s="5088"/>
      <c r="P12" s="5088"/>
      <c r="Q12" s="5088"/>
      <c r="R12" s="5088"/>
      <c r="S12" s="5085">
        <f>ROUNDUP(S11*30%,1)</f>
        <v>0</v>
      </c>
      <c r="T12" s="5085"/>
      <c r="U12" s="5085"/>
      <c r="V12" s="5085"/>
      <c r="W12" s="5085"/>
      <c r="X12" s="5085"/>
      <c r="Y12" s="5085"/>
      <c r="Z12" s="5085"/>
      <c r="AA12" s="5085"/>
      <c r="AB12" s="5085"/>
      <c r="AC12" s="5085"/>
      <c r="AD12" s="5085"/>
      <c r="AE12" s="540" t="s">
        <v>253</v>
      </c>
      <c r="AF12" s="540"/>
      <c r="AG12" s="5086"/>
      <c r="AH12" s="5086"/>
      <c r="AI12" s="5086"/>
      <c r="AJ12" s="5086"/>
      <c r="AK12" s="5086"/>
      <c r="AL12" s="5087"/>
    </row>
    <row r="13" spans="1:43" ht="27.75" customHeight="1" thickTop="1">
      <c r="B13" s="5089" t="s">
        <v>1393</v>
      </c>
      <c r="C13" s="5090"/>
      <c r="D13" s="5090"/>
      <c r="E13" s="5090"/>
      <c r="F13" s="5090"/>
      <c r="G13" s="5090"/>
      <c r="H13" s="5090"/>
      <c r="I13" s="5090"/>
      <c r="J13" s="5090"/>
      <c r="K13" s="5090"/>
      <c r="L13" s="5090"/>
      <c r="M13" s="5090"/>
      <c r="N13" s="5090"/>
      <c r="O13" s="5090"/>
      <c r="P13" s="5090"/>
      <c r="Q13" s="5090"/>
      <c r="R13" s="5090"/>
      <c r="S13" s="5091" t="e">
        <f>ROUNDUP(AG14/AG15,1)</f>
        <v>#DIV/0!</v>
      </c>
      <c r="T13" s="5091"/>
      <c r="U13" s="5091"/>
      <c r="V13" s="5091"/>
      <c r="W13" s="5091"/>
      <c r="X13" s="5091"/>
      <c r="Y13" s="5091"/>
      <c r="Z13" s="5091"/>
      <c r="AA13" s="5091"/>
      <c r="AB13" s="5091"/>
      <c r="AC13" s="5091"/>
      <c r="AD13" s="5091"/>
      <c r="AE13" s="541" t="s">
        <v>253</v>
      </c>
      <c r="AF13" s="541"/>
      <c r="AG13" s="5092" t="s">
        <v>1394</v>
      </c>
      <c r="AH13" s="5092"/>
      <c r="AI13" s="5092"/>
      <c r="AJ13" s="5092"/>
      <c r="AK13" s="5092"/>
      <c r="AL13" s="5093"/>
    </row>
    <row r="14" spans="1:43" ht="27.75" customHeight="1">
      <c r="B14" s="5094" t="s">
        <v>1395</v>
      </c>
      <c r="C14" s="5095"/>
      <c r="D14" s="5095"/>
      <c r="E14" s="5095"/>
      <c r="F14" s="5095"/>
      <c r="G14" s="5095"/>
      <c r="H14" s="5095"/>
      <c r="I14" s="5095"/>
      <c r="J14" s="5095"/>
      <c r="K14" s="5095"/>
      <c r="L14" s="5095"/>
      <c r="M14" s="5095"/>
      <c r="N14" s="5095"/>
      <c r="O14" s="5095"/>
      <c r="P14" s="5095"/>
      <c r="Q14" s="5095"/>
      <c r="R14" s="5095"/>
      <c r="S14" s="5095"/>
      <c r="T14" s="5095"/>
      <c r="U14" s="5095"/>
      <c r="V14" s="5095"/>
      <c r="W14" s="5095"/>
      <c r="X14" s="5095"/>
      <c r="Y14" s="5095"/>
      <c r="Z14" s="5095"/>
      <c r="AA14" s="5095"/>
      <c r="AB14" s="5095"/>
      <c r="AC14" s="5095"/>
      <c r="AD14" s="5095"/>
      <c r="AE14" s="5095"/>
      <c r="AF14" s="5096"/>
      <c r="AG14" s="5097"/>
      <c r="AH14" s="5097"/>
      <c r="AI14" s="5097"/>
      <c r="AJ14" s="5097"/>
      <c r="AK14" s="5097"/>
      <c r="AL14" s="5098"/>
    </row>
    <row r="15" spans="1:43" ht="27.75" customHeight="1" thickBot="1">
      <c r="B15" s="5099" t="s">
        <v>1396</v>
      </c>
      <c r="C15" s="5100"/>
      <c r="D15" s="5100"/>
      <c r="E15" s="5100"/>
      <c r="F15" s="5100"/>
      <c r="G15" s="5100"/>
      <c r="H15" s="5100"/>
      <c r="I15" s="5100"/>
      <c r="J15" s="5100"/>
      <c r="K15" s="5100"/>
      <c r="L15" s="5100"/>
      <c r="M15" s="5100"/>
      <c r="N15" s="5100"/>
      <c r="O15" s="5100"/>
      <c r="P15" s="5100"/>
      <c r="Q15" s="5100"/>
      <c r="R15" s="5100"/>
      <c r="S15" s="5100"/>
      <c r="T15" s="5100"/>
      <c r="U15" s="5100"/>
      <c r="V15" s="5100"/>
      <c r="W15" s="5100"/>
      <c r="X15" s="5100"/>
      <c r="Y15" s="5100"/>
      <c r="Z15" s="5100"/>
      <c r="AA15" s="5100"/>
      <c r="AB15" s="5100"/>
      <c r="AC15" s="5100"/>
      <c r="AD15" s="5100"/>
      <c r="AE15" s="5100"/>
      <c r="AF15" s="5101"/>
      <c r="AG15" s="5102"/>
      <c r="AH15" s="5102"/>
      <c r="AI15" s="5102"/>
      <c r="AJ15" s="5102"/>
      <c r="AK15" s="5102"/>
      <c r="AL15" s="5103"/>
    </row>
    <row r="16" spans="1:43" ht="12.75" customHeight="1" thickBot="1">
      <c r="B16" s="542"/>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row>
    <row r="17" spans="2:38" ht="21" customHeight="1">
      <c r="B17" s="5069" t="s">
        <v>1397</v>
      </c>
      <c r="C17" s="5070"/>
      <c r="D17" s="5070"/>
      <c r="E17" s="5070"/>
      <c r="F17" s="5070"/>
      <c r="G17" s="5070"/>
      <c r="H17" s="5070"/>
      <c r="I17" s="5070"/>
      <c r="J17" s="5070"/>
      <c r="K17" s="5070"/>
      <c r="L17" s="5070"/>
      <c r="M17" s="5070"/>
      <c r="N17" s="5070"/>
      <c r="O17" s="5070"/>
      <c r="P17" s="5070"/>
      <c r="Q17" s="5070"/>
      <c r="R17" s="5070"/>
      <c r="S17" s="5070"/>
      <c r="T17" s="5070"/>
      <c r="U17" s="5070"/>
      <c r="V17" s="5070"/>
      <c r="W17" s="5070"/>
      <c r="X17" s="5070"/>
      <c r="Y17" s="5070"/>
      <c r="Z17" s="5070"/>
      <c r="AA17" s="5070"/>
      <c r="AB17" s="5070"/>
      <c r="AC17" s="5070"/>
      <c r="AD17" s="5070"/>
      <c r="AE17" s="5070"/>
      <c r="AF17" s="5070"/>
      <c r="AG17" s="5070"/>
      <c r="AH17" s="5070"/>
      <c r="AI17" s="5070"/>
      <c r="AJ17" s="5070"/>
      <c r="AK17" s="5070"/>
      <c r="AL17" s="5071"/>
    </row>
    <row r="18" spans="2:38" ht="27.75" customHeight="1" thickBot="1">
      <c r="B18" s="5083" t="s">
        <v>1398</v>
      </c>
      <c r="C18" s="5084"/>
      <c r="D18" s="5084"/>
      <c r="E18" s="5084"/>
      <c r="F18" s="5084"/>
      <c r="G18" s="5084"/>
      <c r="H18" s="5084"/>
      <c r="I18" s="5084"/>
      <c r="J18" s="5084"/>
      <c r="K18" s="5084"/>
      <c r="L18" s="5084"/>
      <c r="M18" s="5084"/>
      <c r="N18" s="5084"/>
      <c r="O18" s="5084"/>
      <c r="P18" s="5084"/>
      <c r="Q18" s="5084"/>
      <c r="R18" s="5084"/>
      <c r="S18" s="5085">
        <f>ROUNDUP(S11/50,1)</f>
        <v>0</v>
      </c>
      <c r="T18" s="5085"/>
      <c r="U18" s="5085"/>
      <c r="V18" s="5085"/>
      <c r="W18" s="5085"/>
      <c r="X18" s="5085"/>
      <c r="Y18" s="5085"/>
      <c r="Z18" s="5085"/>
      <c r="AA18" s="5085"/>
      <c r="AB18" s="5085"/>
      <c r="AC18" s="5085"/>
      <c r="AD18" s="5085"/>
      <c r="AE18" s="544" t="s">
        <v>253</v>
      </c>
      <c r="AF18" s="545"/>
      <c r="AG18" s="5086"/>
      <c r="AH18" s="5086"/>
      <c r="AI18" s="5086"/>
      <c r="AJ18" s="5086"/>
      <c r="AK18" s="5086"/>
      <c r="AL18" s="5087"/>
    </row>
    <row r="19" spans="2:38" ht="27.75" customHeight="1" thickTop="1" thickBot="1">
      <c r="B19" s="5064" t="s">
        <v>1399</v>
      </c>
      <c r="C19" s="5065"/>
      <c r="D19" s="5065"/>
      <c r="E19" s="5065"/>
      <c r="F19" s="5065"/>
      <c r="G19" s="5065"/>
      <c r="H19" s="5065"/>
      <c r="I19" s="5065"/>
      <c r="J19" s="5065"/>
      <c r="K19" s="5065"/>
      <c r="L19" s="5065"/>
      <c r="M19" s="5065"/>
      <c r="N19" s="5065"/>
      <c r="O19" s="5065"/>
      <c r="P19" s="5065"/>
      <c r="Q19" s="5065"/>
      <c r="R19" s="5065"/>
      <c r="S19" s="5066"/>
      <c r="T19" s="5066"/>
      <c r="U19" s="5066"/>
      <c r="V19" s="5066"/>
      <c r="W19" s="5066"/>
      <c r="X19" s="5066"/>
      <c r="Y19" s="5066"/>
      <c r="Z19" s="5066"/>
      <c r="AA19" s="5066"/>
      <c r="AB19" s="5066"/>
      <c r="AC19" s="5066"/>
      <c r="AD19" s="5066"/>
      <c r="AE19" s="546" t="s">
        <v>253</v>
      </c>
      <c r="AF19" s="547"/>
      <c r="AG19" s="5067" t="s">
        <v>1400</v>
      </c>
      <c r="AH19" s="5067"/>
      <c r="AI19" s="5067"/>
      <c r="AJ19" s="5067"/>
      <c r="AK19" s="5067"/>
      <c r="AL19" s="5068"/>
    </row>
    <row r="20" spans="2:38" ht="12.75" customHeight="1" thickBot="1">
      <c r="B20" s="543"/>
      <c r="C20" s="543"/>
      <c r="D20" s="543"/>
      <c r="E20" s="543"/>
      <c r="F20" s="543"/>
      <c r="G20" s="543"/>
      <c r="H20" s="543"/>
      <c r="I20" s="543"/>
      <c r="J20" s="543"/>
      <c r="K20" s="543"/>
      <c r="L20" s="543"/>
      <c r="M20" s="543"/>
      <c r="N20" s="543"/>
      <c r="O20" s="543"/>
      <c r="P20" s="543"/>
      <c r="Q20" s="543"/>
      <c r="R20" s="543"/>
      <c r="S20" s="548"/>
      <c r="T20" s="548"/>
      <c r="U20" s="548"/>
      <c r="V20" s="548"/>
      <c r="W20" s="548"/>
      <c r="X20" s="548"/>
      <c r="Y20" s="548"/>
      <c r="Z20" s="548"/>
      <c r="AA20" s="548"/>
      <c r="AB20" s="548"/>
      <c r="AC20" s="548"/>
      <c r="AD20" s="548"/>
      <c r="AE20" s="549"/>
      <c r="AF20" s="549"/>
      <c r="AG20" s="550"/>
      <c r="AH20" s="550"/>
      <c r="AI20" s="550"/>
      <c r="AJ20" s="550"/>
      <c r="AK20" s="550"/>
      <c r="AL20" s="550"/>
    </row>
    <row r="21" spans="2:38" ht="27.75" customHeight="1" thickBot="1">
      <c r="B21" s="5069" t="s">
        <v>1401</v>
      </c>
      <c r="C21" s="5070"/>
      <c r="D21" s="5070"/>
      <c r="E21" s="5070"/>
      <c r="F21" s="5070"/>
      <c r="G21" s="5070"/>
      <c r="H21" s="5070"/>
      <c r="I21" s="5070"/>
      <c r="J21" s="5070"/>
      <c r="K21" s="5070"/>
      <c r="L21" s="5070"/>
      <c r="M21" s="5070"/>
      <c r="N21" s="5070"/>
      <c r="O21" s="5070"/>
      <c r="P21" s="5070"/>
      <c r="Q21" s="5070"/>
      <c r="R21" s="5070"/>
      <c r="S21" s="5070"/>
      <c r="T21" s="5070"/>
      <c r="U21" s="5070"/>
      <c r="V21" s="5070"/>
      <c r="W21" s="5070"/>
      <c r="X21" s="5070"/>
      <c r="Y21" s="5070"/>
      <c r="Z21" s="5070"/>
      <c r="AA21" s="5070"/>
      <c r="AB21" s="5070"/>
      <c r="AC21" s="5070"/>
      <c r="AD21" s="5070"/>
      <c r="AE21" s="5070"/>
      <c r="AF21" s="5070"/>
      <c r="AG21" s="5070"/>
      <c r="AH21" s="5070"/>
      <c r="AI21" s="5070"/>
      <c r="AJ21" s="5070"/>
      <c r="AK21" s="5070"/>
      <c r="AL21" s="5071"/>
    </row>
    <row r="22" spans="2:38" ht="27.75" customHeight="1">
      <c r="B22" s="5072" t="s">
        <v>1402</v>
      </c>
      <c r="C22" s="5073"/>
      <c r="D22" s="5073"/>
      <c r="E22" s="5073"/>
      <c r="F22" s="5073"/>
      <c r="G22" s="5073"/>
      <c r="H22" s="5073"/>
      <c r="I22" s="5073"/>
      <c r="J22" s="5073"/>
      <c r="K22" s="5073"/>
      <c r="L22" s="5073"/>
      <c r="M22" s="5073"/>
      <c r="N22" s="5073"/>
      <c r="O22" s="5073"/>
      <c r="P22" s="5073"/>
      <c r="Q22" s="5073"/>
      <c r="R22" s="5074"/>
      <c r="S22" s="5077" t="s">
        <v>1403</v>
      </c>
      <c r="T22" s="5073"/>
      <c r="U22" s="5073"/>
      <c r="V22" s="5073"/>
      <c r="W22" s="5073"/>
      <c r="X22" s="5073"/>
      <c r="Y22" s="5073"/>
      <c r="Z22" s="5073"/>
      <c r="AA22" s="5073"/>
      <c r="AB22" s="5073"/>
      <c r="AC22" s="5073"/>
      <c r="AD22" s="5073"/>
      <c r="AE22" s="5073"/>
      <c r="AF22" s="5073"/>
      <c r="AG22" s="5073"/>
      <c r="AH22" s="5073"/>
      <c r="AI22" s="5078"/>
      <c r="AJ22" s="5078"/>
      <c r="AK22" s="5078"/>
      <c r="AL22" s="5079"/>
    </row>
    <row r="23" spans="2:38" ht="47.25" customHeight="1">
      <c r="B23" s="5075"/>
      <c r="C23" s="5076"/>
      <c r="D23" s="5076"/>
      <c r="E23" s="5076"/>
      <c r="F23" s="5076"/>
      <c r="G23" s="5076"/>
      <c r="H23" s="5076"/>
      <c r="I23" s="5076"/>
      <c r="J23" s="5076"/>
      <c r="K23" s="5076"/>
      <c r="L23" s="5076"/>
      <c r="M23" s="5076"/>
      <c r="N23" s="5076"/>
      <c r="O23" s="5076"/>
      <c r="P23" s="5076"/>
      <c r="Q23" s="5076"/>
      <c r="R23" s="5076"/>
      <c r="S23" s="5080" t="s">
        <v>1404</v>
      </c>
      <c r="T23" s="5080"/>
      <c r="U23" s="5080"/>
      <c r="V23" s="5080"/>
      <c r="W23" s="5080"/>
      <c r="X23" s="5080"/>
      <c r="Y23" s="5080"/>
      <c r="Z23" s="5080"/>
      <c r="AA23" s="5080"/>
      <c r="AB23" s="5080"/>
      <c r="AC23" s="5080"/>
      <c r="AD23" s="5080"/>
      <c r="AE23" s="5080"/>
      <c r="AF23" s="5080" t="s">
        <v>943</v>
      </c>
      <c r="AG23" s="5080"/>
      <c r="AH23" s="5080"/>
      <c r="AI23" s="5081" t="s">
        <v>944</v>
      </c>
      <c r="AJ23" s="5081"/>
      <c r="AK23" s="5081"/>
      <c r="AL23" s="5082"/>
    </row>
    <row r="24" spans="2:38" ht="27.75" customHeight="1">
      <c r="B24" s="551">
        <v>1</v>
      </c>
      <c r="C24" s="5050"/>
      <c r="D24" s="5050"/>
      <c r="E24" s="5050"/>
      <c r="F24" s="5050"/>
      <c r="G24" s="5050"/>
      <c r="H24" s="5050"/>
      <c r="I24" s="5050"/>
      <c r="J24" s="5050"/>
      <c r="K24" s="5050"/>
      <c r="L24" s="5050"/>
      <c r="M24" s="5050"/>
      <c r="N24" s="5050"/>
      <c r="O24" s="5050"/>
      <c r="P24" s="5050"/>
      <c r="Q24" s="5050"/>
      <c r="R24" s="5050"/>
      <c r="S24" s="5050"/>
      <c r="T24" s="5050"/>
      <c r="U24" s="5050"/>
      <c r="V24" s="5050"/>
      <c r="W24" s="5050"/>
      <c r="X24" s="5050"/>
      <c r="Y24" s="5050"/>
      <c r="Z24" s="5050"/>
      <c r="AA24" s="5050"/>
      <c r="AB24" s="5050"/>
      <c r="AC24" s="5050"/>
      <c r="AD24" s="5050"/>
      <c r="AE24" s="5050"/>
      <c r="AF24" s="5050"/>
      <c r="AG24" s="5050"/>
      <c r="AH24" s="552" t="s">
        <v>945</v>
      </c>
      <c r="AI24" s="5050"/>
      <c r="AJ24" s="5050"/>
      <c r="AK24" s="5050"/>
      <c r="AL24" s="5051"/>
    </row>
    <row r="25" spans="2:38" ht="27.75" customHeight="1">
      <c r="B25" s="551">
        <v>2</v>
      </c>
      <c r="C25" s="5050"/>
      <c r="D25" s="5050"/>
      <c r="E25" s="5050"/>
      <c r="F25" s="5050"/>
      <c r="G25" s="5050"/>
      <c r="H25" s="5050"/>
      <c r="I25" s="5050"/>
      <c r="J25" s="5050"/>
      <c r="K25" s="5050"/>
      <c r="L25" s="5050"/>
      <c r="M25" s="5050"/>
      <c r="N25" s="5050"/>
      <c r="O25" s="5050"/>
      <c r="P25" s="5050"/>
      <c r="Q25" s="5050"/>
      <c r="R25" s="5050"/>
      <c r="S25" s="5050"/>
      <c r="T25" s="5050"/>
      <c r="U25" s="5050"/>
      <c r="V25" s="5050"/>
      <c r="W25" s="5050"/>
      <c r="X25" s="5050"/>
      <c r="Y25" s="5050"/>
      <c r="Z25" s="5050"/>
      <c r="AA25" s="5050"/>
      <c r="AB25" s="5050"/>
      <c r="AC25" s="5050"/>
      <c r="AD25" s="5050"/>
      <c r="AE25" s="5050"/>
      <c r="AF25" s="5050"/>
      <c r="AG25" s="5050"/>
      <c r="AH25" s="552" t="s">
        <v>945</v>
      </c>
      <c r="AI25" s="5050"/>
      <c r="AJ25" s="5050"/>
      <c r="AK25" s="5050"/>
      <c r="AL25" s="5051"/>
    </row>
    <row r="26" spans="2:38" ht="27.75" customHeight="1">
      <c r="B26" s="551">
        <v>3</v>
      </c>
      <c r="C26" s="5050"/>
      <c r="D26" s="5050"/>
      <c r="E26" s="5050"/>
      <c r="F26" s="5050"/>
      <c r="G26" s="5050"/>
      <c r="H26" s="5050"/>
      <c r="I26" s="5050"/>
      <c r="J26" s="5050"/>
      <c r="K26" s="5050"/>
      <c r="L26" s="5050"/>
      <c r="M26" s="5050"/>
      <c r="N26" s="5050"/>
      <c r="O26" s="5050"/>
      <c r="P26" s="5050"/>
      <c r="Q26" s="5050"/>
      <c r="R26" s="5050"/>
      <c r="S26" s="5050"/>
      <c r="T26" s="5050"/>
      <c r="U26" s="5050"/>
      <c r="V26" s="5050"/>
      <c r="W26" s="5050"/>
      <c r="X26" s="5050"/>
      <c r="Y26" s="5050"/>
      <c r="Z26" s="5050"/>
      <c r="AA26" s="5050"/>
      <c r="AB26" s="5050"/>
      <c r="AC26" s="5050"/>
      <c r="AD26" s="5050"/>
      <c r="AE26" s="5050"/>
      <c r="AF26" s="5050"/>
      <c r="AG26" s="5050"/>
      <c r="AH26" s="552" t="s">
        <v>945</v>
      </c>
      <c r="AI26" s="5050"/>
      <c r="AJ26" s="5050"/>
      <c r="AK26" s="5050"/>
      <c r="AL26" s="5051"/>
    </row>
    <row r="27" spans="2:38" ht="27.75" customHeight="1" thickBot="1">
      <c r="B27" s="553">
        <v>4</v>
      </c>
      <c r="C27" s="5052"/>
      <c r="D27" s="5052"/>
      <c r="E27" s="5052"/>
      <c r="F27" s="5052"/>
      <c r="G27" s="5052"/>
      <c r="H27" s="5052"/>
      <c r="I27" s="5052"/>
      <c r="J27" s="5052"/>
      <c r="K27" s="5052"/>
      <c r="L27" s="5052"/>
      <c r="M27" s="5052"/>
      <c r="N27" s="5052"/>
      <c r="O27" s="5052"/>
      <c r="P27" s="5052"/>
      <c r="Q27" s="5052"/>
      <c r="R27" s="5052"/>
      <c r="S27" s="5052"/>
      <c r="T27" s="5052"/>
      <c r="U27" s="5052"/>
      <c r="V27" s="5052"/>
      <c r="W27" s="5052"/>
      <c r="X27" s="5052"/>
      <c r="Y27" s="5052"/>
      <c r="Z27" s="5052"/>
      <c r="AA27" s="5052"/>
      <c r="AB27" s="5052"/>
      <c r="AC27" s="5052"/>
      <c r="AD27" s="5052"/>
      <c r="AE27" s="5052"/>
      <c r="AF27" s="5052"/>
      <c r="AG27" s="5052"/>
      <c r="AH27" s="554" t="s">
        <v>945</v>
      </c>
      <c r="AI27" s="5052"/>
      <c r="AJ27" s="5052"/>
      <c r="AK27" s="5052"/>
      <c r="AL27" s="5053"/>
    </row>
    <row r="28" spans="2:38" ht="15" customHeight="1">
      <c r="B28" s="5054" t="s">
        <v>1405</v>
      </c>
      <c r="C28" s="5055"/>
      <c r="D28" s="5055"/>
      <c r="E28" s="5055"/>
      <c r="F28" s="5055"/>
      <c r="G28" s="5055"/>
      <c r="H28" s="5055"/>
      <c r="I28" s="5055"/>
      <c r="J28" s="5055"/>
      <c r="K28" s="5055"/>
      <c r="L28" s="5055"/>
      <c r="M28" s="5055"/>
      <c r="N28" s="5055"/>
      <c r="O28" s="5055"/>
      <c r="P28" s="5055"/>
      <c r="Q28" s="5055"/>
      <c r="R28" s="5055"/>
      <c r="S28" s="5055"/>
      <c r="T28" s="5055"/>
      <c r="U28" s="5055"/>
      <c r="V28" s="5055"/>
      <c r="W28" s="5055"/>
      <c r="X28" s="5055"/>
      <c r="Y28" s="5055"/>
      <c r="Z28" s="5055"/>
      <c r="AA28" s="5055"/>
      <c r="AB28" s="5055"/>
      <c r="AC28" s="5055"/>
      <c r="AD28" s="5055"/>
      <c r="AE28" s="5055"/>
      <c r="AF28" s="5055"/>
      <c r="AG28" s="5055"/>
      <c r="AH28" s="5055"/>
      <c r="AI28" s="5058" t="s">
        <v>939</v>
      </c>
      <c r="AJ28" s="5058"/>
      <c r="AK28" s="5058"/>
      <c r="AL28" s="5059"/>
    </row>
    <row r="29" spans="2:38" ht="36.75" customHeight="1" thickBot="1">
      <c r="B29" s="5056"/>
      <c r="C29" s="5057"/>
      <c r="D29" s="5057"/>
      <c r="E29" s="5057"/>
      <c r="F29" s="5057"/>
      <c r="G29" s="5057"/>
      <c r="H29" s="5057"/>
      <c r="I29" s="5057"/>
      <c r="J29" s="5057"/>
      <c r="K29" s="5057"/>
      <c r="L29" s="5057"/>
      <c r="M29" s="5057"/>
      <c r="N29" s="5057"/>
      <c r="O29" s="5057"/>
      <c r="P29" s="5057"/>
      <c r="Q29" s="5057"/>
      <c r="R29" s="5057"/>
      <c r="S29" s="5057"/>
      <c r="T29" s="5057"/>
      <c r="U29" s="5057"/>
      <c r="V29" s="5057"/>
      <c r="W29" s="5057"/>
      <c r="X29" s="5057"/>
      <c r="Y29" s="5057"/>
      <c r="Z29" s="5057"/>
      <c r="AA29" s="5057"/>
      <c r="AB29" s="5057"/>
      <c r="AC29" s="5057"/>
      <c r="AD29" s="5057"/>
      <c r="AE29" s="5057"/>
      <c r="AF29" s="5057"/>
      <c r="AG29" s="5057"/>
      <c r="AH29" s="5057"/>
      <c r="AI29" s="5060"/>
      <c r="AJ29" s="5060"/>
      <c r="AK29" s="5060"/>
      <c r="AL29" s="5061"/>
    </row>
    <row r="30" spans="2:38" ht="9.75" customHeight="1">
      <c r="B30" s="542"/>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row>
    <row r="31" spans="2:38" ht="22.5" customHeight="1">
      <c r="B31" s="5062" t="s">
        <v>269</v>
      </c>
      <c r="C31" s="5062"/>
      <c r="D31" s="5062"/>
      <c r="E31" s="5062"/>
      <c r="F31" s="5062"/>
      <c r="G31" s="5062"/>
      <c r="H31" s="5063" t="s">
        <v>2448</v>
      </c>
      <c r="I31" s="5063"/>
      <c r="J31" s="5063"/>
      <c r="K31" s="5063"/>
      <c r="L31" s="5063"/>
      <c r="M31" s="5063"/>
      <c r="N31" s="5063"/>
      <c r="O31" s="5063"/>
      <c r="P31" s="5063"/>
      <c r="Q31" s="5063"/>
      <c r="R31" s="5063"/>
      <c r="S31" s="5063"/>
      <c r="T31" s="5063"/>
      <c r="U31" s="5063"/>
      <c r="V31" s="5063"/>
      <c r="W31" s="5063"/>
      <c r="X31" s="5063"/>
      <c r="Y31" s="5063"/>
      <c r="Z31" s="5063"/>
      <c r="AA31" s="5063"/>
      <c r="AB31" s="5063"/>
      <c r="AC31" s="5063"/>
      <c r="AD31" s="5063"/>
      <c r="AE31" s="5063"/>
      <c r="AF31" s="5063"/>
      <c r="AG31" s="5063"/>
      <c r="AH31" s="5063"/>
      <c r="AI31" s="5063"/>
      <c r="AJ31" s="5063"/>
      <c r="AK31" s="5063"/>
      <c r="AL31" s="5063"/>
    </row>
    <row r="32" spans="2:38" ht="8.25" customHeight="1">
      <c r="B32" s="542"/>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row>
    <row r="33" spans="2:39" s="555" customFormat="1" ht="17.25" customHeight="1">
      <c r="B33" s="5049" t="s">
        <v>2131</v>
      </c>
      <c r="C33" s="5049"/>
      <c r="D33" s="5049"/>
      <c r="E33" s="5049"/>
      <c r="F33" s="5049"/>
      <c r="G33" s="5049"/>
      <c r="H33" s="5049"/>
      <c r="I33" s="5049"/>
      <c r="J33" s="5049"/>
      <c r="K33" s="5049"/>
      <c r="L33" s="5049"/>
      <c r="M33" s="5049"/>
      <c r="N33" s="5049"/>
      <c r="O33" s="5049"/>
      <c r="P33" s="5049"/>
      <c r="Q33" s="5049"/>
      <c r="R33" s="5049"/>
      <c r="S33" s="5049"/>
      <c r="T33" s="5049"/>
      <c r="U33" s="5049"/>
      <c r="V33" s="5049"/>
      <c r="W33" s="5049"/>
      <c r="X33" s="5049"/>
      <c r="Y33" s="5049"/>
      <c r="Z33" s="5049"/>
      <c r="AA33" s="5049"/>
      <c r="AB33" s="5049"/>
      <c r="AC33" s="5049"/>
      <c r="AD33" s="5049"/>
      <c r="AE33" s="5049"/>
      <c r="AF33" s="5049"/>
      <c r="AG33" s="5049"/>
      <c r="AH33" s="5049"/>
      <c r="AI33" s="5049"/>
      <c r="AJ33" s="5049"/>
      <c r="AK33" s="5049"/>
      <c r="AL33" s="5049"/>
    </row>
    <row r="34" spans="2:39" s="555" customFormat="1" ht="45.75" customHeight="1">
      <c r="B34" s="5049"/>
      <c r="C34" s="5049"/>
      <c r="D34" s="5049"/>
      <c r="E34" s="5049"/>
      <c r="F34" s="5049"/>
      <c r="G34" s="5049"/>
      <c r="H34" s="5049"/>
      <c r="I34" s="5049"/>
      <c r="J34" s="5049"/>
      <c r="K34" s="5049"/>
      <c r="L34" s="5049"/>
      <c r="M34" s="5049"/>
      <c r="N34" s="5049"/>
      <c r="O34" s="5049"/>
      <c r="P34" s="5049"/>
      <c r="Q34" s="5049"/>
      <c r="R34" s="5049"/>
      <c r="S34" s="5049"/>
      <c r="T34" s="5049"/>
      <c r="U34" s="5049"/>
      <c r="V34" s="5049"/>
      <c r="W34" s="5049"/>
      <c r="X34" s="5049"/>
      <c r="Y34" s="5049"/>
      <c r="Z34" s="5049"/>
      <c r="AA34" s="5049"/>
      <c r="AB34" s="5049"/>
      <c r="AC34" s="5049"/>
      <c r="AD34" s="5049"/>
      <c r="AE34" s="5049"/>
      <c r="AF34" s="5049"/>
      <c r="AG34" s="5049"/>
      <c r="AH34" s="5049"/>
      <c r="AI34" s="5049"/>
      <c r="AJ34" s="5049"/>
      <c r="AK34" s="5049"/>
      <c r="AL34" s="5049"/>
      <c r="AM34" s="556"/>
    </row>
    <row r="35" spans="2:39" s="555" customFormat="1" ht="9" customHeight="1">
      <c r="B35" s="555" t="s">
        <v>274</v>
      </c>
      <c r="AM35" s="557"/>
    </row>
    <row r="36" spans="2:39" s="555" customFormat="1" ht="21" customHeight="1">
      <c r="B36" s="555" t="s">
        <v>274</v>
      </c>
      <c r="AM36" s="557"/>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2:G2"/>
    <mergeCell ref="B8:K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dataValidations count="1">
    <dataValidation type="list" allowBlank="1" showInputMessage="1" showErrorMessage="1" sqref="N8 T8 Z8">
      <formula1>$AQ$6:$AQ$7</formula1>
    </dataValidation>
  </dataValidations>
  <hyperlinks>
    <hyperlink ref="AN2" location="加算等について体制の届出が必要なサービス一覧!A1" display="一覧へ戻る"/>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43"/>
  <sheetViews>
    <sheetView view="pageBreakPreview" zoomScale="86" zoomScaleNormal="86" zoomScaleSheetLayoutView="86" workbookViewId="0">
      <selection activeCell="B4" sqref="B4:J4"/>
    </sheetView>
  </sheetViews>
  <sheetFormatPr defaultRowHeight="13.5"/>
  <cols>
    <col min="1" max="1" width="2.5" style="910" customWidth="1"/>
    <col min="2" max="2" width="18.25" style="910" customWidth="1"/>
    <col min="3" max="3" width="17.25" style="910" customWidth="1"/>
    <col min="4" max="4" width="18" style="910" customWidth="1"/>
    <col min="5" max="5" width="29.5" style="910" customWidth="1"/>
    <col min="6" max="6" width="5.125" style="910" customWidth="1"/>
    <col min="7" max="7" width="8.75" style="910" customWidth="1"/>
    <col min="8" max="8" width="16.375" style="910" customWidth="1"/>
    <col min="9" max="10" width="16.125" style="910" customWidth="1"/>
    <col min="11" max="11" width="2.125" style="910" customWidth="1"/>
    <col min="12" max="260" width="9" style="910"/>
    <col min="261" max="261" width="20.125" style="910" customWidth="1"/>
    <col min="262" max="262" width="18.875" style="910" customWidth="1"/>
    <col min="263" max="263" width="8.875" style="910" customWidth="1"/>
    <col min="264" max="264" width="18.875" style="910" customWidth="1"/>
    <col min="265" max="265" width="12.625" style="910" customWidth="1"/>
    <col min="266" max="266" width="22.875" style="910" customWidth="1"/>
    <col min="267" max="516" width="9" style="910"/>
    <col min="517" max="517" width="20.125" style="910" customWidth="1"/>
    <col min="518" max="518" width="18.875" style="910" customWidth="1"/>
    <col min="519" max="519" width="8.875" style="910" customWidth="1"/>
    <col min="520" max="520" width="18.875" style="910" customWidth="1"/>
    <col min="521" max="521" width="12.625" style="910" customWidth="1"/>
    <col min="522" max="522" width="22.875" style="910" customWidth="1"/>
    <col min="523" max="772" width="9" style="910"/>
    <col min="773" max="773" width="20.125" style="910" customWidth="1"/>
    <col min="774" max="774" width="18.875" style="910" customWidth="1"/>
    <col min="775" max="775" width="8.875" style="910" customWidth="1"/>
    <col min="776" max="776" width="18.875" style="910" customWidth="1"/>
    <col min="777" max="777" width="12.625" style="910" customWidth="1"/>
    <col min="778" max="778" width="22.875" style="910" customWidth="1"/>
    <col min="779" max="1028" width="9" style="910"/>
    <col min="1029" max="1029" width="20.125" style="910" customWidth="1"/>
    <col min="1030" max="1030" width="18.875" style="910" customWidth="1"/>
    <col min="1031" max="1031" width="8.875" style="910" customWidth="1"/>
    <col min="1032" max="1032" width="18.875" style="910" customWidth="1"/>
    <col min="1033" max="1033" width="12.625" style="910" customWidth="1"/>
    <col min="1034" max="1034" width="22.875" style="910" customWidth="1"/>
    <col min="1035" max="1284" width="9" style="910"/>
    <col min="1285" max="1285" width="20.125" style="910" customWidth="1"/>
    <col min="1286" max="1286" width="18.875" style="910" customWidth="1"/>
    <col min="1287" max="1287" width="8.875" style="910" customWidth="1"/>
    <col min="1288" max="1288" width="18.875" style="910" customWidth="1"/>
    <col min="1289" max="1289" width="12.625" style="910" customWidth="1"/>
    <col min="1290" max="1290" width="22.875" style="910" customWidth="1"/>
    <col min="1291" max="1540" width="9" style="910"/>
    <col min="1541" max="1541" width="20.125" style="910" customWidth="1"/>
    <col min="1542" max="1542" width="18.875" style="910" customWidth="1"/>
    <col min="1543" max="1543" width="8.875" style="910" customWidth="1"/>
    <col min="1544" max="1544" width="18.875" style="910" customWidth="1"/>
    <col min="1545" max="1545" width="12.625" style="910" customWidth="1"/>
    <col min="1546" max="1546" width="22.875" style="910" customWidth="1"/>
    <col min="1547" max="1796" width="9" style="910"/>
    <col min="1797" max="1797" width="20.125" style="910" customWidth="1"/>
    <col min="1798" max="1798" width="18.875" style="910" customWidth="1"/>
    <col min="1799" max="1799" width="8.875" style="910" customWidth="1"/>
    <col min="1800" max="1800" width="18.875" style="910" customWidth="1"/>
    <col min="1801" max="1801" width="12.625" style="910" customWidth="1"/>
    <col min="1802" max="1802" width="22.875" style="910" customWidth="1"/>
    <col min="1803" max="2052" width="9" style="910"/>
    <col min="2053" max="2053" width="20.125" style="910" customWidth="1"/>
    <col min="2054" max="2054" width="18.875" style="910" customWidth="1"/>
    <col min="2055" max="2055" width="8.875" style="910" customWidth="1"/>
    <col min="2056" max="2056" width="18.875" style="910" customWidth="1"/>
    <col min="2057" max="2057" width="12.625" style="910" customWidth="1"/>
    <col min="2058" max="2058" width="22.875" style="910" customWidth="1"/>
    <col min="2059" max="2308" width="9" style="910"/>
    <col min="2309" max="2309" width="20.125" style="910" customWidth="1"/>
    <col min="2310" max="2310" width="18.875" style="910" customWidth="1"/>
    <col min="2311" max="2311" width="8.875" style="910" customWidth="1"/>
    <col min="2312" max="2312" width="18.875" style="910" customWidth="1"/>
    <col min="2313" max="2313" width="12.625" style="910" customWidth="1"/>
    <col min="2314" max="2314" width="22.875" style="910" customWidth="1"/>
    <col min="2315" max="2564" width="9" style="910"/>
    <col min="2565" max="2565" width="20.125" style="910" customWidth="1"/>
    <col min="2566" max="2566" width="18.875" style="910" customWidth="1"/>
    <col min="2567" max="2567" width="8.875" style="910" customWidth="1"/>
    <col min="2568" max="2568" width="18.875" style="910" customWidth="1"/>
    <col min="2569" max="2569" width="12.625" style="910" customWidth="1"/>
    <col min="2570" max="2570" width="22.875" style="910" customWidth="1"/>
    <col min="2571" max="2820" width="9" style="910"/>
    <col min="2821" max="2821" width="20.125" style="910" customWidth="1"/>
    <col min="2822" max="2822" width="18.875" style="910" customWidth="1"/>
    <col min="2823" max="2823" width="8.875" style="910" customWidth="1"/>
    <col min="2824" max="2824" width="18.875" style="910" customWidth="1"/>
    <col min="2825" max="2825" width="12.625" style="910" customWidth="1"/>
    <col min="2826" max="2826" width="22.875" style="910" customWidth="1"/>
    <col min="2827" max="3076" width="9" style="910"/>
    <col min="3077" max="3077" width="20.125" style="910" customWidth="1"/>
    <col min="3078" max="3078" width="18.875" style="910" customWidth="1"/>
    <col min="3079" max="3079" width="8.875" style="910" customWidth="1"/>
    <col min="3080" max="3080" width="18.875" style="910" customWidth="1"/>
    <col min="3081" max="3081" width="12.625" style="910" customWidth="1"/>
    <col min="3082" max="3082" width="22.875" style="910" customWidth="1"/>
    <col min="3083" max="3332" width="9" style="910"/>
    <col min="3333" max="3333" width="20.125" style="910" customWidth="1"/>
    <col min="3334" max="3334" width="18.875" style="910" customWidth="1"/>
    <col min="3335" max="3335" width="8.875" style="910" customWidth="1"/>
    <col min="3336" max="3336" width="18.875" style="910" customWidth="1"/>
    <col min="3337" max="3337" width="12.625" style="910" customWidth="1"/>
    <col min="3338" max="3338" width="22.875" style="910" customWidth="1"/>
    <col min="3339" max="3588" width="9" style="910"/>
    <col min="3589" max="3589" width="20.125" style="910" customWidth="1"/>
    <col min="3590" max="3590" width="18.875" style="910" customWidth="1"/>
    <col min="3591" max="3591" width="8.875" style="910" customWidth="1"/>
    <col min="3592" max="3592" width="18.875" style="910" customWidth="1"/>
    <col min="3593" max="3593" width="12.625" style="910" customWidth="1"/>
    <col min="3594" max="3594" width="22.875" style="910" customWidth="1"/>
    <col min="3595" max="3844" width="9" style="910"/>
    <col min="3845" max="3845" width="20.125" style="910" customWidth="1"/>
    <col min="3846" max="3846" width="18.875" style="910" customWidth="1"/>
    <col min="3847" max="3847" width="8.875" style="910" customWidth="1"/>
    <col min="3848" max="3848" width="18.875" style="910" customWidth="1"/>
    <col min="3849" max="3849" width="12.625" style="910" customWidth="1"/>
    <col min="3850" max="3850" width="22.875" style="910" customWidth="1"/>
    <col min="3851" max="4100" width="9" style="910"/>
    <col min="4101" max="4101" width="20.125" style="910" customWidth="1"/>
    <col min="4102" max="4102" width="18.875" style="910" customWidth="1"/>
    <col min="4103" max="4103" width="8.875" style="910" customWidth="1"/>
    <col min="4104" max="4104" width="18.875" style="910" customWidth="1"/>
    <col min="4105" max="4105" width="12.625" style="910" customWidth="1"/>
    <col min="4106" max="4106" width="22.875" style="910" customWidth="1"/>
    <col min="4107" max="4356" width="9" style="910"/>
    <col min="4357" max="4357" width="20.125" style="910" customWidth="1"/>
    <col min="4358" max="4358" width="18.875" style="910" customWidth="1"/>
    <col min="4359" max="4359" width="8.875" style="910" customWidth="1"/>
    <col min="4360" max="4360" width="18.875" style="910" customWidth="1"/>
    <col min="4361" max="4361" width="12.625" style="910" customWidth="1"/>
    <col min="4362" max="4362" width="22.875" style="910" customWidth="1"/>
    <col min="4363" max="4612" width="9" style="910"/>
    <col min="4613" max="4613" width="20.125" style="910" customWidth="1"/>
    <col min="4614" max="4614" width="18.875" style="910" customWidth="1"/>
    <col min="4615" max="4615" width="8.875" style="910" customWidth="1"/>
    <col min="4616" max="4616" width="18.875" style="910" customWidth="1"/>
    <col min="4617" max="4617" width="12.625" style="910" customWidth="1"/>
    <col min="4618" max="4618" width="22.875" style="910" customWidth="1"/>
    <col min="4619" max="4868" width="9" style="910"/>
    <col min="4869" max="4869" width="20.125" style="910" customWidth="1"/>
    <col min="4870" max="4870" width="18.875" style="910" customWidth="1"/>
    <col min="4871" max="4871" width="8.875" style="910" customWidth="1"/>
    <col min="4872" max="4872" width="18.875" style="910" customWidth="1"/>
    <col min="4873" max="4873" width="12.625" style="910" customWidth="1"/>
    <col min="4874" max="4874" width="22.875" style="910" customWidth="1"/>
    <col min="4875" max="5124" width="9" style="910"/>
    <col min="5125" max="5125" width="20.125" style="910" customWidth="1"/>
    <col min="5126" max="5126" width="18.875" style="910" customWidth="1"/>
    <col min="5127" max="5127" width="8.875" style="910" customWidth="1"/>
    <col min="5128" max="5128" width="18.875" style="910" customWidth="1"/>
    <col min="5129" max="5129" width="12.625" style="910" customWidth="1"/>
    <col min="5130" max="5130" width="22.875" style="910" customWidth="1"/>
    <col min="5131" max="5380" width="9" style="910"/>
    <col min="5381" max="5381" width="20.125" style="910" customWidth="1"/>
    <col min="5382" max="5382" width="18.875" style="910" customWidth="1"/>
    <col min="5383" max="5383" width="8.875" style="910" customWidth="1"/>
    <col min="5384" max="5384" width="18.875" style="910" customWidth="1"/>
    <col min="5385" max="5385" width="12.625" style="910" customWidth="1"/>
    <col min="5386" max="5386" width="22.875" style="910" customWidth="1"/>
    <col min="5387" max="5636" width="9" style="910"/>
    <col min="5637" max="5637" width="20.125" style="910" customWidth="1"/>
    <col min="5638" max="5638" width="18.875" style="910" customWidth="1"/>
    <col min="5639" max="5639" width="8.875" style="910" customWidth="1"/>
    <col min="5640" max="5640" width="18.875" style="910" customWidth="1"/>
    <col min="5641" max="5641" width="12.625" style="910" customWidth="1"/>
    <col min="5642" max="5642" width="22.875" style="910" customWidth="1"/>
    <col min="5643" max="5892" width="9" style="910"/>
    <col min="5893" max="5893" width="20.125" style="910" customWidth="1"/>
    <col min="5894" max="5894" width="18.875" style="910" customWidth="1"/>
    <col min="5895" max="5895" width="8.875" style="910" customWidth="1"/>
    <col min="5896" max="5896" width="18.875" style="910" customWidth="1"/>
    <col min="5897" max="5897" width="12.625" style="910" customWidth="1"/>
    <col min="5898" max="5898" width="22.875" style="910" customWidth="1"/>
    <col min="5899" max="6148" width="9" style="910"/>
    <col min="6149" max="6149" width="20.125" style="910" customWidth="1"/>
    <col min="6150" max="6150" width="18.875" style="910" customWidth="1"/>
    <col min="6151" max="6151" width="8.875" style="910" customWidth="1"/>
    <col min="6152" max="6152" width="18.875" style="910" customWidth="1"/>
    <col min="6153" max="6153" width="12.625" style="910" customWidth="1"/>
    <col min="6154" max="6154" width="22.875" style="910" customWidth="1"/>
    <col min="6155" max="6404" width="9" style="910"/>
    <col min="6405" max="6405" width="20.125" style="910" customWidth="1"/>
    <col min="6406" max="6406" width="18.875" style="910" customWidth="1"/>
    <col min="6407" max="6407" width="8.875" style="910" customWidth="1"/>
    <col min="6408" max="6408" width="18.875" style="910" customWidth="1"/>
    <col min="6409" max="6409" width="12.625" style="910" customWidth="1"/>
    <col min="6410" max="6410" width="22.875" style="910" customWidth="1"/>
    <col min="6411" max="6660" width="9" style="910"/>
    <col min="6661" max="6661" width="20.125" style="910" customWidth="1"/>
    <col min="6662" max="6662" width="18.875" style="910" customWidth="1"/>
    <col min="6663" max="6663" width="8.875" style="910" customWidth="1"/>
    <col min="6664" max="6664" width="18.875" style="910" customWidth="1"/>
    <col min="6665" max="6665" width="12.625" style="910" customWidth="1"/>
    <col min="6666" max="6666" width="22.875" style="910" customWidth="1"/>
    <col min="6667" max="6916" width="9" style="910"/>
    <col min="6917" max="6917" width="20.125" style="910" customWidth="1"/>
    <col min="6918" max="6918" width="18.875" style="910" customWidth="1"/>
    <col min="6919" max="6919" width="8.875" style="910" customWidth="1"/>
    <col min="6920" max="6920" width="18.875" style="910" customWidth="1"/>
    <col min="6921" max="6921" width="12.625" style="910" customWidth="1"/>
    <col min="6922" max="6922" width="22.875" style="910" customWidth="1"/>
    <col min="6923" max="7172" width="9" style="910"/>
    <col min="7173" max="7173" width="20.125" style="910" customWidth="1"/>
    <col min="7174" max="7174" width="18.875" style="910" customWidth="1"/>
    <col min="7175" max="7175" width="8.875" style="910" customWidth="1"/>
    <col min="7176" max="7176" width="18.875" style="910" customWidth="1"/>
    <col min="7177" max="7177" width="12.625" style="910" customWidth="1"/>
    <col min="7178" max="7178" width="22.875" style="910" customWidth="1"/>
    <col min="7179" max="7428" width="9" style="910"/>
    <col min="7429" max="7429" width="20.125" style="910" customWidth="1"/>
    <col min="7430" max="7430" width="18.875" style="910" customWidth="1"/>
    <col min="7431" max="7431" width="8.875" style="910" customWidth="1"/>
    <col min="7432" max="7432" width="18.875" style="910" customWidth="1"/>
    <col min="7433" max="7433" width="12.625" style="910" customWidth="1"/>
    <col min="7434" max="7434" width="22.875" style="910" customWidth="1"/>
    <col min="7435" max="7684" width="9" style="910"/>
    <col min="7685" max="7685" width="20.125" style="910" customWidth="1"/>
    <col min="7686" max="7686" width="18.875" style="910" customWidth="1"/>
    <col min="7687" max="7687" width="8.875" style="910" customWidth="1"/>
    <col min="7688" max="7688" width="18.875" style="910" customWidth="1"/>
    <col min="7689" max="7689" width="12.625" style="910" customWidth="1"/>
    <col min="7690" max="7690" width="22.875" style="910" customWidth="1"/>
    <col min="7691" max="7940" width="9" style="910"/>
    <col min="7941" max="7941" width="20.125" style="910" customWidth="1"/>
    <col min="7942" max="7942" width="18.875" style="910" customWidth="1"/>
    <col min="7943" max="7943" width="8.875" style="910" customWidth="1"/>
    <col min="7944" max="7944" width="18.875" style="910" customWidth="1"/>
    <col min="7945" max="7945" width="12.625" style="910" customWidth="1"/>
    <col min="7946" max="7946" width="22.875" style="910" customWidth="1"/>
    <col min="7947" max="8196" width="9" style="910"/>
    <col min="8197" max="8197" width="20.125" style="910" customWidth="1"/>
    <col min="8198" max="8198" width="18.875" style="910" customWidth="1"/>
    <col min="8199" max="8199" width="8.875" style="910" customWidth="1"/>
    <col min="8200" max="8200" width="18.875" style="910" customWidth="1"/>
    <col min="8201" max="8201" width="12.625" style="910" customWidth="1"/>
    <col min="8202" max="8202" width="22.875" style="910" customWidth="1"/>
    <col min="8203" max="8452" width="9" style="910"/>
    <col min="8453" max="8453" width="20.125" style="910" customWidth="1"/>
    <col min="8454" max="8454" width="18.875" style="910" customWidth="1"/>
    <col min="8455" max="8455" width="8.875" style="910" customWidth="1"/>
    <col min="8456" max="8456" width="18.875" style="910" customWidth="1"/>
    <col min="8457" max="8457" width="12.625" style="910" customWidth="1"/>
    <col min="8458" max="8458" width="22.875" style="910" customWidth="1"/>
    <col min="8459" max="8708" width="9" style="910"/>
    <col min="8709" max="8709" width="20.125" style="910" customWidth="1"/>
    <col min="8710" max="8710" width="18.875" style="910" customWidth="1"/>
    <col min="8711" max="8711" width="8.875" style="910" customWidth="1"/>
    <col min="8712" max="8712" width="18.875" style="910" customWidth="1"/>
    <col min="8713" max="8713" width="12.625" style="910" customWidth="1"/>
    <col min="8714" max="8714" width="22.875" style="910" customWidth="1"/>
    <col min="8715" max="8964" width="9" style="910"/>
    <col min="8965" max="8965" width="20.125" style="910" customWidth="1"/>
    <col min="8966" max="8966" width="18.875" style="910" customWidth="1"/>
    <col min="8967" max="8967" width="8.875" style="910" customWidth="1"/>
    <col min="8968" max="8968" width="18.875" style="910" customWidth="1"/>
    <col min="8969" max="8969" width="12.625" style="910" customWidth="1"/>
    <col min="8970" max="8970" width="22.875" style="910" customWidth="1"/>
    <col min="8971" max="9220" width="9" style="910"/>
    <col min="9221" max="9221" width="20.125" style="910" customWidth="1"/>
    <col min="9222" max="9222" width="18.875" style="910" customWidth="1"/>
    <col min="9223" max="9223" width="8.875" style="910" customWidth="1"/>
    <col min="9224" max="9224" width="18.875" style="910" customWidth="1"/>
    <col min="9225" max="9225" width="12.625" style="910" customWidth="1"/>
    <col min="9226" max="9226" width="22.875" style="910" customWidth="1"/>
    <col min="9227" max="9476" width="9" style="910"/>
    <col min="9477" max="9477" width="20.125" style="910" customWidth="1"/>
    <col min="9478" max="9478" width="18.875" style="910" customWidth="1"/>
    <col min="9479" max="9479" width="8.875" style="910" customWidth="1"/>
    <col min="9480" max="9480" width="18.875" style="910" customWidth="1"/>
    <col min="9481" max="9481" width="12.625" style="910" customWidth="1"/>
    <col min="9482" max="9482" width="22.875" style="910" customWidth="1"/>
    <col min="9483" max="9732" width="9" style="910"/>
    <col min="9733" max="9733" width="20.125" style="910" customWidth="1"/>
    <col min="9734" max="9734" width="18.875" style="910" customWidth="1"/>
    <col min="9735" max="9735" width="8.875" style="910" customWidth="1"/>
    <col min="9736" max="9736" width="18.875" style="910" customWidth="1"/>
    <col min="9737" max="9737" width="12.625" style="910" customWidth="1"/>
    <col min="9738" max="9738" width="22.875" style="910" customWidth="1"/>
    <col min="9739" max="9988" width="9" style="910"/>
    <col min="9989" max="9989" width="20.125" style="910" customWidth="1"/>
    <col min="9990" max="9990" width="18.875" style="910" customWidth="1"/>
    <col min="9991" max="9991" width="8.875" style="910" customWidth="1"/>
    <col min="9992" max="9992" width="18.875" style="910" customWidth="1"/>
    <col min="9993" max="9993" width="12.625" style="910" customWidth="1"/>
    <col min="9994" max="9994" width="22.875" style="910" customWidth="1"/>
    <col min="9995" max="10244" width="9" style="910"/>
    <col min="10245" max="10245" width="20.125" style="910" customWidth="1"/>
    <col min="10246" max="10246" width="18.875" style="910" customWidth="1"/>
    <col min="10247" max="10247" width="8.875" style="910" customWidth="1"/>
    <col min="10248" max="10248" width="18.875" style="910" customWidth="1"/>
    <col min="10249" max="10249" width="12.625" style="910" customWidth="1"/>
    <col min="10250" max="10250" width="22.875" style="910" customWidth="1"/>
    <col min="10251" max="10500" width="9" style="910"/>
    <col min="10501" max="10501" width="20.125" style="910" customWidth="1"/>
    <col min="10502" max="10502" width="18.875" style="910" customWidth="1"/>
    <col min="10503" max="10503" width="8.875" style="910" customWidth="1"/>
    <col min="10504" max="10504" width="18.875" style="910" customWidth="1"/>
    <col min="10505" max="10505" width="12.625" style="910" customWidth="1"/>
    <col min="10506" max="10506" width="22.875" style="910" customWidth="1"/>
    <col min="10507" max="10756" width="9" style="910"/>
    <col min="10757" max="10757" width="20.125" style="910" customWidth="1"/>
    <col min="10758" max="10758" width="18.875" style="910" customWidth="1"/>
    <col min="10759" max="10759" width="8.875" style="910" customWidth="1"/>
    <col min="10760" max="10760" width="18.875" style="910" customWidth="1"/>
    <col min="10761" max="10761" width="12.625" style="910" customWidth="1"/>
    <col min="10762" max="10762" width="22.875" style="910" customWidth="1"/>
    <col min="10763" max="11012" width="9" style="910"/>
    <col min="11013" max="11013" width="20.125" style="910" customWidth="1"/>
    <col min="11014" max="11014" width="18.875" style="910" customWidth="1"/>
    <col min="11015" max="11015" width="8.875" style="910" customWidth="1"/>
    <col min="11016" max="11016" width="18.875" style="910" customWidth="1"/>
    <col min="11017" max="11017" width="12.625" style="910" customWidth="1"/>
    <col min="11018" max="11018" width="22.875" style="910" customWidth="1"/>
    <col min="11019" max="11268" width="9" style="910"/>
    <col min="11269" max="11269" width="20.125" style="910" customWidth="1"/>
    <col min="11270" max="11270" width="18.875" style="910" customWidth="1"/>
    <col min="11271" max="11271" width="8.875" style="910" customWidth="1"/>
    <col min="11272" max="11272" width="18.875" style="910" customWidth="1"/>
    <col min="11273" max="11273" width="12.625" style="910" customWidth="1"/>
    <col min="11274" max="11274" width="22.875" style="910" customWidth="1"/>
    <col min="11275" max="11524" width="9" style="910"/>
    <col min="11525" max="11525" width="20.125" style="910" customWidth="1"/>
    <col min="11526" max="11526" width="18.875" style="910" customWidth="1"/>
    <col min="11527" max="11527" width="8.875" style="910" customWidth="1"/>
    <col min="11528" max="11528" width="18.875" style="910" customWidth="1"/>
    <col min="11529" max="11529" width="12.625" style="910" customWidth="1"/>
    <col min="11530" max="11530" width="22.875" style="910" customWidth="1"/>
    <col min="11531" max="11780" width="9" style="910"/>
    <col min="11781" max="11781" width="20.125" style="910" customWidth="1"/>
    <col min="11782" max="11782" width="18.875" style="910" customWidth="1"/>
    <col min="11783" max="11783" width="8.875" style="910" customWidth="1"/>
    <col min="11784" max="11784" width="18.875" style="910" customWidth="1"/>
    <col min="11785" max="11785" width="12.625" style="910" customWidth="1"/>
    <col min="11786" max="11786" width="22.875" style="910" customWidth="1"/>
    <col min="11787" max="12036" width="9" style="910"/>
    <col min="12037" max="12037" width="20.125" style="910" customWidth="1"/>
    <col min="12038" max="12038" width="18.875" style="910" customWidth="1"/>
    <col min="12039" max="12039" width="8.875" style="910" customWidth="1"/>
    <col min="12040" max="12040" width="18.875" style="910" customWidth="1"/>
    <col min="12041" max="12041" width="12.625" style="910" customWidth="1"/>
    <col min="12042" max="12042" width="22.875" style="910" customWidth="1"/>
    <col min="12043" max="12292" width="9" style="910"/>
    <col min="12293" max="12293" width="20.125" style="910" customWidth="1"/>
    <col min="12294" max="12294" width="18.875" style="910" customWidth="1"/>
    <col min="12295" max="12295" width="8.875" style="910" customWidth="1"/>
    <col min="12296" max="12296" width="18.875" style="910" customWidth="1"/>
    <col min="12297" max="12297" width="12.625" style="910" customWidth="1"/>
    <col min="12298" max="12298" width="22.875" style="910" customWidth="1"/>
    <col min="12299" max="12548" width="9" style="910"/>
    <col min="12549" max="12549" width="20.125" style="910" customWidth="1"/>
    <col min="12550" max="12550" width="18.875" style="910" customWidth="1"/>
    <col min="12551" max="12551" width="8.875" style="910" customWidth="1"/>
    <col min="12552" max="12552" width="18.875" style="910" customWidth="1"/>
    <col min="12553" max="12553" width="12.625" style="910" customWidth="1"/>
    <col min="12554" max="12554" width="22.875" style="910" customWidth="1"/>
    <col min="12555" max="12804" width="9" style="910"/>
    <col min="12805" max="12805" width="20.125" style="910" customWidth="1"/>
    <col min="12806" max="12806" width="18.875" style="910" customWidth="1"/>
    <col min="12807" max="12807" width="8.875" style="910" customWidth="1"/>
    <col min="12808" max="12808" width="18.875" style="910" customWidth="1"/>
    <col min="12809" max="12809" width="12.625" style="910" customWidth="1"/>
    <col min="12810" max="12810" width="22.875" style="910" customWidth="1"/>
    <col min="12811" max="13060" width="9" style="910"/>
    <col min="13061" max="13061" width="20.125" style="910" customWidth="1"/>
    <col min="13062" max="13062" width="18.875" style="910" customWidth="1"/>
    <col min="13063" max="13063" width="8.875" style="910" customWidth="1"/>
    <col min="13064" max="13064" width="18.875" style="910" customWidth="1"/>
    <col min="13065" max="13065" width="12.625" style="910" customWidth="1"/>
    <col min="13066" max="13066" width="22.875" style="910" customWidth="1"/>
    <col min="13067" max="13316" width="9" style="910"/>
    <col min="13317" max="13317" width="20.125" style="910" customWidth="1"/>
    <col min="13318" max="13318" width="18.875" style="910" customWidth="1"/>
    <col min="13319" max="13319" width="8.875" style="910" customWidth="1"/>
    <col min="13320" max="13320" width="18.875" style="910" customWidth="1"/>
    <col min="13321" max="13321" width="12.625" style="910" customWidth="1"/>
    <col min="13322" max="13322" width="22.875" style="910" customWidth="1"/>
    <col min="13323" max="13572" width="9" style="910"/>
    <col min="13573" max="13573" width="20.125" style="910" customWidth="1"/>
    <col min="13574" max="13574" width="18.875" style="910" customWidth="1"/>
    <col min="13575" max="13575" width="8.875" style="910" customWidth="1"/>
    <col min="13576" max="13576" width="18.875" style="910" customWidth="1"/>
    <col min="13577" max="13577" width="12.625" style="910" customWidth="1"/>
    <col min="13578" max="13578" width="22.875" style="910" customWidth="1"/>
    <col min="13579" max="13828" width="9" style="910"/>
    <col min="13829" max="13829" width="20.125" style="910" customWidth="1"/>
    <col min="13830" max="13830" width="18.875" style="910" customWidth="1"/>
    <col min="13831" max="13831" width="8.875" style="910" customWidth="1"/>
    <col min="13832" max="13832" width="18.875" style="910" customWidth="1"/>
    <col min="13833" max="13833" width="12.625" style="910" customWidth="1"/>
    <col min="13834" max="13834" width="22.875" style="910" customWidth="1"/>
    <col min="13835" max="14084" width="9" style="910"/>
    <col min="14085" max="14085" width="20.125" style="910" customWidth="1"/>
    <col min="14086" max="14086" width="18.875" style="910" customWidth="1"/>
    <col min="14087" max="14087" width="8.875" style="910" customWidth="1"/>
    <col min="14088" max="14088" width="18.875" style="910" customWidth="1"/>
    <col min="14089" max="14089" width="12.625" style="910" customWidth="1"/>
    <col min="14090" max="14090" width="22.875" style="910" customWidth="1"/>
    <col min="14091" max="14340" width="9" style="910"/>
    <col min="14341" max="14341" width="20.125" style="910" customWidth="1"/>
    <col min="14342" max="14342" width="18.875" style="910" customWidth="1"/>
    <col min="14343" max="14343" width="8.875" style="910" customWidth="1"/>
    <col min="14344" max="14344" width="18.875" style="910" customWidth="1"/>
    <col min="14345" max="14345" width="12.625" style="910" customWidth="1"/>
    <col min="14346" max="14346" width="22.875" style="910" customWidth="1"/>
    <col min="14347" max="14596" width="9" style="910"/>
    <col min="14597" max="14597" width="20.125" style="910" customWidth="1"/>
    <col min="14598" max="14598" width="18.875" style="910" customWidth="1"/>
    <col min="14599" max="14599" width="8.875" style="910" customWidth="1"/>
    <col min="14600" max="14600" width="18.875" style="910" customWidth="1"/>
    <col min="14601" max="14601" width="12.625" style="910" customWidth="1"/>
    <col min="14602" max="14602" width="22.875" style="910" customWidth="1"/>
    <col min="14603" max="14852" width="9" style="910"/>
    <col min="14853" max="14853" width="20.125" style="910" customWidth="1"/>
    <col min="14854" max="14854" width="18.875" style="910" customWidth="1"/>
    <col min="14855" max="14855" width="8.875" style="910" customWidth="1"/>
    <col min="14856" max="14856" width="18.875" style="910" customWidth="1"/>
    <col min="14857" max="14857" width="12.625" style="910" customWidth="1"/>
    <col min="14858" max="14858" width="22.875" style="910" customWidth="1"/>
    <col min="14859" max="15108" width="9" style="910"/>
    <col min="15109" max="15109" width="20.125" style="910" customWidth="1"/>
    <col min="15110" max="15110" width="18.875" style="910" customWidth="1"/>
    <col min="15111" max="15111" width="8.875" style="910" customWidth="1"/>
    <col min="15112" max="15112" width="18.875" style="910" customWidth="1"/>
    <col min="15113" max="15113" width="12.625" style="910" customWidth="1"/>
    <col min="15114" max="15114" width="22.875" style="910" customWidth="1"/>
    <col min="15115" max="15364" width="9" style="910"/>
    <col min="15365" max="15365" width="20.125" style="910" customWidth="1"/>
    <col min="15366" max="15366" width="18.875" style="910" customWidth="1"/>
    <col min="15367" max="15367" width="8.875" style="910" customWidth="1"/>
    <col min="15368" max="15368" width="18.875" style="910" customWidth="1"/>
    <col min="15369" max="15369" width="12.625" style="910" customWidth="1"/>
    <col min="15370" max="15370" width="22.875" style="910" customWidth="1"/>
    <col min="15371" max="15620" width="9" style="910"/>
    <col min="15621" max="15621" width="20.125" style="910" customWidth="1"/>
    <col min="15622" max="15622" width="18.875" style="910" customWidth="1"/>
    <col min="15623" max="15623" width="8.875" style="910" customWidth="1"/>
    <col min="15624" max="15624" width="18.875" style="910" customWidth="1"/>
    <col min="15625" max="15625" width="12.625" style="910" customWidth="1"/>
    <col min="15626" max="15626" width="22.875" style="910" customWidth="1"/>
    <col min="15627" max="15876" width="9" style="910"/>
    <col min="15877" max="15877" width="20.125" style="910" customWidth="1"/>
    <col min="15878" max="15878" width="18.875" style="910" customWidth="1"/>
    <col min="15879" max="15879" width="8.875" style="910" customWidth="1"/>
    <col min="15880" max="15880" width="18.875" style="910" customWidth="1"/>
    <col min="15881" max="15881" width="12.625" style="910" customWidth="1"/>
    <col min="15882" max="15882" width="22.875" style="910" customWidth="1"/>
    <col min="15883" max="16132" width="9" style="910"/>
    <col min="16133" max="16133" width="20.125" style="910" customWidth="1"/>
    <col min="16134" max="16134" width="18.875" style="910" customWidth="1"/>
    <col min="16135" max="16135" width="8.875" style="910" customWidth="1"/>
    <col min="16136" max="16136" width="18.875" style="910" customWidth="1"/>
    <col min="16137" max="16137" width="12.625" style="910" customWidth="1"/>
    <col min="16138" max="16138" width="22.875" style="910" customWidth="1"/>
    <col min="16139" max="16384" width="9" style="910"/>
  </cols>
  <sheetData>
    <row r="1" spans="1:25" ht="18.75" customHeight="1">
      <c r="I1" s="5192"/>
      <c r="J1" s="5192"/>
    </row>
    <row r="2" spans="1:25" ht="18.75" customHeight="1">
      <c r="I2" s="5193" t="s">
        <v>1406</v>
      </c>
      <c r="J2" s="5193"/>
    </row>
    <row r="3" spans="1:25" s="753" customFormat="1" ht="23.25" customHeight="1">
      <c r="A3" s="752"/>
      <c r="B3" s="753" t="s">
        <v>1432</v>
      </c>
      <c r="L3" s="1667" t="s">
        <v>2163</v>
      </c>
      <c r="R3" s="5194"/>
      <c r="S3" s="5194"/>
      <c r="T3" s="5194"/>
      <c r="U3" s="5194"/>
      <c r="V3" s="5194"/>
      <c r="W3" s="5194"/>
      <c r="X3" s="5194"/>
      <c r="Y3" s="5194"/>
    </row>
    <row r="4" spans="1:25" ht="32.25" customHeight="1">
      <c r="B4" s="5195" t="s">
        <v>1407</v>
      </c>
      <c r="C4" s="5195"/>
      <c r="D4" s="5195"/>
      <c r="E4" s="5195"/>
      <c r="F4" s="5195"/>
      <c r="G4" s="5195"/>
      <c r="H4" s="5195"/>
      <c r="I4" s="5195"/>
      <c r="J4" s="5195"/>
    </row>
    <row r="5" spans="1:25" ht="15" customHeight="1" thickBot="1"/>
    <row r="6" spans="1:25" ht="36.75" customHeight="1">
      <c r="A6" s="911"/>
      <c r="B6" s="912" t="s">
        <v>328</v>
      </c>
      <c r="C6" s="5196"/>
      <c r="D6" s="5197"/>
      <c r="E6" s="5197"/>
      <c r="F6" s="5197"/>
      <c r="G6" s="5197"/>
      <c r="H6" s="5197"/>
      <c r="I6" s="5197"/>
      <c r="J6" s="5198"/>
    </row>
    <row r="7" spans="1:25" ht="36.75" customHeight="1" thickBot="1">
      <c r="A7" s="911"/>
      <c r="B7" s="913" t="s">
        <v>329</v>
      </c>
      <c r="C7" s="5189" t="s">
        <v>288</v>
      </c>
      <c r="D7" s="5190"/>
      <c r="E7" s="5190"/>
      <c r="F7" s="5190"/>
      <c r="G7" s="5190"/>
      <c r="H7" s="5190"/>
      <c r="I7" s="5190"/>
      <c r="J7" s="5191"/>
    </row>
    <row r="8" spans="1:25" ht="16.5" customHeight="1">
      <c r="A8" s="911"/>
      <c r="B8" s="911"/>
      <c r="C8" s="911"/>
      <c r="D8" s="911"/>
      <c r="E8" s="911"/>
      <c r="F8" s="911"/>
      <c r="G8" s="911"/>
      <c r="H8" s="911"/>
      <c r="I8" s="911"/>
      <c r="J8" s="911"/>
    </row>
    <row r="9" spans="1:25" ht="16.5" customHeight="1" thickBot="1">
      <c r="A9" s="911"/>
      <c r="B9" s="911" t="s">
        <v>1408</v>
      </c>
      <c r="C9" s="911"/>
      <c r="D9" s="911"/>
      <c r="E9" s="911"/>
      <c r="F9" s="911"/>
      <c r="G9" s="911"/>
      <c r="H9" s="911"/>
      <c r="I9" s="911"/>
      <c r="J9" s="911"/>
    </row>
    <row r="10" spans="1:25" ht="80.25" customHeight="1">
      <c r="A10" s="911"/>
      <c r="B10" s="5158" t="s">
        <v>1409</v>
      </c>
      <c r="C10" s="5159"/>
      <c r="D10" s="5159"/>
      <c r="E10" s="5159"/>
      <c r="F10" s="5159"/>
      <c r="G10" s="5159"/>
      <c r="H10" s="5159"/>
      <c r="I10" s="5159"/>
      <c r="J10" s="5160"/>
    </row>
    <row r="11" spans="1:25" ht="21" customHeight="1">
      <c r="A11" s="911"/>
      <c r="B11" s="5161" t="s">
        <v>1410</v>
      </c>
      <c r="C11" s="5164" t="s">
        <v>1411</v>
      </c>
      <c r="D11" s="5165"/>
      <c r="E11" s="5166"/>
      <c r="F11" s="5173" t="s">
        <v>1412</v>
      </c>
      <c r="G11" s="5175" t="s">
        <v>1413</v>
      </c>
      <c r="H11" s="5176"/>
      <c r="I11" s="5176"/>
      <c r="J11" s="5177"/>
    </row>
    <row r="12" spans="1:25" ht="36.75" customHeight="1">
      <c r="A12" s="911"/>
      <c r="B12" s="5162"/>
      <c r="C12" s="5167"/>
      <c r="D12" s="5168"/>
      <c r="E12" s="5169"/>
      <c r="F12" s="5174"/>
      <c r="G12" s="5178"/>
      <c r="H12" s="5179"/>
      <c r="I12" s="5179"/>
      <c r="J12" s="5180"/>
    </row>
    <row r="13" spans="1:25" ht="36.75" customHeight="1">
      <c r="A13" s="911"/>
      <c r="B13" s="5162"/>
      <c r="C13" s="5167"/>
      <c r="D13" s="5168"/>
      <c r="E13" s="5169"/>
      <c r="F13" s="5174"/>
      <c r="G13" s="5181" t="s">
        <v>1414</v>
      </c>
      <c r="H13" s="5181"/>
      <c r="I13" s="5182" t="s">
        <v>1568</v>
      </c>
      <c r="J13" s="5183"/>
    </row>
    <row r="14" spans="1:25" ht="36.75" customHeight="1">
      <c r="A14" s="911"/>
      <c r="B14" s="5162"/>
      <c r="C14" s="5167"/>
      <c r="D14" s="5168"/>
      <c r="E14" s="5169"/>
      <c r="F14" s="5174"/>
      <c r="G14" s="5184" t="s">
        <v>1415</v>
      </c>
      <c r="H14" s="5184"/>
      <c r="I14" s="5141" t="s">
        <v>1569</v>
      </c>
      <c r="J14" s="5142"/>
    </row>
    <row r="15" spans="1:25" ht="21" customHeight="1">
      <c r="A15" s="911"/>
      <c r="B15" s="5162"/>
      <c r="C15" s="5167"/>
      <c r="D15" s="5168"/>
      <c r="E15" s="5169"/>
      <c r="F15" s="5173" t="s">
        <v>1416</v>
      </c>
      <c r="G15" s="5186" t="s">
        <v>1413</v>
      </c>
      <c r="H15" s="5187"/>
      <c r="I15" s="5187"/>
      <c r="J15" s="5188"/>
    </row>
    <row r="16" spans="1:25" ht="36.75" customHeight="1">
      <c r="A16" s="911"/>
      <c r="B16" s="5162"/>
      <c r="C16" s="5167"/>
      <c r="D16" s="5168"/>
      <c r="E16" s="5169"/>
      <c r="F16" s="5174"/>
      <c r="G16" s="5178"/>
      <c r="H16" s="5179"/>
      <c r="I16" s="5179"/>
      <c r="J16" s="5180"/>
    </row>
    <row r="17" spans="1:10" ht="36.75" customHeight="1">
      <c r="A17" s="911"/>
      <c r="B17" s="5162"/>
      <c r="C17" s="5167"/>
      <c r="D17" s="5168"/>
      <c r="E17" s="5169"/>
      <c r="F17" s="5174"/>
      <c r="G17" s="5181" t="s">
        <v>1414</v>
      </c>
      <c r="H17" s="5181"/>
      <c r="I17" s="5182" t="s">
        <v>1568</v>
      </c>
      <c r="J17" s="5183"/>
    </row>
    <row r="18" spans="1:10" ht="36.75" customHeight="1">
      <c r="A18" s="911"/>
      <c r="B18" s="5163"/>
      <c r="C18" s="5170"/>
      <c r="D18" s="5171"/>
      <c r="E18" s="5172"/>
      <c r="F18" s="5185"/>
      <c r="G18" s="5184" t="s">
        <v>1415</v>
      </c>
      <c r="H18" s="5184"/>
      <c r="I18" s="5141" t="s">
        <v>1569</v>
      </c>
      <c r="J18" s="5142"/>
    </row>
    <row r="19" spans="1:10" ht="29.25" customHeight="1">
      <c r="A19" s="911"/>
      <c r="B19" s="5143" t="s">
        <v>1417</v>
      </c>
      <c r="C19" s="5145" t="s">
        <v>1418</v>
      </c>
      <c r="D19" s="5146"/>
      <c r="E19" s="5147"/>
      <c r="F19" s="5151" t="s">
        <v>1419</v>
      </c>
      <c r="G19" s="5152"/>
      <c r="H19" s="5152"/>
      <c r="I19" s="5154" t="s">
        <v>1570</v>
      </c>
      <c r="J19" s="5155"/>
    </row>
    <row r="20" spans="1:10" ht="30.75" customHeight="1" thickBot="1">
      <c r="A20" s="911"/>
      <c r="B20" s="5144"/>
      <c r="C20" s="5148"/>
      <c r="D20" s="5149"/>
      <c r="E20" s="5150"/>
      <c r="F20" s="5153"/>
      <c r="G20" s="5153"/>
      <c r="H20" s="5153"/>
      <c r="I20" s="5156"/>
      <c r="J20" s="5157"/>
    </row>
    <row r="21" spans="1:10" ht="30.75" customHeight="1" thickBot="1">
      <c r="A21" s="911"/>
      <c r="B21" s="914" t="s">
        <v>1420</v>
      </c>
      <c r="C21" s="911"/>
      <c r="D21" s="911"/>
      <c r="E21" s="915" t="str" cm="1">
        <f t="array" ref="E21">IF(AND(2&gt;=I23:I25,8&lt;=I23:I25),"規定されている定員を超過しています。","")</f>
        <v/>
      </c>
      <c r="F21" s="915"/>
      <c r="G21" s="915"/>
      <c r="H21" s="915"/>
      <c r="I21" s="911"/>
      <c r="J21" s="911"/>
    </row>
    <row r="22" spans="1:10" ht="46.5" customHeight="1" thickBot="1">
      <c r="A22" s="911"/>
      <c r="B22" s="5127"/>
      <c r="C22" s="5128"/>
      <c r="D22" s="5129" t="s">
        <v>1421</v>
      </c>
      <c r="E22" s="5130"/>
      <c r="F22" s="5130"/>
      <c r="G22" s="5130"/>
      <c r="H22" s="5131"/>
      <c r="I22" s="916" t="s">
        <v>1422</v>
      </c>
      <c r="J22" s="917" t="s">
        <v>1423</v>
      </c>
    </row>
    <row r="23" spans="1:10" ht="29.25" customHeight="1">
      <c r="A23" s="911"/>
      <c r="B23" s="5117" t="s">
        <v>1424</v>
      </c>
      <c r="C23" s="918" t="s">
        <v>1425</v>
      </c>
      <c r="D23" s="5132"/>
      <c r="E23" s="5133"/>
      <c r="F23" s="5133"/>
      <c r="G23" s="5133"/>
      <c r="H23" s="5134"/>
      <c r="I23" s="919"/>
      <c r="J23" s="920"/>
    </row>
    <row r="24" spans="1:10" ht="29.25" customHeight="1">
      <c r="A24" s="911"/>
      <c r="B24" s="5118"/>
      <c r="C24" s="921" t="s">
        <v>1426</v>
      </c>
      <c r="D24" s="5135"/>
      <c r="E24" s="5136"/>
      <c r="F24" s="5136"/>
      <c r="G24" s="5136"/>
      <c r="H24" s="5137"/>
      <c r="I24" s="922"/>
      <c r="J24" s="923"/>
    </row>
    <row r="25" spans="1:10" ht="29.25" customHeight="1" thickBot="1">
      <c r="A25" s="911"/>
      <c r="B25" s="5118"/>
      <c r="C25" s="924" t="s">
        <v>1427</v>
      </c>
      <c r="D25" s="5138"/>
      <c r="E25" s="5139"/>
      <c r="F25" s="5139"/>
      <c r="G25" s="5139"/>
      <c r="H25" s="5140"/>
      <c r="I25" s="925"/>
      <c r="J25" s="926"/>
    </row>
    <row r="26" spans="1:10" ht="29.25" customHeight="1" thickBot="1">
      <c r="A26" s="911"/>
      <c r="B26" s="5119"/>
      <c r="C26" s="5126" t="s">
        <v>1036</v>
      </c>
      <c r="D26" s="5126"/>
      <c r="E26" s="5126"/>
      <c r="F26" s="5126"/>
      <c r="G26" s="5126"/>
      <c r="H26" s="5126"/>
      <c r="I26" s="927">
        <f>SUM(I23:I25)</f>
        <v>0</v>
      </c>
      <c r="J26" s="928">
        <f>SUM(J23:J25)</f>
        <v>0</v>
      </c>
    </row>
    <row r="27" spans="1:10" ht="29.25" customHeight="1" thickBot="1">
      <c r="A27" s="911"/>
      <c r="B27" s="929"/>
      <c r="C27" s="929"/>
      <c r="D27" s="930"/>
      <c r="E27" s="930"/>
      <c r="F27" s="930"/>
      <c r="G27" s="930"/>
      <c r="H27" s="930"/>
      <c r="I27" s="931" t="str">
        <f>(IF(OR(I26&lt;=1,I26&gt;=8),"↑住居の定員が規定の定員数を満たしていません。",""))</f>
        <v>↑住居の定員が規定の定員数を満たしていません。</v>
      </c>
      <c r="J27" s="932"/>
    </row>
    <row r="28" spans="1:10" ht="29.25" customHeight="1">
      <c r="A28" s="911"/>
      <c r="B28" s="5117" t="s">
        <v>1428</v>
      </c>
      <c r="C28" s="933" t="s">
        <v>1425</v>
      </c>
      <c r="D28" s="5132"/>
      <c r="E28" s="5133"/>
      <c r="F28" s="5133"/>
      <c r="G28" s="5133"/>
      <c r="H28" s="5134"/>
      <c r="I28" s="919"/>
      <c r="J28" s="920"/>
    </row>
    <row r="29" spans="1:10" ht="29.25" customHeight="1">
      <c r="A29" s="911"/>
      <c r="B29" s="5118"/>
      <c r="C29" s="934" t="s">
        <v>1426</v>
      </c>
      <c r="D29" s="5135"/>
      <c r="E29" s="5136"/>
      <c r="F29" s="5136"/>
      <c r="G29" s="5136"/>
      <c r="H29" s="5137"/>
      <c r="I29" s="922"/>
      <c r="J29" s="923"/>
    </row>
    <row r="30" spans="1:10" ht="29.25" customHeight="1" thickBot="1">
      <c r="A30" s="911"/>
      <c r="B30" s="5118"/>
      <c r="C30" s="935" t="s">
        <v>1427</v>
      </c>
      <c r="D30" s="5138"/>
      <c r="E30" s="5139"/>
      <c r="F30" s="5139"/>
      <c r="G30" s="5139"/>
      <c r="H30" s="5140"/>
      <c r="I30" s="925"/>
      <c r="J30" s="926"/>
    </row>
    <row r="31" spans="1:10" ht="29.25" customHeight="1" thickBot="1">
      <c r="A31" s="911"/>
      <c r="B31" s="5119"/>
      <c r="C31" s="5126" t="s">
        <v>1036</v>
      </c>
      <c r="D31" s="5126"/>
      <c r="E31" s="5126"/>
      <c r="F31" s="5126"/>
      <c r="G31" s="5126"/>
      <c r="H31" s="5126"/>
      <c r="I31" s="927">
        <f>SUM(I28:I30)</f>
        <v>0</v>
      </c>
      <c r="J31" s="928">
        <f>SUM(J28:J30)</f>
        <v>0</v>
      </c>
    </row>
    <row r="32" spans="1:10" ht="29.25" customHeight="1" thickBot="1">
      <c r="A32" s="911"/>
      <c r="B32" s="929"/>
      <c r="C32" s="929"/>
      <c r="D32" s="930"/>
      <c r="E32" s="930"/>
      <c r="F32" s="930"/>
      <c r="G32" s="930"/>
      <c r="H32" s="930"/>
      <c r="I32" s="931" t="str">
        <f>(IF(OR(I31&lt;=1,I31&gt;=8),"↑住居の定員が規定の定員数を満たしていません。",""))</f>
        <v>↑住居の定員が規定の定員数を満たしていません。</v>
      </c>
      <c r="J32" s="932"/>
    </row>
    <row r="33" spans="1:10" ht="29.25" customHeight="1">
      <c r="A33" s="911"/>
      <c r="B33" s="5117" t="s">
        <v>1429</v>
      </c>
      <c r="C33" s="933" t="s">
        <v>1425</v>
      </c>
      <c r="D33" s="5120"/>
      <c r="E33" s="5121"/>
      <c r="F33" s="5121"/>
      <c r="G33" s="5121"/>
      <c r="H33" s="5121"/>
      <c r="I33" s="919"/>
      <c r="J33" s="920"/>
    </row>
    <row r="34" spans="1:10" ht="29.25" customHeight="1">
      <c r="A34" s="911"/>
      <c r="B34" s="5118"/>
      <c r="C34" s="934" t="s">
        <v>1426</v>
      </c>
      <c r="D34" s="5122"/>
      <c r="E34" s="5123"/>
      <c r="F34" s="5123"/>
      <c r="G34" s="5123"/>
      <c r="H34" s="5123"/>
      <c r="I34" s="922"/>
      <c r="J34" s="923"/>
    </row>
    <row r="35" spans="1:10" ht="29.25" customHeight="1" thickBot="1">
      <c r="A35" s="911"/>
      <c r="B35" s="5118"/>
      <c r="C35" s="935" t="s">
        <v>1427</v>
      </c>
      <c r="D35" s="5124"/>
      <c r="E35" s="5125"/>
      <c r="F35" s="5125"/>
      <c r="G35" s="5125"/>
      <c r="H35" s="5125"/>
      <c r="I35" s="925"/>
      <c r="J35" s="926"/>
    </row>
    <row r="36" spans="1:10" ht="29.25" customHeight="1" thickBot="1">
      <c r="A36" s="911"/>
      <c r="B36" s="5119"/>
      <c r="C36" s="5126" t="s">
        <v>1036</v>
      </c>
      <c r="D36" s="5126"/>
      <c r="E36" s="5126"/>
      <c r="F36" s="5126"/>
      <c r="G36" s="5126"/>
      <c r="H36" s="5126"/>
      <c r="I36" s="927">
        <f>SUM(I33:I35)</f>
        <v>0</v>
      </c>
      <c r="J36" s="928">
        <f>SUM(J33:J35)</f>
        <v>0</v>
      </c>
    </row>
    <row r="37" spans="1:10" ht="29.25" customHeight="1" thickBot="1">
      <c r="A37" s="911"/>
      <c r="B37" s="929"/>
      <c r="C37" s="929"/>
      <c r="D37" s="930"/>
      <c r="E37" s="930"/>
      <c r="F37" s="930"/>
      <c r="G37" s="930"/>
      <c r="H37" s="930"/>
      <c r="I37" s="931" t="str">
        <f>(IF(OR(I36&lt;=1,I36&gt;=8),"↑住居の定員が規定の定員数を満たしていません。",""))</f>
        <v>↑住居の定員が規定の定員数を満たしていません。</v>
      </c>
      <c r="J37" s="932"/>
    </row>
    <row r="38" spans="1:10" ht="29.25" customHeight="1">
      <c r="A38" s="911"/>
      <c r="B38" s="5117" t="s">
        <v>1430</v>
      </c>
      <c r="C38" s="933" t="s">
        <v>1425</v>
      </c>
      <c r="D38" s="5120"/>
      <c r="E38" s="5121"/>
      <c r="F38" s="5121"/>
      <c r="G38" s="5121"/>
      <c r="H38" s="5121"/>
      <c r="I38" s="919"/>
      <c r="J38" s="920"/>
    </row>
    <row r="39" spans="1:10" ht="29.25" customHeight="1">
      <c r="A39" s="911"/>
      <c r="B39" s="5118"/>
      <c r="C39" s="934" t="s">
        <v>1426</v>
      </c>
      <c r="D39" s="5122"/>
      <c r="E39" s="5123"/>
      <c r="F39" s="5123"/>
      <c r="G39" s="5123"/>
      <c r="H39" s="5123"/>
      <c r="I39" s="922"/>
      <c r="J39" s="923"/>
    </row>
    <row r="40" spans="1:10" ht="29.25" customHeight="1" thickBot="1">
      <c r="A40" s="911"/>
      <c r="B40" s="5118"/>
      <c r="C40" s="935" t="s">
        <v>1427</v>
      </c>
      <c r="D40" s="5124"/>
      <c r="E40" s="5125"/>
      <c r="F40" s="5125"/>
      <c r="G40" s="5125"/>
      <c r="H40" s="5125"/>
      <c r="I40" s="925"/>
      <c r="J40" s="926"/>
    </row>
    <row r="41" spans="1:10" ht="29.25" customHeight="1" thickBot="1">
      <c r="A41" s="911"/>
      <c r="B41" s="5119"/>
      <c r="C41" s="5126" t="s">
        <v>1036</v>
      </c>
      <c r="D41" s="5126"/>
      <c r="E41" s="5126"/>
      <c r="F41" s="5126"/>
      <c r="G41" s="5126"/>
      <c r="H41" s="5126"/>
      <c r="I41" s="927">
        <f>SUM(I38:I40)</f>
        <v>0</v>
      </c>
      <c r="J41" s="928">
        <f>SUM(J38:J40)</f>
        <v>0</v>
      </c>
    </row>
    <row r="42" spans="1:10" ht="29.25" customHeight="1">
      <c r="B42" s="911"/>
      <c r="C42" s="911"/>
      <c r="D42" s="911"/>
      <c r="E42" s="911"/>
      <c r="F42" s="911"/>
      <c r="G42" s="911"/>
      <c r="H42" s="911"/>
      <c r="I42" s="931" t="str">
        <f>(IF(OR(I41&lt;=1,I41&gt;=8),"↑住居の定員が規定の定員数を満たしていません。",""))</f>
        <v>↑住居の定員が規定の定員数を満たしていません。</v>
      </c>
      <c r="J42" s="911"/>
    </row>
    <row r="43" spans="1:10" ht="20.25" customHeight="1">
      <c r="B43" s="1270" t="s">
        <v>1431</v>
      </c>
      <c r="C43" s="911"/>
      <c r="D43" s="911"/>
      <c r="E43" s="911"/>
      <c r="F43" s="911"/>
      <c r="G43" s="911"/>
      <c r="H43" s="911"/>
      <c r="I43" s="911"/>
      <c r="J43" s="911"/>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2"/>
  <conditionalFormatting sqref="I23">
    <cfRule type="cellIs" dxfId="92" priority="4" operator="notBetween">
      <formula>2</formula>
      <formula>7</formula>
    </cfRule>
  </conditionalFormatting>
  <conditionalFormatting sqref="I28">
    <cfRule type="cellIs" dxfId="91" priority="3" operator="notBetween">
      <formula>2</formula>
      <formula>7</formula>
    </cfRule>
  </conditionalFormatting>
  <conditionalFormatting sqref="I33">
    <cfRule type="cellIs" dxfId="90" priority="2" operator="notBetween">
      <formula>2</formula>
      <formula>7</formula>
    </cfRule>
  </conditionalFormatting>
  <conditionalFormatting sqref="I38">
    <cfRule type="cellIs" dxfId="89" priority="1" operator="notBetween">
      <formula>2</formula>
      <formula>7</formula>
    </cfRule>
  </conditionalFormatting>
  <hyperlinks>
    <hyperlink ref="C19:E20" location="'別紙　参考書類 '!A1" display="配置割合　（別添にて確認）"/>
    <hyperlink ref="L3" location="加算等について体制の届出が必要なサービス一覧!A1" display="一覧へ戻る"/>
  </hyperlinks>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
  <sheetViews>
    <sheetView view="pageBreakPreview" zoomScale="115" zoomScaleNormal="115" zoomScaleSheetLayoutView="115" workbookViewId="0">
      <selection activeCell="J3" sqref="J3"/>
    </sheetView>
  </sheetViews>
  <sheetFormatPr defaultColWidth="8.875" defaultRowHeight="12"/>
  <cols>
    <col min="1" max="56" width="1.75" style="1260" customWidth="1"/>
    <col min="57" max="59" width="8.875" style="1260" customWidth="1"/>
    <col min="60" max="16384" width="8.875" style="1260"/>
  </cols>
  <sheetData>
    <row r="1" spans="1:58" ht="13.9" customHeight="1">
      <c r="A1" s="1419" t="s">
        <v>2132</v>
      </c>
    </row>
    <row r="2" spans="1:58" ht="13.9" customHeight="1">
      <c r="AP2" s="2320" t="s">
        <v>1836</v>
      </c>
      <c r="AQ2" s="2320"/>
      <c r="AR2" s="2320"/>
      <c r="AS2" s="2585"/>
      <c r="AT2" s="2585"/>
      <c r="AU2" s="2320" t="s">
        <v>1837</v>
      </c>
      <c r="AV2" s="2320"/>
      <c r="AW2" s="2585"/>
      <c r="AX2" s="2585"/>
      <c r="AY2" s="2320" t="s">
        <v>1838</v>
      </c>
      <c r="AZ2" s="2320"/>
      <c r="BA2" s="2585"/>
      <c r="BB2" s="2585"/>
      <c r="BC2" s="2320" t="s">
        <v>1839</v>
      </c>
      <c r="BD2" s="2320"/>
    </row>
    <row r="3" spans="1:58" ht="13.9" customHeight="1"/>
    <row r="4" spans="1:58" ht="13.9" customHeight="1">
      <c r="Q4" s="1260" t="s">
        <v>729</v>
      </c>
    </row>
    <row r="5" spans="1:58" ht="13.9" customHeight="1">
      <c r="BF5" s="1667" t="s">
        <v>2163</v>
      </c>
    </row>
    <row r="6" spans="1:58" ht="13.9" customHeight="1">
      <c r="C6" s="1260" t="s">
        <v>1840</v>
      </c>
      <c r="AI6" s="1260" t="s">
        <v>1841</v>
      </c>
    </row>
    <row r="7" spans="1:58" ht="13.9" customHeight="1">
      <c r="E7" s="2526" t="s">
        <v>1842</v>
      </c>
      <c r="F7" s="2526"/>
      <c r="G7" s="2526"/>
      <c r="H7" s="2526"/>
      <c r="I7" s="2526"/>
      <c r="J7" s="2526"/>
      <c r="K7" s="2526"/>
      <c r="L7" s="5235"/>
      <c r="M7" s="5235"/>
      <c r="N7" s="5235"/>
      <c r="O7" s="5235"/>
      <c r="P7" s="5235"/>
      <c r="Q7" s="5235"/>
      <c r="R7" s="5235"/>
      <c r="S7" s="5235"/>
      <c r="T7" s="5235"/>
      <c r="U7" s="5235"/>
      <c r="V7" s="5235"/>
      <c r="W7" s="5235"/>
      <c r="X7" s="5235"/>
      <c r="Y7" s="5235"/>
      <c r="Z7" s="5235"/>
      <c r="AA7" s="5235"/>
      <c r="AB7" s="5235"/>
      <c r="AC7" s="5235"/>
      <c r="AD7" s="5235"/>
      <c r="AK7" s="5233"/>
      <c r="AL7" s="5233"/>
      <c r="AM7" s="5233"/>
      <c r="AN7" s="2526" t="s">
        <v>1843</v>
      </c>
      <c r="AO7" s="2526"/>
      <c r="AP7" s="2526"/>
      <c r="AQ7" s="2526"/>
      <c r="AR7" s="2526"/>
      <c r="AS7" s="2526"/>
      <c r="AT7" s="2526"/>
      <c r="AU7" s="2526"/>
      <c r="AV7" s="2526"/>
      <c r="AW7" s="2526"/>
      <c r="AX7" s="2526"/>
      <c r="AY7" s="2526"/>
    </row>
    <row r="8" spans="1:58" ht="13.9" customHeight="1">
      <c r="E8" s="2526" t="s">
        <v>1844</v>
      </c>
      <c r="F8" s="2526"/>
      <c r="G8" s="2526"/>
      <c r="H8" s="2526"/>
      <c r="I8" s="2526"/>
      <c r="J8" s="2526"/>
      <c r="K8" s="2526"/>
      <c r="L8" s="5235"/>
      <c r="M8" s="5235"/>
      <c r="N8" s="5235"/>
      <c r="O8" s="5235"/>
      <c r="P8" s="5235"/>
      <c r="Q8" s="5235"/>
      <c r="R8" s="5235"/>
      <c r="S8" s="5235"/>
      <c r="T8" s="5235"/>
      <c r="U8" s="5235"/>
      <c r="V8" s="5235"/>
      <c r="W8" s="5235"/>
      <c r="X8" s="5235"/>
      <c r="Y8" s="5235"/>
      <c r="Z8" s="5235"/>
      <c r="AA8" s="5235"/>
      <c r="AB8" s="5235"/>
      <c r="AC8" s="5235"/>
      <c r="AD8" s="5235"/>
      <c r="AK8" s="5233"/>
      <c r="AL8" s="5233"/>
      <c r="AM8" s="5233"/>
      <c r="AN8" s="2526" t="s">
        <v>1845</v>
      </c>
      <c r="AO8" s="2526"/>
      <c r="AP8" s="2526"/>
      <c r="AQ8" s="2526"/>
      <c r="AR8" s="2526"/>
      <c r="AS8" s="2526"/>
      <c r="AT8" s="2526"/>
      <c r="AU8" s="2526"/>
      <c r="AV8" s="2526"/>
      <c r="AW8" s="2526"/>
      <c r="AX8" s="2526"/>
      <c r="AY8" s="2526"/>
    </row>
    <row r="9" spans="1:58" ht="13.9" customHeight="1">
      <c r="E9" s="2526" t="s">
        <v>1747</v>
      </c>
      <c r="F9" s="2526"/>
      <c r="G9" s="2526"/>
      <c r="H9" s="2526"/>
      <c r="I9" s="2526"/>
      <c r="J9" s="2526"/>
      <c r="K9" s="2526"/>
      <c r="L9" s="5235"/>
      <c r="M9" s="5235"/>
      <c r="N9" s="5235"/>
      <c r="O9" s="5235"/>
      <c r="P9" s="5235"/>
      <c r="Q9" s="5235"/>
      <c r="R9" s="5235"/>
      <c r="S9" s="5235"/>
      <c r="T9" s="5235"/>
      <c r="U9" s="5235"/>
      <c r="V9" s="2526" t="s">
        <v>1748</v>
      </c>
      <c r="W9" s="2526"/>
      <c r="X9" s="2526"/>
      <c r="Y9" s="5236"/>
      <c r="Z9" s="5236"/>
      <c r="AA9" s="5236"/>
      <c r="AB9" s="5236"/>
      <c r="AC9" s="2526" t="s">
        <v>1856</v>
      </c>
      <c r="AD9" s="2526"/>
      <c r="AJ9" s="1423"/>
      <c r="AK9" s="1658" t="s">
        <v>1847</v>
      </c>
      <c r="AL9" s="1423"/>
      <c r="AM9" s="1423"/>
      <c r="AN9" s="1423"/>
      <c r="AO9" s="1423"/>
      <c r="AP9" s="1423"/>
      <c r="AQ9" s="1423"/>
      <c r="AR9" s="1423"/>
      <c r="AS9" s="1423"/>
      <c r="AT9" s="1423"/>
      <c r="AU9" s="1423"/>
    </row>
    <row r="10" spans="1:58" ht="13.9" customHeight="1">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H10" s="1423"/>
      <c r="AI10" s="1423"/>
      <c r="AJ10" s="1423"/>
      <c r="AK10" s="1421" t="str">
        <f>IF(COUNTIF(AK6:AM8,"○")&gt;1,"いづれか１つを選択してください。","")</f>
        <v/>
      </c>
      <c r="AL10" s="1423"/>
      <c r="AM10" s="1423"/>
      <c r="AN10" s="1423"/>
      <c r="AO10" s="1423"/>
      <c r="AP10" s="1423"/>
      <c r="AQ10" s="1423"/>
      <c r="AR10" s="1423"/>
      <c r="AS10" s="1423"/>
      <c r="AT10" s="1423"/>
      <c r="AU10" s="1423"/>
    </row>
    <row r="11" spans="1:58" ht="13.9" customHeight="1">
      <c r="C11" s="1260" t="s">
        <v>2133</v>
      </c>
      <c r="AH11" s="1260" t="s">
        <v>2134</v>
      </c>
    </row>
    <row r="12" spans="1:58" ht="13.9" customHeight="1">
      <c r="E12" s="5233"/>
      <c r="F12" s="5233"/>
      <c r="G12" s="5233"/>
      <c r="H12" s="5234" t="s">
        <v>2135</v>
      </c>
      <c r="I12" s="5234"/>
      <c r="J12" s="5234"/>
      <c r="K12" s="5234"/>
      <c r="L12" s="5234"/>
      <c r="M12" s="5234"/>
      <c r="N12" s="5234"/>
      <c r="O12" s="5234"/>
      <c r="P12" s="5234"/>
      <c r="Q12" s="5234"/>
      <c r="R12" s="5234"/>
      <c r="S12" s="5234"/>
      <c r="T12" s="5234"/>
      <c r="U12" s="5234"/>
      <c r="V12" s="5234"/>
      <c r="W12" s="5234"/>
      <c r="X12" s="5234"/>
      <c r="Y12" s="5234"/>
      <c r="Z12" s="5234"/>
      <c r="AA12" s="5234"/>
      <c r="AB12" s="5234"/>
      <c r="AC12" s="5234"/>
      <c r="AD12" s="5234"/>
      <c r="AE12" s="5234"/>
      <c r="AF12" s="5234"/>
      <c r="AI12" s="1422"/>
      <c r="AK12" s="5214" t="s">
        <v>2136</v>
      </c>
      <c r="AL12" s="5215"/>
      <c r="AM12" s="5215"/>
      <c r="AN12" s="5216"/>
      <c r="AO12" s="5231"/>
      <c r="AP12" s="5232"/>
      <c r="AQ12" s="5232"/>
      <c r="AR12" s="2509" t="s">
        <v>1856</v>
      </c>
      <c r="AS12" s="2577"/>
      <c r="AT12" s="2576" t="s">
        <v>2137</v>
      </c>
      <c r="AU12" s="2509"/>
      <c r="AV12" s="2509"/>
      <c r="AW12" s="2577"/>
      <c r="AX12" s="5231"/>
      <c r="AY12" s="5232"/>
      <c r="AZ12" s="5232"/>
      <c r="BA12" s="2509" t="s">
        <v>1856</v>
      </c>
      <c r="BB12" s="2577"/>
    </row>
    <row r="13" spans="1:58" ht="13.9" customHeight="1">
      <c r="E13" s="5233"/>
      <c r="F13" s="5233"/>
      <c r="G13" s="5233"/>
      <c r="H13" s="5234" t="s">
        <v>2138</v>
      </c>
      <c r="I13" s="5234"/>
      <c r="J13" s="5234"/>
      <c r="K13" s="5234"/>
      <c r="L13" s="5234"/>
      <c r="M13" s="5234"/>
      <c r="N13" s="5234"/>
      <c r="O13" s="5234"/>
      <c r="P13" s="5234"/>
      <c r="Q13" s="5234"/>
      <c r="R13" s="5234"/>
      <c r="S13" s="5234"/>
      <c r="T13" s="5234"/>
      <c r="U13" s="5234"/>
      <c r="V13" s="5234"/>
      <c r="W13" s="5234"/>
      <c r="X13" s="5234"/>
      <c r="Y13" s="5234"/>
      <c r="Z13" s="5234"/>
      <c r="AA13" s="5234"/>
      <c r="AB13" s="5234"/>
      <c r="AC13" s="5234"/>
      <c r="AD13" s="5234"/>
      <c r="AE13" s="5234"/>
      <c r="AF13" s="5234"/>
      <c r="AH13" s="1422" t="str">
        <f>IF(E12="○","→","")</f>
        <v/>
      </c>
      <c r="AI13" s="1422"/>
      <c r="AK13" s="2576" t="s">
        <v>2139</v>
      </c>
      <c r="AL13" s="2509"/>
      <c r="AM13" s="2509"/>
      <c r="AN13" s="2577"/>
      <c r="AO13" s="5231"/>
      <c r="AP13" s="5232"/>
      <c r="AQ13" s="5232"/>
      <c r="AR13" s="2509" t="s">
        <v>1856</v>
      </c>
      <c r="AS13" s="2577"/>
      <c r="AT13" s="2576" t="s">
        <v>2140</v>
      </c>
      <c r="AU13" s="2509"/>
      <c r="AV13" s="2509"/>
      <c r="AW13" s="2577"/>
      <c r="AX13" s="5231"/>
      <c r="AY13" s="5232"/>
      <c r="AZ13" s="5232"/>
      <c r="BA13" s="2509" t="s">
        <v>1856</v>
      </c>
      <c r="BB13" s="2577"/>
    </row>
    <row r="14" spans="1:58" ht="13.9" customHeight="1">
      <c r="E14" s="5233"/>
      <c r="F14" s="5233"/>
      <c r="G14" s="5233"/>
      <c r="H14" s="5234" t="s">
        <v>2141</v>
      </c>
      <c r="I14" s="5234"/>
      <c r="J14" s="5234"/>
      <c r="K14" s="5234"/>
      <c r="L14" s="5234"/>
      <c r="M14" s="5234"/>
      <c r="N14" s="5234"/>
      <c r="O14" s="5234"/>
      <c r="P14" s="5234"/>
      <c r="Q14" s="5234"/>
      <c r="R14" s="5234"/>
      <c r="S14" s="5234"/>
      <c r="T14" s="5234"/>
      <c r="U14" s="5234"/>
      <c r="V14" s="5234"/>
      <c r="W14" s="5234"/>
      <c r="X14" s="5234"/>
      <c r="Y14" s="5234"/>
      <c r="Z14" s="5234"/>
      <c r="AA14" s="5234"/>
      <c r="AB14" s="5234"/>
      <c r="AC14" s="5234"/>
      <c r="AD14" s="5234"/>
      <c r="AE14" s="5234"/>
      <c r="AF14" s="5234"/>
      <c r="AH14" s="1422"/>
      <c r="AI14" s="1422"/>
      <c r="AK14" s="2576" t="s">
        <v>2142</v>
      </c>
      <c r="AL14" s="2509"/>
      <c r="AM14" s="2509"/>
      <c r="AN14" s="2577"/>
      <c r="AO14" s="5231"/>
      <c r="AP14" s="5232"/>
      <c r="AQ14" s="5232"/>
      <c r="AR14" s="2509" t="s">
        <v>1856</v>
      </c>
      <c r="AS14" s="2577"/>
      <c r="AT14" s="2576" t="s">
        <v>2143</v>
      </c>
      <c r="AU14" s="2509"/>
      <c r="AV14" s="2509"/>
      <c r="AW14" s="2577"/>
      <c r="AX14" s="5231"/>
      <c r="AY14" s="5232"/>
      <c r="AZ14" s="5232"/>
      <c r="BA14" s="2509" t="s">
        <v>1856</v>
      </c>
      <c r="BB14" s="2577"/>
    </row>
    <row r="15" spans="1:58" ht="13.9" customHeight="1">
      <c r="E15" s="1659" t="s">
        <v>2144</v>
      </c>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K15" s="1419"/>
      <c r="AL15" s="1419"/>
      <c r="AM15" s="1419"/>
      <c r="AN15" s="1419"/>
      <c r="AO15" s="1424"/>
      <c r="AP15" s="1424"/>
      <c r="AQ15" s="1424"/>
      <c r="AR15" s="1419"/>
      <c r="AS15" s="1419"/>
      <c r="AT15" s="2576" t="s">
        <v>2145</v>
      </c>
      <c r="AU15" s="2509"/>
      <c r="AV15" s="2509"/>
      <c r="AW15" s="2577"/>
      <c r="AX15" s="5228">
        <f>AO12+AO13+AO14+AX12+AX13+AX14</f>
        <v>0</v>
      </c>
      <c r="AY15" s="5229"/>
      <c r="AZ15" s="5229"/>
      <c r="BA15" s="2509" t="s">
        <v>1856</v>
      </c>
      <c r="BB15" s="2577"/>
    </row>
    <row r="16" spans="1:58" ht="13.9" customHeight="1">
      <c r="E16" s="1659" t="s">
        <v>2146</v>
      </c>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660" t="str">
        <f>IF(OR(E13="○",E14="○"),"↓","")</f>
        <v/>
      </c>
      <c r="AE16" s="1389"/>
      <c r="AF16" s="1419"/>
      <c r="AR16" s="1423"/>
      <c r="AS16" s="1423"/>
      <c r="AT16" s="1661"/>
      <c r="AU16" s="1661"/>
      <c r="AV16" s="1661"/>
      <c r="AW16" s="1661"/>
      <c r="AX16" s="1661"/>
      <c r="AY16" s="1661"/>
      <c r="AZ16" s="1661"/>
      <c r="BA16" s="1661"/>
      <c r="BB16" s="1662" t="str">
        <f>IF(AND(AX15&lt;&gt;Y9,E12="○"),"「１　事業者名簿」の定員数と想定される利用者数が一致しません。","")</f>
        <v/>
      </c>
    </row>
    <row r="17" spans="3:53" ht="13.9" customHeight="1">
      <c r="E17" s="1421" t="str">
        <f>IF(COUNTIF(E12:G14,"○")&gt;1,"いずれか１つを選択してください。","")</f>
        <v/>
      </c>
      <c r="AD17" s="1422"/>
      <c r="AE17" s="1422"/>
      <c r="AR17" s="1423"/>
      <c r="AS17" s="1423"/>
      <c r="AT17" s="1423"/>
      <c r="AU17" s="1423"/>
      <c r="AV17" s="1423"/>
      <c r="AW17" s="1423"/>
      <c r="AX17" s="1423"/>
      <c r="AY17" s="1423"/>
      <c r="AZ17" s="1423"/>
    </row>
    <row r="18" spans="3:53" ht="13.9" customHeight="1">
      <c r="C18" s="1260" t="s">
        <v>2147</v>
      </c>
    </row>
    <row r="19" spans="3:53" ht="13.9" customHeight="1">
      <c r="E19" s="2526"/>
      <c r="F19" s="2526"/>
      <c r="G19" s="2526"/>
      <c r="H19" s="2526"/>
      <c r="I19" s="2526"/>
      <c r="J19" s="2526" t="s">
        <v>1851</v>
      </c>
      <c r="K19" s="2526"/>
      <c r="L19" s="2526"/>
      <c r="M19" s="2526"/>
      <c r="N19" s="2526"/>
      <c r="O19" s="2526"/>
      <c r="P19" s="2526" t="s">
        <v>2148</v>
      </c>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row>
    <row r="20" spans="3:53" ht="13.9" customHeight="1">
      <c r="E20" s="2526"/>
      <c r="F20" s="2526"/>
      <c r="G20" s="2526"/>
      <c r="H20" s="2526"/>
      <c r="I20" s="2526"/>
      <c r="J20" s="2526"/>
      <c r="K20" s="2526"/>
      <c r="L20" s="2526"/>
      <c r="M20" s="2526"/>
      <c r="N20" s="2526"/>
      <c r="O20" s="2526"/>
      <c r="P20" s="5230" t="s">
        <v>2136</v>
      </c>
      <c r="Q20" s="5230"/>
      <c r="R20" s="5230"/>
      <c r="S20" s="5230"/>
      <c r="T20" s="5230"/>
      <c r="U20" s="2526" t="s">
        <v>2139</v>
      </c>
      <c r="V20" s="2526"/>
      <c r="W20" s="2526"/>
      <c r="X20" s="2526"/>
      <c r="Y20" s="2526"/>
      <c r="Z20" s="2526" t="s">
        <v>2142</v>
      </c>
      <c r="AA20" s="2526"/>
      <c r="AB20" s="2526"/>
      <c r="AC20" s="2526"/>
      <c r="AD20" s="2526"/>
      <c r="AE20" s="2526" t="s">
        <v>2137</v>
      </c>
      <c r="AF20" s="2526"/>
      <c r="AG20" s="2526"/>
      <c r="AH20" s="2526"/>
      <c r="AI20" s="2526"/>
      <c r="AJ20" s="2526" t="s">
        <v>2140</v>
      </c>
      <c r="AK20" s="2526"/>
      <c r="AL20" s="2526"/>
      <c r="AM20" s="2526"/>
      <c r="AN20" s="2526"/>
      <c r="AO20" s="2526" t="s">
        <v>2143</v>
      </c>
      <c r="AP20" s="2526"/>
      <c r="AQ20" s="2526"/>
      <c r="AR20" s="2526"/>
      <c r="AS20" s="2526"/>
      <c r="AT20" s="2526" t="s">
        <v>1850</v>
      </c>
      <c r="AU20" s="2526"/>
      <c r="AV20" s="2526"/>
      <c r="AW20" s="2526"/>
      <c r="AX20" s="2526"/>
    </row>
    <row r="21" spans="3:53" ht="13.9" customHeight="1">
      <c r="E21" s="2526" t="s">
        <v>1855</v>
      </c>
      <c r="F21" s="2526"/>
      <c r="G21" s="2526"/>
      <c r="H21" s="2526"/>
      <c r="I21" s="2526"/>
      <c r="J21" s="5226">
        <v>30</v>
      </c>
      <c r="K21" s="5227"/>
      <c r="L21" s="5227"/>
      <c r="M21" s="5227"/>
      <c r="N21" s="2529" t="s">
        <v>1839</v>
      </c>
      <c r="O21" s="5220"/>
      <c r="P21" s="5224">
        <v>0</v>
      </c>
      <c r="Q21" s="5225"/>
      <c r="R21" s="5225"/>
      <c r="S21" s="2529" t="s">
        <v>1856</v>
      </c>
      <c r="T21" s="5220"/>
      <c r="U21" s="5222">
        <v>0</v>
      </c>
      <c r="V21" s="5223"/>
      <c r="W21" s="5223"/>
      <c r="X21" s="2509" t="s">
        <v>1856</v>
      </c>
      <c r="Y21" s="2577"/>
      <c r="Z21" s="5224">
        <v>0</v>
      </c>
      <c r="AA21" s="5225"/>
      <c r="AB21" s="5225"/>
      <c r="AC21" s="2529" t="s">
        <v>1856</v>
      </c>
      <c r="AD21" s="5220"/>
      <c r="AE21" s="5222">
        <v>0</v>
      </c>
      <c r="AF21" s="5223"/>
      <c r="AG21" s="5223"/>
      <c r="AH21" s="2509" t="s">
        <v>1856</v>
      </c>
      <c r="AI21" s="2577"/>
      <c r="AJ21" s="5222">
        <v>0</v>
      </c>
      <c r="AK21" s="5223"/>
      <c r="AL21" s="5223"/>
      <c r="AM21" s="2509" t="s">
        <v>1856</v>
      </c>
      <c r="AN21" s="2577"/>
      <c r="AO21" s="5222">
        <v>0</v>
      </c>
      <c r="AP21" s="5223"/>
      <c r="AQ21" s="5223"/>
      <c r="AR21" s="2509" t="s">
        <v>1856</v>
      </c>
      <c r="AS21" s="2577"/>
      <c r="AT21" s="5221">
        <f>P21+U21+Z21+AE21+AJ21+AO21</f>
        <v>0</v>
      </c>
      <c r="AU21" s="2517"/>
      <c r="AV21" s="2517"/>
      <c r="AW21" s="2509" t="s">
        <v>1856</v>
      </c>
      <c r="AX21" s="2577"/>
    </row>
    <row r="22" spans="3:53" ht="13.9" customHeight="1">
      <c r="E22" s="2526" t="s">
        <v>1857</v>
      </c>
      <c r="F22" s="2526"/>
      <c r="G22" s="2526"/>
      <c r="H22" s="2526"/>
      <c r="I22" s="2526"/>
      <c r="J22" s="5226">
        <v>31</v>
      </c>
      <c r="K22" s="5227"/>
      <c r="L22" s="5227"/>
      <c r="M22" s="5227"/>
      <c r="N22" s="2529" t="s">
        <v>1839</v>
      </c>
      <c r="O22" s="5220"/>
      <c r="P22" s="5224">
        <v>0</v>
      </c>
      <c r="Q22" s="5225"/>
      <c r="R22" s="5225"/>
      <c r="S22" s="2529" t="s">
        <v>1856</v>
      </c>
      <c r="T22" s="5220"/>
      <c r="U22" s="5222">
        <v>0</v>
      </c>
      <c r="V22" s="5223"/>
      <c r="W22" s="5223"/>
      <c r="X22" s="2509" t="s">
        <v>1856</v>
      </c>
      <c r="Y22" s="2577"/>
      <c r="Z22" s="5224">
        <v>0</v>
      </c>
      <c r="AA22" s="5225"/>
      <c r="AB22" s="5225"/>
      <c r="AC22" s="2529" t="s">
        <v>1856</v>
      </c>
      <c r="AD22" s="5220"/>
      <c r="AE22" s="5222">
        <v>0</v>
      </c>
      <c r="AF22" s="5223"/>
      <c r="AG22" s="5223"/>
      <c r="AH22" s="2509" t="s">
        <v>1856</v>
      </c>
      <c r="AI22" s="2577"/>
      <c r="AJ22" s="5222">
        <v>0</v>
      </c>
      <c r="AK22" s="5223"/>
      <c r="AL22" s="5223"/>
      <c r="AM22" s="2509" t="s">
        <v>1856</v>
      </c>
      <c r="AN22" s="2577"/>
      <c r="AO22" s="5222">
        <v>0</v>
      </c>
      <c r="AP22" s="5223"/>
      <c r="AQ22" s="5223"/>
      <c r="AR22" s="2509" t="s">
        <v>1856</v>
      </c>
      <c r="AS22" s="2577"/>
      <c r="AT22" s="5221">
        <f t="shared" ref="AT22:AT32" si="0">P22+U22+Z22+AE22+AJ22+AO22</f>
        <v>0</v>
      </c>
      <c r="AU22" s="2517"/>
      <c r="AV22" s="2517"/>
      <c r="AW22" s="2509" t="s">
        <v>1856</v>
      </c>
      <c r="AX22" s="2577"/>
    </row>
    <row r="23" spans="3:53" ht="13.9" customHeight="1">
      <c r="E23" s="2526" t="s">
        <v>1858</v>
      </c>
      <c r="F23" s="2526"/>
      <c r="G23" s="2526"/>
      <c r="H23" s="2526"/>
      <c r="I23" s="2526"/>
      <c r="J23" s="5226">
        <v>30</v>
      </c>
      <c r="K23" s="5227"/>
      <c r="L23" s="5227"/>
      <c r="M23" s="5227"/>
      <c r="N23" s="2529" t="s">
        <v>1839</v>
      </c>
      <c r="O23" s="5220"/>
      <c r="P23" s="5224">
        <v>0</v>
      </c>
      <c r="Q23" s="5225"/>
      <c r="R23" s="5225"/>
      <c r="S23" s="2529" t="s">
        <v>1856</v>
      </c>
      <c r="T23" s="5220"/>
      <c r="U23" s="5222">
        <v>0</v>
      </c>
      <c r="V23" s="5223"/>
      <c r="W23" s="5223"/>
      <c r="X23" s="2509" t="s">
        <v>1856</v>
      </c>
      <c r="Y23" s="2577"/>
      <c r="Z23" s="5224">
        <v>0</v>
      </c>
      <c r="AA23" s="5225"/>
      <c r="AB23" s="5225"/>
      <c r="AC23" s="2529" t="s">
        <v>1856</v>
      </c>
      <c r="AD23" s="5220"/>
      <c r="AE23" s="5222">
        <v>0</v>
      </c>
      <c r="AF23" s="5223"/>
      <c r="AG23" s="5223"/>
      <c r="AH23" s="2509" t="s">
        <v>1856</v>
      </c>
      <c r="AI23" s="2577"/>
      <c r="AJ23" s="5222">
        <v>0</v>
      </c>
      <c r="AK23" s="5223"/>
      <c r="AL23" s="5223"/>
      <c r="AM23" s="2509" t="s">
        <v>1856</v>
      </c>
      <c r="AN23" s="2577"/>
      <c r="AO23" s="5222">
        <v>0</v>
      </c>
      <c r="AP23" s="5223"/>
      <c r="AQ23" s="5223"/>
      <c r="AR23" s="2509" t="s">
        <v>1856</v>
      </c>
      <c r="AS23" s="2577"/>
      <c r="AT23" s="5221">
        <f t="shared" si="0"/>
        <v>0</v>
      </c>
      <c r="AU23" s="2517"/>
      <c r="AV23" s="2517"/>
      <c r="AW23" s="2509" t="s">
        <v>1856</v>
      </c>
      <c r="AX23" s="2577"/>
    </row>
    <row r="24" spans="3:53" ht="13.9" customHeight="1">
      <c r="E24" s="2526" t="s">
        <v>1859</v>
      </c>
      <c r="F24" s="2526"/>
      <c r="G24" s="2526"/>
      <c r="H24" s="2526"/>
      <c r="I24" s="2526"/>
      <c r="J24" s="5226">
        <v>31</v>
      </c>
      <c r="K24" s="5227"/>
      <c r="L24" s="5227"/>
      <c r="M24" s="5227"/>
      <c r="N24" s="2529" t="s">
        <v>1839</v>
      </c>
      <c r="O24" s="5220"/>
      <c r="P24" s="5224">
        <v>0</v>
      </c>
      <c r="Q24" s="5225"/>
      <c r="R24" s="5225"/>
      <c r="S24" s="2529" t="s">
        <v>1856</v>
      </c>
      <c r="T24" s="5220"/>
      <c r="U24" s="5222">
        <v>0</v>
      </c>
      <c r="V24" s="5223"/>
      <c r="W24" s="5223"/>
      <c r="X24" s="2509" t="s">
        <v>1856</v>
      </c>
      <c r="Y24" s="2577"/>
      <c r="Z24" s="5224">
        <v>0</v>
      </c>
      <c r="AA24" s="5225"/>
      <c r="AB24" s="5225"/>
      <c r="AC24" s="2529" t="s">
        <v>1856</v>
      </c>
      <c r="AD24" s="5220"/>
      <c r="AE24" s="5222">
        <v>0</v>
      </c>
      <c r="AF24" s="5223"/>
      <c r="AG24" s="5223"/>
      <c r="AH24" s="2509" t="s">
        <v>1856</v>
      </c>
      <c r="AI24" s="2577"/>
      <c r="AJ24" s="5222">
        <v>0</v>
      </c>
      <c r="AK24" s="5223"/>
      <c r="AL24" s="5223"/>
      <c r="AM24" s="2509" t="s">
        <v>1856</v>
      </c>
      <c r="AN24" s="2577"/>
      <c r="AO24" s="5222">
        <v>0</v>
      </c>
      <c r="AP24" s="5223"/>
      <c r="AQ24" s="5223"/>
      <c r="AR24" s="2509" t="s">
        <v>1856</v>
      </c>
      <c r="AS24" s="2577"/>
      <c r="AT24" s="5221">
        <f t="shared" si="0"/>
        <v>0</v>
      </c>
      <c r="AU24" s="2517"/>
      <c r="AV24" s="2517"/>
      <c r="AW24" s="2509" t="s">
        <v>1856</v>
      </c>
      <c r="AX24" s="2577"/>
    </row>
    <row r="25" spans="3:53" ht="13.9" customHeight="1">
      <c r="E25" s="2526" t="s">
        <v>1860</v>
      </c>
      <c r="F25" s="2526"/>
      <c r="G25" s="2526"/>
      <c r="H25" s="2526"/>
      <c r="I25" s="2526"/>
      <c r="J25" s="5226">
        <v>30</v>
      </c>
      <c r="K25" s="5227"/>
      <c r="L25" s="5227"/>
      <c r="M25" s="5227"/>
      <c r="N25" s="2529" t="s">
        <v>1839</v>
      </c>
      <c r="O25" s="5220"/>
      <c r="P25" s="5224">
        <v>0</v>
      </c>
      <c r="Q25" s="5225"/>
      <c r="R25" s="5225"/>
      <c r="S25" s="2529" t="s">
        <v>1856</v>
      </c>
      <c r="T25" s="5220"/>
      <c r="U25" s="5222">
        <v>0</v>
      </c>
      <c r="V25" s="5223"/>
      <c r="W25" s="5223"/>
      <c r="X25" s="2509" t="s">
        <v>1856</v>
      </c>
      <c r="Y25" s="2577"/>
      <c r="Z25" s="5224">
        <v>0</v>
      </c>
      <c r="AA25" s="5225"/>
      <c r="AB25" s="5225"/>
      <c r="AC25" s="2529" t="s">
        <v>1856</v>
      </c>
      <c r="AD25" s="5220"/>
      <c r="AE25" s="5222">
        <v>0</v>
      </c>
      <c r="AF25" s="5223"/>
      <c r="AG25" s="5223"/>
      <c r="AH25" s="2509" t="s">
        <v>1856</v>
      </c>
      <c r="AI25" s="2577"/>
      <c r="AJ25" s="5222">
        <v>0</v>
      </c>
      <c r="AK25" s="5223"/>
      <c r="AL25" s="5223"/>
      <c r="AM25" s="2509" t="s">
        <v>1856</v>
      </c>
      <c r="AN25" s="2577"/>
      <c r="AO25" s="5222">
        <v>0</v>
      </c>
      <c r="AP25" s="5223"/>
      <c r="AQ25" s="5223"/>
      <c r="AR25" s="2509" t="s">
        <v>1856</v>
      </c>
      <c r="AS25" s="2577"/>
      <c r="AT25" s="5221">
        <f t="shared" si="0"/>
        <v>0</v>
      </c>
      <c r="AU25" s="2517"/>
      <c r="AV25" s="2517"/>
      <c r="AW25" s="2509" t="s">
        <v>1856</v>
      </c>
      <c r="AX25" s="2577"/>
    </row>
    <row r="26" spans="3:53" ht="13.9" customHeight="1">
      <c r="E26" s="2526" t="s">
        <v>1861</v>
      </c>
      <c r="F26" s="2526"/>
      <c r="G26" s="2526"/>
      <c r="H26" s="2526"/>
      <c r="I26" s="2526"/>
      <c r="J26" s="5226">
        <v>30</v>
      </c>
      <c r="K26" s="5227"/>
      <c r="L26" s="5227"/>
      <c r="M26" s="5227"/>
      <c r="N26" s="2529" t="s">
        <v>1839</v>
      </c>
      <c r="O26" s="5220"/>
      <c r="P26" s="5224">
        <v>0</v>
      </c>
      <c r="Q26" s="5225"/>
      <c r="R26" s="5225"/>
      <c r="S26" s="2529" t="s">
        <v>1856</v>
      </c>
      <c r="T26" s="5220"/>
      <c r="U26" s="5222">
        <v>0</v>
      </c>
      <c r="V26" s="5223"/>
      <c r="W26" s="5223"/>
      <c r="X26" s="2509" t="s">
        <v>1856</v>
      </c>
      <c r="Y26" s="2577"/>
      <c r="Z26" s="5224">
        <v>0</v>
      </c>
      <c r="AA26" s="5225"/>
      <c r="AB26" s="5225"/>
      <c r="AC26" s="2529" t="s">
        <v>1856</v>
      </c>
      <c r="AD26" s="5220"/>
      <c r="AE26" s="5222">
        <v>0</v>
      </c>
      <c r="AF26" s="5223"/>
      <c r="AG26" s="5223"/>
      <c r="AH26" s="2509" t="s">
        <v>1856</v>
      </c>
      <c r="AI26" s="2577"/>
      <c r="AJ26" s="5222">
        <v>0</v>
      </c>
      <c r="AK26" s="5223"/>
      <c r="AL26" s="5223"/>
      <c r="AM26" s="2509" t="s">
        <v>1856</v>
      </c>
      <c r="AN26" s="2577"/>
      <c r="AO26" s="5222">
        <v>0</v>
      </c>
      <c r="AP26" s="5223"/>
      <c r="AQ26" s="5223"/>
      <c r="AR26" s="2509" t="s">
        <v>1856</v>
      </c>
      <c r="AS26" s="2577"/>
      <c r="AT26" s="5221">
        <f t="shared" si="0"/>
        <v>0</v>
      </c>
      <c r="AU26" s="2517"/>
      <c r="AV26" s="2517"/>
      <c r="AW26" s="2509" t="s">
        <v>1856</v>
      </c>
      <c r="AX26" s="2577"/>
    </row>
    <row r="27" spans="3:53" ht="13.9" customHeight="1">
      <c r="E27" s="2526" t="s">
        <v>1862</v>
      </c>
      <c r="F27" s="2526"/>
      <c r="G27" s="2526"/>
      <c r="H27" s="2526"/>
      <c r="I27" s="2526"/>
      <c r="J27" s="5226">
        <v>31</v>
      </c>
      <c r="K27" s="5227"/>
      <c r="L27" s="5227"/>
      <c r="M27" s="5227"/>
      <c r="N27" s="2529" t="s">
        <v>1839</v>
      </c>
      <c r="O27" s="5220"/>
      <c r="P27" s="5224">
        <v>0</v>
      </c>
      <c r="Q27" s="5225"/>
      <c r="R27" s="5225"/>
      <c r="S27" s="2529" t="s">
        <v>1856</v>
      </c>
      <c r="T27" s="5220"/>
      <c r="U27" s="5222">
        <v>0</v>
      </c>
      <c r="V27" s="5223"/>
      <c r="W27" s="5223"/>
      <c r="X27" s="2509" t="s">
        <v>1856</v>
      </c>
      <c r="Y27" s="2577"/>
      <c r="Z27" s="5224">
        <v>0</v>
      </c>
      <c r="AA27" s="5225"/>
      <c r="AB27" s="5225"/>
      <c r="AC27" s="2529" t="s">
        <v>1856</v>
      </c>
      <c r="AD27" s="5220"/>
      <c r="AE27" s="5222">
        <v>0</v>
      </c>
      <c r="AF27" s="5223"/>
      <c r="AG27" s="5223"/>
      <c r="AH27" s="2509" t="s">
        <v>1856</v>
      </c>
      <c r="AI27" s="2577"/>
      <c r="AJ27" s="5222">
        <v>0</v>
      </c>
      <c r="AK27" s="5223"/>
      <c r="AL27" s="5223"/>
      <c r="AM27" s="2509" t="s">
        <v>1856</v>
      </c>
      <c r="AN27" s="2577"/>
      <c r="AO27" s="5222">
        <v>0</v>
      </c>
      <c r="AP27" s="5223"/>
      <c r="AQ27" s="5223"/>
      <c r="AR27" s="2509" t="s">
        <v>1856</v>
      </c>
      <c r="AS27" s="2577"/>
      <c r="AT27" s="5221">
        <f t="shared" si="0"/>
        <v>0</v>
      </c>
      <c r="AU27" s="2517"/>
      <c r="AV27" s="2517"/>
      <c r="AW27" s="2509" t="s">
        <v>1856</v>
      </c>
      <c r="AX27" s="2577"/>
    </row>
    <row r="28" spans="3:53" ht="13.9" customHeight="1">
      <c r="E28" s="2526" t="s">
        <v>1863</v>
      </c>
      <c r="F28" s="2526"/>
      <c r="G28" s="2526"/>
      <c r="H28" s="2526"/>
      <c r="I28" s="2526"/>
      <c r="J28" s="5226">
        <v>30</v>
      </c>
      <c r="K28" s="5227"/>
      <c r="L28" s="5227"/>
      <c r="M28" s="5227"/>
      <c r="N28" s="2529" t="s">
        <v>1839</v>
      </c>
      <c r="O28" s="5220"/>
      <c r="P28" s="5224">
        <v>0</v>
      </c>
      <c r="Q28" s="5225"/>
      <c r="R28" s="5225"/>
      <c r="S28" s="2529" t="s">
        <v>1856</v>
      </c>
      <c r="T28" s="5220"/>
      <c r="U28" s="5222">
        <v>0</v>
      </c>
      <c r="V28" s="5223"/>
      <c r="W28" s="5223"/>
      <c r="X28" s="2509" t="s">
        <v>1856</v>
      </c>
      <c r="Y28" s="2577"/>
      <c r="Z28" s="5224">
        <v>0</v>
      </c>
      <c r="AA28" s="5225"/>
      <c r="AB28" s="5225"/>
      <c r="AC28" s="2529" t="s">
        <v>1856</v>
      </c>
      <c r="AD28" s="5220"/>
      <c r="AE28" s="5222">
        <v>0</v>
      </c>
      <c r="AF28" s="5223"/>
      <c r="AG28" s="5223"/>
      <c r="AH28" s="2509" t="s">
        <v>1856</v>
      </c>
      <c r="AI28" s="2577"/>
      <c r="AJ28" s="5222">
        <v>0</v>
      </c>
      <c r="AK28" s="5223"/>
      <c r="AL28" s="5223"/>
      <c r="AM28" s="2509" t="s">
        <v>1856</v>
      </c>
      <c r="AN28" s="2577"/>
      <c r="AO28" s="5222">
        <v>0</v>
      </c>
      <c r="AP28" s="5223"/>
      <c r="AQ28" s="5223"/>
      <c r="AR28" s="2509" t="s">
        <v>1856</v>
      </c>
      <c r="AS28" s="2577"/>
      <c r="AT28" s="5221">
        <f t="shared" si="0"/>
        <v>0</v>
      </c>
      <c r="AU28" s="2517"/>
      <c r="AV28" s="2517"/>
      <c r="AW28" s="2509" t="s">
        <v>1856</v>
      </c>
      <c r="AX28" s="2577"/>
    </row>
    <row r="29" spans="3:53" ht="13.9" customHeight="1">
      <c r="E29" s="2526" t="s">
        <v>1864</v>
      </c>
      <c r="F29" s="2526"/>
      <c r="G29" s="2526"/>
      <c r="H29" s="2526"/>
      <c r="I29" s="2526"/>
      <c r="J29" s="5226">
        <v>31</v>
      </c>
      <c r="K29" s="5227"/>
      <c r="L29" s="5227"/>
      <c r="M29" s="5227"/>
      <c r="N29" s="2529" t="s">
        <v>1839</v>
      </c>
      <c r="O29" s="5220"/>
      <c r="P29" s="5224">
        <v>0</v>
      </c>
      <c r="Q29" s="5225"/>
      <c r="R29" s="5225"/>
      <c r="S29" s="2529" t="s">
        <v>1856</v>
      </c>
      <c r="T29" s="5220"/>
      <c r="U29" s="5222">
        <v>0</v>
      </c>
      <c r="V29" s="5223"/>
      <c r="W29" s="5223"/>
      <c r="X29" s="2509" t="s">
        <v>1856</v>
      </c>
      <c r="Y29" s="2577"/>
      <c r="Z29" s="5224">
        <v>0</v>
      </c>
      <c r="AA29" s="5225"/>
      <c r="AB29" s="5225"/>
      <c r="AC29" s="2529" t="s">
        <v>1856</v>
      </c>
      <c r="AD29" s="5220"/>
      <c r="AE29" s="5222">
        <v>0</v>
      </c>
      <c r="AF29" s="5223"/>
      <c r="AG29" s="5223"/>
      <c r="AH29" s="2509" t="s">
        <v>1856</v>
      </c>
      <c r="AI29" s="2577"/>
      <c r="AJ29" s="5222">
        <v>0</v>
      </c>
      <c r="AK29" s="5223"/>
      <c r="AL29" s="5223"/>
      <c r="AM29" s="2509" t="s">
        <v>1856</v>
      </c>
      <c r="AN29" s="2577"/>
      <c r="AO29" s="5222">
        <v>0</v>
      </c>
      <c r="AP29" s="5223"/>
      <c r="AQ29" s="5223"/>
      <c r="AR29" s="2509" t="s">
        <v>1856</v>
      </c>
      <c r="AS29" s="2577"/>
      <c r="AT29" s="5221">
        <f t="shared" si="0"/>
        <v>0</v>
      </c>
      <c r="AU29" s="2517"/>
      <c r="AV29" s="2517"/>
      <c r="AW29" s="2509" t="s">
        <v>1856</v>
      </c>
      <c r="AX29" s="2577"/>
      <c r="BA29" s="1427"/>
    </row>
    <row r="30" spans="3:53" ht="13.9" customHeight="1">
      <c r="E30" s="2526" t="s">
        <v>1865</v>
      </c>
      <c r="F30" s="2526"/>
      <c r="G30" s="2526"/>
      <c r="H30" s="2526"/>
      <c r="I30" s="2526"/>
      <c r="J30" s="5226">
        <v>30</v>
      </c>
      <c r="K30" s="5227"/>
      <c r="L30" s="5227"/>
      <c r="M30" s="5227"/>
      <c r="N30" s="2529" t="s">
        <v>1839</v>
      </c>
      <c r="O30" s="5220"/>
      <c r="P30" s="5224">
        <v>0</v>
      </c>
      <c r="Q30" s="5225"/>
      <c r="R30" s="5225"/>
      <c r="S30" s="2529" t="s">
        <v>1856</v>
      </c>
      <c r="T30" s="5220"/>
      <c r="U30" s="5222">
        <v>0</v>
      </c>
      <c r="V30" s="5223"/>
      <c r="W30" s="5223"/>
      <c r="X30" s="2509" t="s">
        <v>1856</v>
      </c>
      <c r="Y30" s="2577"/>
      <c r="Z30" s="5224">
        <v>0</v>
      </c>
      <c r="AA30" s="5225"/>
      <c r="AB30" s="5225"/>
      <c r="AC30" s="2529" t="s">
        <v>1856</v>
      </c>
      <c r="AD30" s="5220"/>
      <c r="AE30" s="5222">
        <v>0</v>
      </c>
      <c r="AF30" s="5223"/>
      <c r="AG30" s="5223"/>
      <c r="AH30" s="2509" t="s">
        <v>1856</v>
      </c>
      <c r="AI30" s="2577"/>
      <c r="AJ30" s="5222">
        <v>0</v>
      </c>
      <c r="AK30" s="5223"/>
      <c r="AL30" s="5223"/>
      <c r="AM30" s="2509" t="s">
        <v>1856</v>
      </c>
      <c r="AN30" s="2577"/>
      <c r="AO30" s="5222">
        <v>0</v>
      </c>
      <c r="AP30" s="5223"/>
      <c r="AQ30" s="5223"/>
      <c r="AR30" s="2509" t="s">
        <v>1856</v>
      </c>
      <c r="AS30" s="2577"/>
      <c r="AT30" s="5221">
        <f t="shared" si="0"/>
        <v>0</v>
      </c>
      <c r="AU30" s="2517"/>
      <c r="AV30" s="2517"/>
      <c r="AW30" s="2509" t="s">
        <v>1856</v>
      </c>
      <c r="AX30" s="2577"/>
    </row>
    <row r="31" spans="3:53" ht="13.9" customHeight="1">
      <c r="E31" s="2526" t="s">
        <v>1866</v>
      </c>
      <c r="F31" s="2526"/>
      <c r="G31" s="2526"/>
      <c r="H31" s="2526"/>
      <c r="I31" s="2526"/>
      <c r="J31" s="5226">
        <v>27</v>
      </c>
      <c r="K31" s="5227"/>
      <c r="L31" s="5227"/>
      <c r="M31" s="5227"/>
      <c r="N31" s="2529" t="s">
        <v>1839</v>
      </c>
      <c r="O31" s="5220"/>
      <c r="P31" s="5224">
        <v>0</v>
      </c>
      <c r="Q31" s="5225"/>
      <c r="R31" s="5225"/>
      <c r="S31" s="2529" t="s">
        <v>1856</v>
      </c>
      <c r="T31" s="5220"/>
      <c r="U31" s="5222">
        <v>0</v>
      </c>
      <c r="V31" s="5223"/>
      <c r="W31" s="5223"/>
      <c r="X31" s="2509" t="s">
        <v>1856</v>
      </c>
      <c r="Y31" s="2577"/>
      <c r="Z31" s="5224">
        <v>0</v>
      </c>
      <c r="AA31" s="5225"/>
      <c r="AB31" s="5225"/>
      <c r="AC31" s="2529" t="s">
        <v>1856</v>
      </c>
      <c r="AD31" s="5220"/>
      <c r="AE31" s="5222">
        <v>0</v>
      </c>
      <c r="AF31" s="5223"/>
      <c r="AG31" s="5223"/>
      <c r="AH31" s="2509" t="s">
        <v>1856</v>
      </c>
      <c r="AI31" s="2577"/>
      <c r="AJ31" s="5222">
        <v>0</v>
      </c>
      <c r="AK31" s="5223"/>
      <c r="AL31" s="5223"/>
      <c r="AM31" s="2509" t="s">
        <v>1856</v>
      </c>
      <c r="AN31" s="2577"/>
      <c r="AO31" s="5222">
        <v>0</v>
      </c>
      <c r="AP31" s="5223"/>
      <c r="AQ31" s="5223"/>
      <c r="AR31" s="2509" t="s">
        <v>1856</v>
      </c>
      <c r="AS31" s="2577"/>
      <c r="AT31" s="5221">
        <f t="shared" si="0"/>
        <v>0</v>
      </c>
      <c r="AU31" s="2517"/>
      <c r="AV31" s="2517"/>
      <c r="AW31" s="2509" t="s">
        <v>1856</v>
      </c>
      <c r="AX31" s="2577"/>
    </row>
    <row r="32" spans="3:53" ht="13.9" customHeight="1">
      <c r="E32" s="2526" t="s">
        <v>1867</v>
      </c>
      <c r="F32" s="2526"/>
      <c r="G32" s="2526"/>
      <c r="H32" s="2526"/>
      <c r="I32" s="2526"/>
      <c r="J32" s="5226">
        <v>31</v>
      </c>
      <c r="K32" s="5227"/>
      <c r="L32" s="5227"/>
      <c r="M32" s="5227"/>
      <c r="N32" s="2529" t="s">
        <v>1839</v>
      </c>
      <c r="O32" s="5220"/>
      <c r="P32" s="5224">
        <v>0</v>
      </c>
      <c r="Q32" s="5225"/>
      <c r="R32" s="5225"/>
      <c r="S32" s="2529" t="s">
        <v>1856</v>
      </c>
      <c r="T32" s="5220"/>
      <c r="U32" s="5222">
        <v>0</v>
      </c>
      <c r="V32" s="5223"/>
      <c r="W32" s="5223"/>
      <c r="X32" s="2509" t="s">
        <v>1856</v>
      </c>
      <c r="Y32" s="2577"/>
      <c r="Z32" s="5224">
        <v>0</v>
      </c>
      <c r="AA32" s="5225"/>
      <c r="AB32" s="5225"/>
      <c r="AC32" s="2529" t="s">
        <v>1856</v>
      </c>
      <c r="AD32" s="5220"/>
      <c r="AE32" s="5222">
        <v>0</v>
      </c>
      <c r="AF32" s="5223"/>
      <c r="AG32" s="5223"/>
      <c r="AH32" s="2509" t="s">
        <v>1856</v>
      </c>
      <c r="AI32" s="2577"/>
      <c r="AJ32" s="5222">
        <v>0</v>
      </c>
      <c r="AK32" s="5223"/>
      <c r="AL32" s="5223"/>
      <c r="AM32" s="2509" t="s">
        <v>1856</v>
      </c>
      <c r="AN32" s="2577"/>
      <c r="AO32" s="5222">
        <v>0</v>
      </c>
      <c r="AP32" s="5223"/>
      <c r="AQ32" s="5223"/>
      <c r="AR32" s="2509" t="s">
        <v>1856</v>
      </c>
      <c r="AS32" s="2577"/>
      <c r="AT32" s="5221">
        <f t="shared" si="0"/>
        <v>0</v>
      </c>
      <c r="AU32" s="2517"/>
      <c r="AV32" s="2517"/>
      <c r="AW32" s="2509" t="s">
        <v>1856</v>
      </c>
      <c r="AX32" s="2577"/>
    </row>
    <row r="33" spans="5:50" ht="13.9" customHeight="1">
      <c r="E33" s="2526" t="s">
        <v>1850</v>
      </c>
      <c r="F33" s="2526"/>
      <c r="G33" s="2526"/>
      <c r="H33" s="2526"/>
      <c r="I33" s="2526"/>
      <c r="J33" s="2527">
        <f>SUM(J21:M32)</f>
        <v>362</v>
      </c>
      <c r="K33" s="2528"/>
      <c r="L33" s="2528"/>
      <c r="M33" s="2528"/>
      <c r="N33" s="2529" t="s">
        <v>1839</v>
      </c>
      <c r="O33" s="5220"/>
      <c r="P33" s="2518">
        <f>SUM(P21:R32)</f>
        <v>0</v>
      </c>
      <c r="Q33" s="2519"/>
      <c r="R33" s="2519"/>
      <c r="S33" s="2529" t="s">
        <v>1856</v>
      </c>
      <c r="T33" s="5220"/>
      <c r="U33" s="5221">
        <f>SUM(U21:W32)</f>
        <v>0</v>
      </c>
      <c r="V33" s="2517"/>
      <c r="W33" s="2517"/>
      <c r="X33" s="2509" t="s">
        <v>1856</v>
      </c>
      <c r="Y33" s="2577"/>
      <c r="Z33" s="2518">
        <f>SUM(Z21:AB32)</f>
        <v>0</v>
      </c>
      <c r="AA33" s="2519"/>
      <c r="AB33" s="2519"/>
      <c r="AC33" s="2529" t="s">
        <v>1856</v>
      </c>
      <c r="AD33" s="5220"/>
      <c r="AE33" s="5221">
        <f>SUM(AE21:AG32)</f>
        <v>0</v>
      </c>
      <c r="AF33" s="2517"/>
      <c r="AG33" s="2517"/>
      <c r="AH33" s="2509" t="s">
        <v>1856</v>
      </c>
      <c r="AI33" s="2577"/>
      <c r="AJ33" s="5221">
        <f>SUM(AJ21:AL32)</f>
        <v>0</v>
      </c>
      <c r="AK33" s="2517"/>
      <c r="AL33" s="2517"/>
      <c r="AM33" s="2509" t="s">
        <v>1856</v>
      </c>
      <c r="AN33" s="2577"/>
      <c r="AO33" s="5221">
        <f>SUM(AO21:AQ32)</f>
        <v>0</v>
      </c>
      <c r="AP33" s="2517"/>
      <c r="AQ33" s="2517"/>
      <c r="AR33" s="2509" t="s">
        <v>1856</v>
      </c>
      <c r="AS33" s="2577"/>
      <c r="AT33" s="5221">
        <f>SUM(AT21:AV32)</f>
        <v>0</v>
      </c>
      <c r="AU33" s="2517"/>
      <c r="AV33" s="2517"/>
      <c r="AW33" s="2509" t="s">
        <v>1856</v>
      </c>
      <c r="AX33" s="2577"/>
    </row>
    <row r="34" spans="5:50" ht="13.9" customHeight="1">
      <c r="E34" s="5214" t="s">
        <v>2149</v>
      </c>
      <c r="F34" s="5215"/>
      <c r="G34" s="5215"/>
      <c r="H34" s="5215"/>
      <c r="I34" s="5216"/>
      <c r="J34" s="5217"/>
      <c r="K34" s="5218"/>
      <c r="L34" s="5218"/>
      <c r="M34" s="5218"/>
      <c r="N34" s="5218"/>
      <c r="O34" s="5219"/>
      <c r="P34" s="5210">
        <f>IFERROR(ROUNDUP(P33/$J$33,1),"0")</f>
        <v>0</v>
      </c>
      <c r="Q34" s="5211"/>
      <c r="R34" s="5211"/>
      <c r="S34" s="2529" t="s">
        <v>1856</v>
      </c>
      <c r="T34" s="5220"/>
      <c r="U34" s="5210">
        <f>IFERROR(ROUNDUP(U33/$J$33,1),"0")</f>
        <v>0</v>
      </c>
      <c r="V34" s="5211"/>
      <c r="W34" s="5211"/>
      <c r="X34" s="2509" t="s">
        <v>1856</v>
      </c>
      <c r="Y34" s="2577"/>
      <c r="Z34" s="5210">
        <f>IFERROR(ROUNDUP(Z33/$J$33,1),"0")</f>
        <v>0</v>
      </c>
      <c r="AA34" s="5211"/>
      <c r="AB34" s="5211"/>
      <c r="AC34" s="2509" t="s">
        <v>1856</v>
      </c>
      <c r="AD34" s="2577"/>
      <c r="AE34" s="5210">
        <f>IFERROR(ROUNDUP(AE33/$J$33,1),"0")</f>
        <v>0</v>
      </c>
      <c r="AF34" s="5211"/>
      <c r="AG34" s="5211"/>
      <c r="AH34" s="2509" t="s">
        <v>1856</v>
      </c>
      <c r="AI34" s="2577"/>
      <c r="AJ34" s="5210">
        <f>IFERROR(ROUNDUP(AJ33/$J$33,1),"0")</f>
        <v>0</v>
      </c>
      <c r="AK34" s="5211"/>
      <c r="AL34" s="5211"/>
      <c r="AM34" s="2509" t="s">
        <v>1856</v>
      </c>
      <c r="AN34" s="2577"/>
      <c r="AO34" s="5210">
        <f>IFERROR(ROUNDUP(AO33/$J$33,1),"0")</f>
        <v>0</v>
      </c>
      <c r="AP34" s="5211"/>
      <c r="AQ34" s="5211"/>
      <c r="AR34" s="2509" t="s">
        <v>1856</v>
      </c>
      <c r="AS34" s="2577"/>
      <c r="AT34" s="5212">
        <f>P34+U34+Z34+AE34+AJ34+AO34</f>
        <v>0</v>
      </c>
      <c r="AU34" s="5213"/>
      <c r="AV34" s="5213"/>
      <c r="AW34" s="2509" t="s">
        <v>1856</v>
      </c>
      <c r="AX34" s="2577"/>
    </row>
    <row r="35" spans="5:50" ht="13.9" customHeight="1">
      <c r="E35" s="1396" t="s">
        <v>2150</v>
      </c>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33" t="str">
        <f>IFERROR(IF(AT34&gt;Y9,"「１　事業者名等」の定員数を超過しています。",""),"")</f>
        <v/>
      </c>
    </row>
    <row r="36" spans="5:50" ht="13.9" customHeight="1">
      <c r="E36" s="1396" t="s">
        <v>2151</v>
      </c>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row>
    <row r="37" spans="5:50" ht="13.9" customHeight="1">
      <c r="E37" s="1396" t="s">
        <v>2152</v>
      </c>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U37" s="1419"/>
      <c r="AV37" s="1419"/>
      <c r="AW37" s="1419"/>
      <c r="AX37" s="1419"/>
    </row>
    <row r="38" spans="5:50" ht="13.9" customHeight="1">
      <c r="E38" s="1396" t="s">
        <v>2153</v>
      </c>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row>
    <row r="39" spans="5:50" ht="13.9" customHeight="1">
      <c r="E39" s="1396" t="s">
        <v>2154</v>
      </c>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row>
    <row r="40" spans="5:50" ht="13.9" customHeight="1">
      <c r="E40" s="1396" t="s">
        <v>2155</v>
      </c>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row>
    <row r="41" spans="5:50" ht="13.9" customHeight="1">
      <c r="E41" s="1396"/>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row>
    <row r="42" spans="5:50" ht="13.9" customHeight="1">
      <c r="E42" s="1396"/>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row>
    <row r="43" spans="5:50" ht="13.9" customHeight="1">
      <c r="G43" s="1260" t="s">
        <v>2156</v>
      </c>
      <c r="AD43" s="1260" t="s">
        <v>2157</v>
      </c>
    </row>
    <row r="44" spans="5:50" ht="13.9" customHeight="1">
      <c r="E44" s="1419"/>
      <c r="F44" s="1419"/>
      <c r="I44" s="2526"/>
      <c r="J44" s="2526"/>
      <c r="K44" s="2526"/>
      <c r="L44" s="2526"/>
      <c r="M44" s="2526"/>
      <c r="N44" s="2526"/>
      <c r="O44" s="2526"/>
      <c r="P44" s="2526"/>
      <c r="Q44" s="2526"/>
      <c r="R44" s="2526"/>
      <c r="S44" s="2526"/>
      <c r="T44" s="2526"/>
      <c r="U44" s="2526" t="s">
        <v>511</v>
      </c>
      <c r="V44" s="2526"/>
      <c r="W44" s="2526"/>
      <c r="X44" s="2526"/>
      <c r="Y44" s="2526"/>
      <c r="Z44" s="2526"/>
      <c r="AF44" s="2526"/>
      <c r="AG44" s="2526"/>
      <c r="AH44" s="2526"/>
      <c r="AI44" s="2526"/>
      <c r="AJ44" s="2526"/>
      <c r="AK44" s="2526"/>
      <c r="AL44" s="2526"/>
      <c r="AM44" s="2526"/>
      <c r="AN44" s="2526"/>
      <c r="AO44" s="2526"/>
      <c r="AP44" s="2526"/>
      <c r="AQ44" s="2526"/>
      <c r="AR44" s="2526" t="s">
        <v>511</v>
      </c>
      <c r="AS44" s="2526"/>
      <c r="AT44" s="2526"/>
      <c r="AU44" s="2526"/>
      <c r="AV44" s="2526"/>
      <c r="AW44" s="2526"/>
    </row>
    <row r="45" spans="5:50" ht="13.9" customHeight="1">
      <c r="E45" s="1419"/>
      <c r="F45" s="1419"/>
      <c r="I45" s="2526" t="s">
        <v>2158</v>
      </c>
      <c r="J45" s="2526"/>
      <c r="K45" s="2526"/>
      <c r="L45" s="2526"/>
      <c r="M45" s="2526"/>
      <c r="N45" s="2526"/>
      <c r="O45" s="2526"/>
      <c r="P45" s="2526"/>
      <c r="Q45" s="2526"/>
      <c r="R45" s="2526"/>
      <c r="S45" s="2526"/>
      <c r="T45" s="2526"/>
      <c r="U45" s="5205" t="str">
        <f>IF(AND(OR(AK7="○",AK8="○"),E12="○"),ROUNDUP(AX15*0.9/7,0),IF(AND(OR(AK7="○",AK8="○"),OR(E13="○",E14="○")),ROUNDUP(AT34/7,0),""))</f>
        <v/>
      </c>
      <c r="V45" s="5206"/>
      <c r="W45" s="5206"/>
      <c r="X45" s="5207"/>
      <c r="Y45" s="5208" t="s">
        <v>292</v>
      </c>
      <c r="Z45" s="5208"/>
      <c r="AF45" s="2526" t="s">
        <v>2158</v>
      </c>
      <c r="AG45" s="2526"/>
      <c r="AH45" s="2526"/>
      <c r="AI45" s="2526"/>
      <c r="AJ45" s="2526"/>
      <c r="AK45" s="2526"/>
      <c r="AL45" s="2526"/>
      <c r="AM45" s="2526"/>
      <c r="AN45" s="2526"/>
      <c r="AO45" s="2526"/>
      <c r="AP45" s="2526"/>
      <c r="AQ45" s="2526"/>
      <c r="AR45" s="5209"/>
      <c r="AS45" s="5209"/>
      <c r="AT45" s="5209"/>
      <c r="AU45" s="5209"/>
      <c r="AV45" s="5208" t="s">
        <v>292</v>
      </c>
      <c r="AW45" s="5208"/>
    </row>
    <row r="46" spans="5:50" ht="13.9" customHeight="1">
      <c r="E46" s="1396"/>
      <c r="I46" s="1396"/>
      <c r="AF46" s="1396"/>
    </row>
    <row r="47" spans="5:50" ht="13.9" customHeight="1">
      <c r="E47" s="1396"/>
      <c r="G47" s="1260" t="s">
        <v>2159</v>
      </c>
      <c r="T47" s="1419"/>
      <c r="U47" s="1419"/>
      <c r="V47" s="1419"/>
      <c r="W47" s="1419"/>
      <c r="X47" s="1419"/>
      <c r="Y47" s="1419"/>
      <c r="Z47" s="1419"/>
      <c r="AA47" s="1419"/>
      <c r="AB47" s="1419"/>
      <c r="AC47" s="1419"/>
      <c r="AD47" s="1419"/>
      <c r="AE47" s="1419"/>
      <c r="AF47" s="1419"/>
      <c r="AG47" s="1419"/>
      <c r="AH47" s="1419"/>
      <c r="AI47" s="1419"/>
    </row>
    <row r="48" spans="5:50" ht="13.9" customHeight="1" thickBot="1">
      <c r="E48" s="1396"/>
      <c r="T48" s="1419"/>
      <c r="U48" s="1419"/>
      <c r="V48" s="1419"/>
      <c r="W48" s="1419"/>
      <c r="X48" s="1419"/>
      <c r="Y48" s="1419"/>
      <c r="Z48" s="1419"/>
      <c r="AA48" s="1419"/>
      <c r="AB48" s="1419"/>
      <c r="AC48" s="1419"/>
      <c r="AD48" s="1419"/>
      <c r="AE48" s="1419"/>
      <c r="AF48" s="1419"/>
      <c r="AG48" s="1419"/>
      <c r="AH48" s="1419"/>
      <c r="AI48" s="1419"/>
    </row>
    <row r="49" spans="17:47" ht="13.9" customHeight="1">
      <c r="Q49" s="1419"/>
      <c r="R49" s="1419"/>
      <c r="S49" s="1419"/>
      <c r="T49" s="1419"/>
      <c r="U49" s="1419"/>
      <c r="V49" s="1419"/>
      <c r="W49" s="1419"/>
      <c r="X49" s="1419"/>
      <c r="Y49" s="1419"/>
      <c r="Z49" s="1419"/>
      <c r="AA49" s="1419"/>
      <c r="AB49" s="1419"/>
      <c r="AC49" s="1663"/>
      <c r="AD49" s="5199" t="str">
        <f>(IF(OR(U45&lt;=AR45),"可","規定の員数を満たしていません。"))</f>
        <v>可</v>
      </c>
      <c r="AE49" s="5200"/>
      <c r="AF49" s="5200"/>
      <c r="AG49" s="5200"/>
      <c r="AH49" s="5200"/>
      <c r="AI49" s="5200"/>
      <c r="AJ49" s="5200"/>
      <c r="AK49" s="5200"/>
      <c r="AL49" s="5200"/>
      <c r="AM49" s="5200"/>
      <c r="AN49" s="5200"/>
      <c r="AO49" s="5200"/>
      <c r="AP49" s="5200"/>
      <c r="AQ49" s="5200"/>
      <c r="AR49" s="5200"/>
      <c r="AS49" s="5200"/>
      <c r="AT49" s="5200"/>
      <c r="AU49" s="5201"/>
    </row>
    <row r="50" spans="17:47" ht="13.9" customHeight="1" thickBot="1">
      <c r="AD50" s="5202"/>
      <c r="AE50" s="5203"/>
      <c r="AF50" s="5203"/>
      <c r="AG50" s="5203"/>
      <c r="AH50" s="5203"/>
      <c r="AI50" s="5203"/>
      <c r="AJ50" s="5203"/>
      <c r="AK50" s="5203"/>
      <c r="AL50" s="5203"/>
      <c r="AM50" s="5203"/>
      <c r="AN50" s="5203"/>
      <c r="AO50" s="5203"/>
      <c r="AP50" s="5203"/>
      <c r="AQ50" s="5203"/>
      <c r="AR50" s="5203"/>
      <c r="AS50" s="5203"/>
      <c r="AT50" s="5203"/>
      <c r="AU50" s="520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88" priority="54">
      <formula>COUNTA($E$13:$G$14)&gt;=1</formula>
    </cfRule>
  </conditionalFormatting>
  <conditionalFormatting sqref="J21:M32 P21:R22 U21:W22 AJ21:AL32">
    <cfRule type="expression" dxfId="87" priority="53">
      <formula>COUNTA($G$12)&gt;=1</formula>
    </cfRule>
  </conditionalFormatting>
  <conditionalFormatting sqref="P23:R23">
    <cfRule type="expression" dxfId="86" priority="52">
      <formula>COUNTA($G$12)&gt;=1</formula>
    </cfRule>
  </conditionalFormatting>
  <conditionalFormatting sqref="P24:R24">
    <cfRule type="expression" dxfId="85" priority="51">
      <formula>COUNTA($G$12)&gt;=1</formula>
    </cfRule>
  </conditionalFormatting>
  <conditionalFormatting sqref="P25:R25">
    <cfRule type="expression" dxfId="84" priority="50">
      <formula>COUNTA($G$12)&gt;=1</formula>
    </cfRule>
  </conditionalFormatting>
  <conditionalFormatting sqref="P26:R26">
    <cfRule type="expression" dxfId="83" priority="49">
      <formula>COUNTA($G$12)&gt;=1</formula>
    </cfRule>
  </conditionalFormatting>
  <conditionalFormatting sqref="P27:R27">
    <cfRule type="expression" dxfId="82" priority="48">
      <formula>COUNTA($G$12)&gt;=1</formula>
    </cfRule>
  </conditionalFormatting>
  <conditionalFormatting sqref="P28:R28">
    <cfRule type="expression" dxfId="81" priority="47">
      <formula>COUNTA($G$12)&gt;=1</formula>
    </cfRule>
  </conditionalFormatting>
  <conditionalFormatting sqref="P29:R29">
    <cfRule type="expression" dxfId="80" priority="46">
      <formula>COUNTA($G$12)&gt;=1</formula>
    </cfRule>
  </conditionalFormatting>
  <conditionalFormatting sqref="P30:R30">
    <cfRule type="expression" dxfId="79" priority="45">
      <formula>COUNTA($G$12)&gt;=1</formula>
    </cfRule>
  </conditionalFormatting>
  <conditionalFormatting sqref="P31:R31">
    <cfRule type="expression" dxfId="78" priority="44">
      <formula>COUNTA($G$12)&gt;=1</formula>
    </cfRule>
  </conditionalFormatting>
  <conditionalFormatting sqref="P32:R32">
    <cfRule type="expression" dxfId="77" priority="43">
      <formula>COUNTA($G$12)&gt;=1</formula>
    </cfRule>
  </conditionalFormatting>
  <conditionalFormatting sqref="U23:W23">
    <cfRule type="expression" dxfId="76" priority="42">
      <formula>COUNTA($G$12)&gt;=1</formula>
    </cfRule>
  </conditionalFormatting>
  <conditionalFormatting sqref="AO21:AQ22">
    <cfRule type="expression" dxfId="75" priority="41">
      <formula>COUNTA($G$12)&gt;=1</formula>
    </cfRule>
  </conditionalFormatting>
  <conditionalFormatting sqref="U24:W24">
    <cfRule type="expression" dxfId="74" priority="40">
      <formula>COUNTA($G$12)&gt;=1</formula>
    </cfRule>
  </conditionalFormatting>
  <conditionalFormatting sqref="U25:W25">
    <cfRule type="expression" dxfId="73" priority="39">
      <formula>COUNTA($G$12)&gt;=1</formula>
    </cfRule>
  </conditionalFormatting>
  <conditionalFormatting sqref="U26:W26">
    <cfRule type="expression" dxfId="72" priority="38">
      <formula>COUNTA($G$12)&gt;=1</formula>
    </cfRule>
  </conditionalFormatting>
  <conditionalFormatting sqref="U27:W27">
    <cfRule type="expression" dxfId="71" priority="37">
      <formula>COUNTA($G$12)&gt;=1</formula>
    </cfRule>
  </conditionalFormatting>
  <conditionalFormatting sqref="U28:W28">
    <cfRule type="expression" dxfId="70" priority="36">
      <formula>COUNTA($G$12)&gt;=1</formula>
    </cfRule>
  </conditionalFormatting>
  <conditionalFormatting sqref="U29:W29">
    <cfRule type="expression" dxfId="69" priority="35">
      <formula>COUNTA($G$12)&gt;=1</formula>
    </cfRule>
  </conditionalFormatting>
  <conditionalFormatting sqref="U30:W30">
    <cfRule type="expression" dxfId="68" priority="34">
      <formula>COUNTA($G$12)&gt;=1</formula>
    </cfRule>
  </conditionalFormatting>
  <conditionalFormatting sqref="U31:W31">
    <cfRule type="expression" dxfId="67" priority="33">
      <formula>COUNTA($G$12)&gt;=1</formula>
    </cfRule>
  </conditionalFormatting>
  <conditionalFormatting sqref="U32:W32">
    <cfRule type="expression" dxfId="66" priority="32">
      <formula>COUNTA($G$12)&gt;=1</formula>
    </cfRule>
  </conditionalFormatting>
  <conditionalFormatting sqref="AO23:AQ23">
    <cfRule type="expression" dxfId="65" priority="31">
      <formula>COUNTA($G$12)&gt;=1</formula>
    </cfRule>
  </conditionalFormatting>
  <conditionalFormatting sqref="AO24:AQ24">
    <cfRule type="expression" dxfId="64" priority="30">
      <formula>COUNTA($G$12)&gt;=1</formula>
    </cfRule>
  </conditionalFormatting>
  <conditionalFormatting sqref="AO25:AQ25">
    <cfRule type="expression" dxfId="63" priority="29">
      <formula>COUNTA($G$12)&gt;=1</formula>
    </cfRule>
  </conditionalFormatting>
  <conditionalFormatting sqref="AO26:AQ26">
    <cfRule type="expression" dxfId="62" priority="28">
      <formula>COUNTA($G$12)&gt;=1</formula>
    </cfRule>
  </conditionalFormatting>
  <conditionalFormatting sqref="AO27:AQ27">
    <cfRule type="expression" dxfId="61" priority="27">
      <formula>COUNTA($G$12)&gt;=1</formula>
    </cfRule>
  </conditionalFormatting>
  <conditionalFormatting sqref="AO28:AQ28">
    <cfRule type="expression" dxfId="60" priority="26">
      <formula>COUNTA($G$12)&gt;=1</formula>
    </cfRule>
  </conditionalFormatting>
  <conditionalFormatting sqref="AO29:AQ29">
    <cfRule type="expression" dxfId="59" priority="25">
      <formula>COUNTA($G$12)&gt;=1</formula>
    </cfRule>
  </conditionalFormatting>
  <conditionalFormatting sqref="AO30:AQ30">
    <cfRule type="expression" dxfId="58" priority="24">
      <formula>COUNTA($G$12)&gt;=1</formula>
    </cfRule>
  </conditionalFormatting>
  <conditionalFormatting sqref="AO31:AQ31">
    <cfRule type="expression" dxfId="57" priority="23">
      <formula>COUNTA($G$12)&gt;=1</formula>
    </cfRule>
  </conditionalFormatting>
  <conditionalFormatting sqref="AO32:AQ32">
    <cfRule type="expression" dxfId="56" priority="22">
      <formula>COUNTA($G$12)&gt;=1</formula>
    </cfRule>
  </conditionalFormatting>
  <conditionalFormatting sqref="Z21:AB22 AE21:AG22">
    <cfRule type="expression" dxfId="55" priority="21">
      <formula>COUNTA($G$12)&gt;=1</formula>
    </cfRule>
  </conditionalFormatting>
  <conditionalFormatting sqref="Z23:AB23">
    <cfRule type="expression" dxfId="54" priority="20">
      <formula>COUNTA($G$12)&gt;=1</formula>
    </cfRule>
  </conditionalFormatting>
  <conditionalFormatting sqref="Z24:AB24">
    <cfRule type="expression" dxfId="53" priority="19">
      <formula>COUNTA($G$12)&gt;=1</formula>
    </cfRule>
  </conditionalFormatting>
  <conditionalFormatting sqref="Z25:AB25">
    <cfRule type="expression" dxfId="52" priority="18">
      <formula>COUNTA($G$12)&gt;=1</formula>
    </cfRule>
  </conditionalFormatting>
  <conditionalFormatting sqref="Z26:AB26">
    <cfRule type="expression" dxfId="51" priority="17">
      <formula>COUNTA($G$12)&gt;=1</formula>
    </cfRule>
  </conditionalFormatting>
  <conditionalFormatting sqref="Z27:AB27">
    <cfRule type="expression" dxfId="50" priority="16">
      <formula>COUNTA($G$12)&gt;=1</formula>
    </cfRule>
  </conditionalFormatting>
  <conditionalFormatting sqref="Z28:AB28">
    <cfRule type="expression" dxfId="49" priority="15">
      <formula>COUNTA($G$12)&gt;=1</formula>
    </cfRule>
  </conditionalFormatting>
  <conditionalFormatting sqref="Z29:AB29">
    <cfRule type="expression" dxfId="48" priority="14">
      <formula>COUNTA($G$12)&gt;=1</formula>
    </cfRule>
  </conditionalFormatting>
  <conditionalFormatting sqref="Z30:AB30">
    <cfRule type="expression" dxfId="47" priority="13">
      <formula>COUNTA($G$12)&gt;=1</formula>
    </cfRule>
  </conditionalFormatting>
  <conditionalFormatting sqref="Z31:AB31">
    <cfRule type="expression" dxfId="46" priority="12">
      <formula>COUNTA($G$12)&gt;=1</formula>
    </cfRule>
  </conditionalFormatting>
  <conditionalFormatting sqref="Z32:AB32">
    <cfRule type="expression" dxfId="45" priority="11">
      <formula>COUNTA($G$12)&gt;=1</formula>
    </cfRule>
  </conditionalFormatting>
  <conditionalFormatting sqref="AE23:AG23">
    <cfRule type="expression" dxfId="44" priority="10">
      <formula>COUNTA($G$12)&gt;=1</formula>
    </cfRule>
  </conditionalFormatting>
  <conditionalFormatting sqref="AE24:AG24">
    <cfRule type="expression" dxfId="43" priority="9">
      <formula>COUNTA($G$12)&gt;=1</formula>
    </cfRule>
  </conditionalFormatting>
  <conditionalFormatting sqref="AE25:AG25">
    <cfRule type="expression" dxfId="42" priority="8">
      <formula>COUNTA($G$12)&gt;=1</formula>
    </cfRule>
  </conditionalFormatting>
  <conditionalFormatting sqref="AE26:AG26">
    <cfRule type="expression" dxfId="41" priority="7">
      <formula>COUNTA($G$12)&gt;=1</formula>
    </cfRule>
  </conditionalFormatting>
  <conditionalFormatting sqref="AE27:AG27">
    <cfRule type="expression" dxfId="40" priority="6">
      <formula>COUNTA($G$12)&gt;=1</formula>
    </cfRule>
  </conditionalFormatting>
  <conditionalFormatting sqref="AE28:AG28">
    <cfRule type="expression" dxfId="39" priority="5">
      <formula>COUNTA($G$12)&gt;=1</formula>
    </cfRule>
  </conditionalFormatting>
  <conditionalFormatting sqref="AE29:AG29">
    <cfRule type="expression" dxfId="38" priority="4">
      <formula>COUNTA($G$12)&gt;=1</formula>
    </cfRule>
  </conditionalFormatting>
  <conditionalFormatting sqref="AE30:AG30">
    <cfRule type="expression" dxfId="37" priority="3">
      <formula>COUNTA($G$12)&gt;=1</formula>
    </cfRule>
  </conditionalFormatting>
  <conditionalFormatting sqref="AE31:AG31">
    <cfRule type="expression" dxfId="36" priority="2">
      <formula>COUNTA($G$12)&gt;=1</formula>
    </cfRule>
  </conditionalFormatting>
  <conditionalFormatting sqref="AE32:AG32">
    <cfRule type="expression" dxfId="35"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hyperlinks>
    <hyperlink ref="BF5" location="加算等について体制の届出が必要なサービス一覧!A1" display="一覧へ戻る"/>
  </hyperlinks>
  <printOptions horizontalCentered="1" verticalCentered="1"/>
  <pageMargins left="0.25" right="0.25" top="0.75" bottom="0.75" header="0.3" footer="0.3"/>
  <pageSetup paperSize="9" scale="93"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
  <sheetViews>
    <sheetView view="pageBreakPreview" zoomScale="115" zoomScaleNormal="115" zoomScaleSheetLayoutView="115" workbookViewId="0">
      <selection activeCell="I3" sqref="I3"/>
    </sheetView>
  </sheetViews>
  <sheetFormatPr defaultColWidth="8.875" defaultRowHeight="12"/>
  <cols>
    <col min="1" max="56" width="1.75" style="1260" customWidth="1"/>
    <col min="57" max="59" width="8.875" style="1260" customWidth="1"/>
    <col min="60" max="16384" width="8.875" style="1260"/>
  </cols>
  <sheetData>
    <row r="1" spans="1:58" ht="13.9" customHeight="1">
      <c r="A1" s="1419" t="s">
        <v>2132</v>
      </c>
    </row>
    <row r="2" spans="1:58" ht="13.9" customHeight="1">
      <c r="AP2" s="2320" t="s">
        <v>1836</v>
      </c>
      <c r="AQ2" s="2320"/>
      <c r="AR2" s="2320"/>
      <c r="AS2" s="2585"/>
      <c r="AT2" s="2585"/>
      <c r="AU2" s="2320" t="s">
        <v>1837</v>
      </c>
      <c r="AV2" s="2320"/>
      <c r="AW2" s="2585"/>
      <c r="AX2" s="2585"/>
      <c r="AY2" s="2320" t="s">
        <v>1838</v>
      </c>
      <c r="AZ2" s="2320"/>
      <c r="BA2" s="2585"/>
      <c r="BB2" s="2585"/>
      <c r="BC2" s="2320" t="s">
        <v>1839</v>
      </c>
      <c r="BD2" s="2320"/>
    </row>
    <row r="3" spans="1:58" ht="13.9" customHeight="1"/>
    <row r="4" spans="1:58" ht="13.9" customHeight="1">
      <c r="Q4" s="1260" t="s">
        <v>729</v>
      </c>
    </row>
    <row r="5" spans="1:58" ht="13.9" customHeight="1">
      <c r="BF5" s="1667" t="s">
        <v>2163</v>
      </c>
    </row>
    <row r="6" spans="1:58" ht="13.9" customHeight="1">
      <c r="C6" s="1260" t="s">
        <v>1840</v>
      </c>
      <c r="AI6" s="1260" t="s">
        <v>1841</v>
      </c>
    </row>
    <row r="7" spans="1:58" ht="13.9" customHeight="1">
      <c r="E7" s="2526" t="s">
        <v>1842</v>
      </c>
      <c r="F7" s="2526"/>
      <c r="G7" s="2526"/>
      <c r="H7" s="2526"/>
      <c r="I7" s="2526"/>
      <c r="J7" s="2526"/>
      <c r="K7" s="2526"/>
      <c r="L7" s="5235"/>
      <c r="M7" s="5235"/>
      <c r="N7" s="5235"/>
      <c r="O7" s="5235"/>
      <c r="P7" s="5235"/>
      <c r="Q7" s="5235"/>
      <c r="R7" s="5235"/>
      <c r="S7" s="5235"/>
      <c r="T7" s="5235"/>
      <c r="U7" s="5235"/>
      <c r="V7" s="5235"/>
      <c r="W7" s="5235"/>
      <c r="X7" s="5235"/>
      <c r="Y7" s="5235"/>
      <c r="Z7" s="5235"/>
      <c r="AA7" s="5235"/>
      <c r="AB7" s="5235"/>
      <c r="AC7" s="5235"/>
      <c r="AD7" s="5235"/>
      <c r="AK7" s="5233" t="s">
        <v>729</v>
      </c>
      <c r="AL7" s="5233"/>
      <c r="AM7" s="5233"/>
      <c r="AN7" s="2526" t="s">
        <v>1843</v>
      </c>
      <c r="AO7" s="2526"/>
      <c r="AP7" s="2526"/>
      <c r="AQ7" s="2526"/>
      <c r="AR7" s="2526"/>
      <c r="AS7" s="2526"/>
      <c r="AT7" s="2526"/>
      <c r="AU7" s="2526"/>
      <c r="AV7" s="2526"/>
      <c r="AW7" s="2526"/>
      <c r="AX7" s="2526"/>
      <c r="AY7" s="2526"/>
    </row>
    <row r="8" spans="1:58" ht="13.9" customHeight="1">
      <c r="E8" s="2526" t="s">
        <v>1844</v>
      </c>
      <c r="F8" s="2526"/>
      <c r="G8" s="2526"/>
      <c r="H8" s="2526"/>
      <c r="I8" s="2526"/>
      <c r="J8" s="2526"/>
      <c r="K8" s="2526"/>
      <c r="L8" s="5235"/>
      <c r="M8" s="5235"/>
      <c r="N8" s="5235"/>
      <c r="O8" s="5235"/>
      <c r="P8" s="5235"/>
      <c r="Q8" s="5235"/>
      <c r="R8" s="5235"/>
      <c r="S8" s="5235"/>
      <c r="T8" s="5235"/>
      <c r="U8" s="5235"/>
      <c r="V8" s="5235"/>
      <c r="W8" s="5235"/>
      <c r="X8" s="5235"/>
      <c r="Y8" s="5235"/>
      <c r="Z8" s="5235"/>
      <c r="AA8" s="5235"/>
      <c r="AB8" s="5235"/>
      <c r="AC8" s="5235"/>
      <c r="AD8" s="5235"/>
      <c r="AK8" s="5233"/>
      <c r="AL8" s="5233"/>
      <c r="AM8" s="5233"/>
      <c r="AN8" s="2526" t="s">
        <v>1845</v>
      </c>
      <c r="AO8" s="2526"/>
      <c r="AP8" s="2526"/>
      <c r="AQ8" s="2526"/>
      <c r="AR8" s="2526"/>
      <c r="AS8" s="2526"/>
      <c r="AT8" s="2526"/>
      <c r="AU8" s="2526"/>
      <c r="AV8" s="2526"/>
      <c r="AW8" s="2526"/>
      <c r="AX8" s="2526"/>
      <c r="AY8" s="2526"/>
    </row>
    <row r="9" spans="1:58" ht="13.9" customHeight="1">
      <c r="E9" s="2526" t="s">
        <v>1747</v>
      </c>
      <c r="F9" s="2526"/>
      <c r="G9" s="2526"/>
      <c r="H9" s="2526"/>
      <c r="I9" s="2526"/>
      <c r="J9" s="2526"/>
      <c r="K9" s="2526"/>
      <c r="L9" s="5235"/>
      <c r="M9" s="5235"/>
      <c r="N9" s="5235"/>
      <c r="O9" s="5235"/>
      <c r="P9" s="5235"/>
      <c r="Q9" s="5235"/>
      <c r="R9" s="5235"/>
      <c r="S9" s="5235"/>
      <c r="T9" s="5235"/>
      <c r="U9" s="5235"/>
      <c r="V9" s="2526" t="s">
        <v>1748</v>
      </c>
      <c r="W9" s="2526"/>
      <c r="X9" s="2526"/>
      <c r="Y9" s="5236">
        <v>14</v>
      </c>
      <c r="Z9" s="5236"/>
      <c r="AA9" s="5236"/>
      <c r="AB9" s="5236"/>
      <c r="AC9" s="2526" t="s">
        <v>1856</v>
      </c>
      <c r="AD9" s="2526"/>
      <c r="AJ9" s="1423"/>
      <c r="AK9" s="1658" t="s">
        <v>1847</v>
      </c>
      <c r="AL9" s="1423"/>
      <c r="AM9" s="1423"/>
      <c r="AN9" s="1423"/>
      <c r="AO9" s="1423"/>
      <c r="AP9" s="1423"/>
      <c r="AQ9" s="1423"/>
      <c r="AR9" s="1423"/>
      <c r="AS9" s="1423"/>
      <c r="AT9" s="1423"/>
      <c r="AU9" s="1423"/>
    </row>
    <row r="10" spans="1:58" ht="13.9" customHeight="1">
      <c r="C10" s="1423"/>
      <c r="D10" s="1423"/>
      <c r="E10" s="1423"/>
      <c r="F10" s="1423"/>
      <c r="G10" s="1423"/>
      <c r="H10" s="1423"/>
      <c r="I10" s="1423"/>
      <c r="J10" s="1423"/>
      <c r="K10" s="1423"/>
      <c r="L10" s="1423"/>
      <c r="M10" s="1423"/>
      <c r="N10" s="1423"/>
      <c r="O10" s="1423"/>
      <c r="P10" s="1423"/>
      <c r="Q10" s="1423"/>
      <c r="R10" s="1423"/>
      <c r="S10" s="1423"/>
      <c r="T10" s="1423"/>
      <c r="U10" s="1423"/>
      <c r="V10" s="1423"/>
      <c r="W10" s="1423"/>
      <c r="X10" s="1423"/>
      <c r="Y10" s="1423"/>
      <c r="Z10" s="1423"/>
      <c r="AA10" s="1423"/>
      <c r="AB10" s="1423"/>
      <c r="AH10" s="1423"/>
      <c r="AI10" s="1423"/>
      <c r="AJ10" s="1423"/>
      <c r="AK10" s="1421" t="str">
        <f>IF(COUNTIF(AK6:AM8,"○")&gt;1,"いづれか１つを選択してください。","")</f>
        <v/>
      </c>
      <c r="AL10" s="1423"/>
      <c r="AM10" s="1423"/>
      <c r="AN10" s="1423"/>
      <c r="AO10" s="1423"/>
      <c r="AP10" s="1423"/>
      <c r="AQ10" s="1423"/>
      <c r="AR10" s="1423"/>
      <c r="AS10" s="1423"/>
      <c r="AT10" s="1423"/>
      <c r="AU10" s="1423"/>
    </row>
    <row r="11" spans="1:58" ht="13.9" customHeight="1">
      <c r="C11" s="1260" t="s">
        <v>2133</v>
      </c>
      <c r="AH11" s="1260" t="s">
        <v>2134</v>
      </c>
    </row>
    <row r="12" spans="1:58" ht="13.9" customHeight="1">
      <c r="E12" s="5233" t="s">
        <v>729</v>
      </c>
      <c r="F12" s="5233"/>
      <c r="G12" s="5233"/>
      <c r="H12" s="5234" t="s">
        <v>2135</v>
      </c>
      <c r="I12" s="5234"/>
      <c r="J12" s="5234"/>
      <c r="K12" s="5234"/>
      <c r="L12" s="5234"/>
      <c r="M12" s="5234"/>
      <c r="N12" s="5234"/>
      <c r="O12" s="5234"/>
      <c r="P12" s="5234"/>
      <c r="Q12" s="5234"/>
      <c r="R12" s="5234"/>
      <c r="S12" s="5234"/>
      <c r="T12" s="5234"/>
      <c r="U12" s="5234"/>
      <c r="V12" s="5234"/>
      <c r="W12" s="5234"/>
      <c r="X12" s="5234"/>
      <c r="Y12" s="5234"/>
      <c r="Z12" s="5234"/>
      <c r="AA12" s="5234"/>
      <c r="AB12" s="5234"/>
      <c r="AC12" s="5234"/>
      <c r="AD12" s="5234"/>
      <c r="AE12" s="5234"/>
      <c r="AF12" s="5234"/>
      <c r="AI12" s="1422"/>
      <c r="AK12" s="5214" t="s">
        <v>2136</v>
      </c>
      <c r="AL12" s="5215"/>
      <c r="AM12" s="5215"/>
      <c r="AN12" s="5216"/>
      <c r="AO12" s="5231"/>
      <c r="AP12" s="5232"/>
      <c r="AQ12" s="5232"/>
      <c r="AR12" s="2509" t="s">
        <v>1856</v>
      </c>
      <c r="AS12" s="2577"/>
      <c r="AT12" s="2576" t="s">
        <v>2137</v>
      </c>
      <c r="AU12" s="2509"/>
      <c r="AV12" s="2509"/>
      <c r="AW12" s="2577"/>
      <c r="AX12" s="5231">
        <v>3</v>
      </c>
      <c r="AY12" s="5232"/>
      <c r="AZ12" s="5232"/>
      <c r="BA12" s="2509" t="s">
        <v>1856</v>
      </c>
      <c r="BB12" s="2577"/>
    </row>
    <row r="13" spans="1:58" ht="13.9" customHeight="1">
      <c r="E13" s="5233"/>
      <c r="F13" s="5233"/>
      <c r="G13" s="5233"/>
      <c r="H13" s="5234" t="s">
        <v>2138</v>
      </c>
      <c r="I13" s="5234"/>
      <c r="J13" s="5234"/>
      <c r="K13" s="5234"/>
      <c r="L13" s="5234"/>
      <c r="M13" s="5234"/>
      <c r="N13" s="5234"/>
      <c r="O13" s="5234"/>
      <c r="P13" s="5234"/>
      <c r="Q13" s="5234"/>
      <c r="R13" s="5234"/>
      <c r="S13" s="5234"/>
      <c r="T13" s="5234"/>
      <c r="U13" s="5234"/>
      <c r="V13" s="5234"/>
      <c r="W13" s="5234"/>
      <c r="X13" s="5234"/>
      <c r="Y13" s="5234"/>
      <c r="Z13" s="5234"/>
      <c r="AA13" s="5234"/>
      <c r="AB13" s="5234"/>
      <c r="AC13" s="5234"/>
      <c r="AD13" s="5234"/>
      <c r="AE13" s="5234"/>
      <c r="AF13" s="5234"/>
      <c r="AH13" s="1422" t="str">
        <f>IF(E12="○","→","")</f>
        <v>→</v>
      </c>
      <c r="AI13" s="1422"/>
      <c r="AK13" s="2576" t="s">
        <v>2139</v>
      </c>
      <c r="AL13" s="2509"/>
      <c r="AM13" s="2509"/>
      <c r="AN13" s="2577"/>
      <c r="AO13" s="5231"/>
      <c r="AP13" s="5232"/>
      <c r="AQ13" s="5232"/>
      <c r="AR13" s="2509" t="s">
        <v>1856</v>
      </c>
      <c r="AS13" s="2577"/>
      <c r="AT13" s="2576" t="s">
        <v>2140</v>
      </c>
      <c r="AU13" s="2509"/>
      <c r="AV13" s="2509"/>
      <c r="AW13" s="2577"/>
      <c r="AX13" s="5231">
        <v>1</v>
      </c>
      <c r="AY13" s="5232"/>
      <c r="AZ13" s="5232"/>
      <c r="BA13" s="2509" t="s">
        <v>1856</v>
      </c>
      <c r="BB13" s="2577"/>
    </row>
    <row r="14" spans="1:58" ht="13.9" customHeight="1">
      <c r="E14" s="5233"/>
      <c r="F14" s="5233"/>
      <c r="G14" s="5233"/>
      <c r="H14" s="5234" t="s">
        <v>2141</v>
      </c>
      <c r="I14" s="5234"/>
      <c r="J14" s="5234"/>
      <c r="K14" s="5234"/>
      <c r="L14" s="5234"/>
      <c r="M14" s="5234"/>
      <c r="N14" s="5234"/>
      <c r="O14" s="5234"/>
      <c r="P14" s="5234"/>
      <c r="Q14" s="5234"/>
      <c r="R14" s="5234"/>
      <c r="S14" s="5234"/>
      <c r="T14" s="5234"/>
      <c r="U14" s="5234"/>
      <c r="V14" s="5234"/>
      <c r="W14" s="5234"/>
      <c r="X14" s="5234"/>
      <c r="Y14" s="5234"/>
      <c r="Z14" s="5234"/>
      <c r="AA14" s="5234"/>
      <c r="AB14" s="5234"/>
      <c r="AC14" s="5234"/>
      <c r="AD14" s="5234"/>
      <c r="AE14" s="5234"/>
      <c r="AF14" s="5234"/>
      <c r="AH14" s="1422"/>
      <c r="AI14" s="1422"/>
      <c r="AK14" s="2576" t="s">
        <v>2142</v>
      </c>
      <c r="AL14" s="2509"/>
      <c r="AM14" s="2509"/>
      <c r="AN14" s="2577"/>
      <c r="AO14" s="5231">
        <v>3</v>
      </c>
      <c r="AP14" s="5232"/>
      <c r="AQ14" s="5232"/>
      <c r="AR14" s="2509" t="s">
        <v>1856</v>
      </c>
      <c r="AS14" s="2577"/>
      <c r="AT14" s="2576" t="s">
        <v>2143</v>
      </c>
      <c r="AU14" s="2509"/>
      <c r="AV14" s="2509"/>
      <c r="AW14" s="2577"/>
      <c r="AX14" s="5231"/>
      <c r="AY14" s="5232"/>
      <c r="AZ14" s="5232"/>
      <c r="BA14" s="2509" t="s">
        <v>1856</v>
      </c>
      <c r="BB14" s="2577"/>
    </row>
    <row r="15" spans="1:58" ht="13.9" customHeight="1">
      <c r="E15" s="1659" t="s">
        <v>2144</v>
      </c>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K15" s="1419"/>
      <c r="AL15" s="1419"/>
      <c r="AM15" s="1419"/>
      <c r="AN15" s="1419"/>
      <c r="AO15" s="1424"/>
      <c r="AP15" s="1424"/>
      <c r="AQ15" s="1424"/>
      <c r="AR15" s="1419"/>
      <c r="AS15" s="1419"/>
      <c r="AT15" s="2576" t="s">
        <v>2145</v>
      </c>
      <c r="AU15" s="2509"/>
      <c r="AV15" s="2509"/>
      <c r="AW15" s="2577"/>
      <c r="AX15" s="5228">
        <f>AO12+AO13+AO14+AX12+AX13+AX14</f>
        <v>7</v>
      </c>
      <c r="AY15" s="5229"/>
      <c r="AZ15" s="5229"/>
      <c r="BA15" s="2509" t="s">
        <v>1856</v>
      </c>
      <c r="BB15" s="2577"/>
    </row>
    <row r="16" spans="1:58" ht="13.9" customHeight="1">
      <c r="E16" s="1659" t="s">
        <v>2146</v>
      </c>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660" t="str">
        <f>IF(OR(E13="○",E14="○"),"↓","")</f>
        <v/>
      </c>
      <c r="AE16" s="1389"/>
      <c r="AF16" s="1419"/>
      <c r="AR16" s="1423"/>
      <c r="AS16" s="1423"/>
      <c r="AT16" s="1661"/>
      <c r="AU16" s="1661"/>
      <c r="AV16" s="1661"/>
      <c r="AW16" s="1661"/>
      <c r="AX16" s="1661"/>
      <c r="AY16" s="1661"/>
      <c r="AZ16" s="1661"/>
      <c r="BA16" s="1661"/>
      <c r="BB16" s="1662" t="str">
        <f>IF(AND(AX15&lt;&gt;Y9,E12="○"),"「１　事業者名簿」の定員数と想定される利用者数が一致しません。","")</f>
        <v>「１　事業者名簿」の定員数と想定される利用者数が一致しません。</v>
      </c>
    </row>
    <row r="17" spans="3:53" ht="13.9" customHeight="1">
      <c r="E17" s="1421" t="str">
        <f>IF(COUNTIF(E12:G14,"○")&gt;1,"いずれか１つを選択してください。","")</f>
        <v/>
      </c>
      <c r="AD17" s="1422"/>
      <c r="AE17" s="1422"/>
      <c r="AR17" s="1423"/>
      <c r="AS17" s="1423"/>
      <c r="AT17" s="1423"/>
      <c r="AU17" s="1423"/>
      <c r="AV17" s="1423"/>
      <c r="AW17" s="1423"/>
      <c r="AX17" s="1423"/>
      <c r="AY17" s="1423"/>
      <c r="AZ17" s="1423"/>
    </row>
    <row r="18" spans="3:53" ht="13.9" customHeight="1">
      <c r="C18" s="1260" t="s">
        <v>2147</v>
      </c>
    </row>
    <row r="19" spans="3:53" ht="13.9" customHeight="1">
      <c r="E19" s="2526"/>
      <c r="F19" s="2526"/>
      <c r="G19" s="2526"/>
      <c r="H19" s="2526"/>
      <c r="I19" s="2526"/>
      <c r="J19" s="2526" t="s">
        <v>1851</v>
      </c>
      <c r="K19" s="2526"/>
      <c r="L19" s="2526"/>
      <c r="M19" s="2526"/>
      <c r="N19" s="2526"/>
      <c r="O19" s="2526"/>
      <c r="P19" s="2526" t="s">
        <v>2148</v>
      </c>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row>
    <row r="20" spans="3:53" ht="13.9" customHeight="1">
      <c r="E20" s="2526"/>
      <c r="F20" s="2526"/>
      <c r="G20" s="2526"/>
      <c r="H20" s="2526"/>
      <c r="I20" s="2526"/>
      <c r="J20" s="2526"/>
      <c r="K20" s="2526"/>
      <c r="L20" s="2526"/>
      <c r="M20" s="2526"/>
      <c r="N20" s="2526"/>
      <c r="O20" s="2526"/>
      <c r="P20" s="5230" t="s">
        <v>2136</v>
      </c>
      <c r="Q20" s="5230"/>
      <c r="R20" s="5230"/>
      <c r="S20" s="5230"/>
      <c r="T20" s="5230"/>
      <c r="U20" s="2526" t="s">
        <v>2139</v>
      </c>
      <c r="V20" s="2526"/>
      <c r="W20" s="2526"/>
      <c r="X20" s="2526"/>
      <c r="Y20" s="2526"/>
      <c r="Z20" s="2526" t="s">
        <v>2142</v>
      </c>
      <c r="AA20" s="2526"/>
      <c r="AB20" s="2526"/>
      <c r="AC20" s="2526"/>
      <c r="AD20" s="2526"/>
      <c r="AE20" s="2526" t="s">
        <v>2137</v>
      </c>
      <c r="AF20" s="2526"/>
      <c r="AG20" s="2526"/>
      <c r="AH20" s="2526"/>
      <c r="AI20" s="2526"/>
      <c r="AJ20" s="2526" t="s">
        <v>2140</v>
      </c>
      <c r="AK20" s="2526"/>
      <c r="AL20" s="2526"/>
      <c r="AM20" s="2526"/>
      <c r="AN20" s="2526"/>
      <c r="AO20" s="2526" t="s">
        <v>2143</v>
      </c>
      <c r="AP20" s="2526"/>
      <c r="AQ20" s="2526"/>
      <c r="AR20" s="2526"/>
      <c r="AS20" s="2526"/>
      <c r="AT20" s="2526" t="s">
        <v>1850</v>
      </c>
      <c r="AU20" s="2526"/>
      <c r="AV20" s="2526"/>
      <c r="AW20" s="2526"/>
      <c r="AX20" s="2526"/>
    </row>
    <row r="21" spans="3:53" ht="13.9" customHeight="1">
      <c r="E21" s="2526" t="s">
        <v>1855</v>
      </c>
      <c r="F21" s="2526"/>
      <c r="G21" s="2526"/>
      <c r="H21" s="2526"/>
      <c r="I21" s="2526"/>
      <c r="J21" s="5226">
        <v>30</v>
      </c>
      <c r="K21" s="5227"/>
      <c r="L21" s="5227"/>
      <c r="M21" s="5227"/>
      <c r="N21" s="2529" t="s">
        <v>1839</v>
      </c>
      <c r="O21" s="5220"/>
      <c r="P21" s="5224">
        <v>0</v>
      </c>
      <c r="Q21" s="5225"/>
      <c r="R21" s="5225"/>
      <c r="S21" s="2529" t="s">
        <v>1856</v>
      </c>
      <c r="T21" s="5220"/>
      <c r="U21" s="5222">
        <v>0</v>
      </c>
      <c r="V21" s="5223"/>
      <c r="W21" s="5223"/>
      <c r="X21" s="2509" t="s">
        <v>1856</v>
      </c>
      <c r="Y21" s="2577"/>
      <c r="Z21" s="5222">
        <v>210</v>
      </c>
      <c r="AA21" s="5223"/>
      <c r="AB21" s="5223"/>
      <c r="AC21" s="2509" t="s">
        <v>1856</v>
      </c>
      <c r="AD21" s="2577"/>
      <c r="AE21" s="5222">
        <v>210</v>
      </c>
      <c r="AF21" s="5223"/>
      <c r="AG21" s="5223"/>
      <c r="AH21" s="2509" t="s">
        <v>1856</v>
      </c>
      <c r="AI21" s="2577"/>
      <c r="AJ21" s="5222">
        <v>0</v>
      </c>
      <c r="AK21" s="5223"/>
      <c r="AL21" s="5223"/>
      <c r="AM21" s="2509" t="s">
        <v>1856</v>
      </c>
      <c r="AN21" s="2577"/>
      <c r="AO21" s="5222">
        <v>0</v>
      </c>
      <c r="AP21" s="5223"/>
      <c r="AQ21" s="5223"/>
      <c r="AR21" s="2509" t="s">
        <v>1856</v>
      </c>
      <c r="AS21" s="2577"/>
      <c r="AT21" s="5221">
        <f>P21+U21+Z21+AE21+AJ21+AO21</f>
        <v>420</v>
      </c>
      <c r="AU21" s="2517"/>
      <c r="AV21" s="2517"/>
      <c r="AW21" s="2509" t="s">
        <v>1856</v>
      </c>
      <c r="AX21" s="2577"/>
    </row>
    <row r="22" spans="3:53" ht="13.9" customHeight="1">
      <c r="E22" s="2526" t="s">
        <v>1857</v>
      </c>
      <c r="F22" s="2526"/>
      <c r="G22" s="2526"/>
      <c r="H22" s="2526"/>
      <c r="I22" s="2526"/>
      <c r="J22" s="5226">
        <v>31</v>
      </c>
      <c r="K22" s="5227"/>
      <c r="L22" s="5227"/>
      <c r="M22" s="5227"/>
      <c r="N22" s="2529" t="s">
        <v>1839</v>
      </c>
      <c r="O22" s="5220"/>
      <c r="P22" s="5224">
        <v>0</v>
      </c>
      <c r="Q22" s="5225"/>
      <c r="R22" s="5225"/>
      <c r="S22" s="2529" t="s">
        <v>1856</v>
      </c>
      <c r="T22" s="5220"/>
      <c r="U22" s="5222">
        <v>0</v>
      </c>
      <c r="V22" s="5223"/>
      <c r="W22" s="5223"/>
      <c r="X22" s="2509" t="s">
        <v>1856</v>
      </c>
      <c r="Y22" s="2577"/>
      <c r="Z22" s="5222">
        <v>210</v>
      </c>
      <c r="AA22" s="5223"/>
      <c r="AB22" s="5223"/>
      <c r="AC22" s="2509" t="s">
        <v>1856</v>
      </c>
      <c r="AD22" s="2577"/>
      <c r="AE22" s="5222">
        <v>210</v>
      </c>
      <c r="AF22" s="5223"/>
      <c r="AG22" s="5223"/>
      <c r="AH22" s="2509" t="s">
        <v>1856</v>
      </c>
      <c r="AI22" s="2577"/>
      <c r="AJ22" s="5222">
        <v>0</v>
      </c>
      <c r="AK22" s="5223"/>
      <c r="AL22" s="5223"/>
      <c r="AM22" s="2509" t="s">
        <v>1856</v>
      </c>
      <c r="AN22" s="2577"/>
      <c r="AO22" s="5222">
        <v>0</v>
      </c>
      <c r="AP22" s="5223"/>
      <c r="AQ22" s="5223"/>
      <c r="AR22" s="2509" t="s">
        <v>1856</v>
      </c>
      <c r="AS22" s="2577"/>
      <c r="AT22" s="5221">
        <f t="shared" ref="AT22:AT32" si="0">P22+U22+Z22+AE22+AJ22+AO22</f>
        <v>420</v>
      </c>
      <c r="AU22" s="2517"/>
      <c r="AV22" s="2517"/>
      <c r="AW22" s="2509" t="s">
        <v>1856</v>
      </c>
      <c r="AX22" s="2577"/>
    </row>
    <row r="23" spans="3:53" ht="13.9" customHeight="1">
      <c r="E23" s="2526" t="s">
        <v>1858</v>
      </c>
      <c r="F23" s="2526"/>
      <c r="G23" s="2526"/>
      <c r="H23" s="2526"/>
      <c r="I23" s="2526"/>
      <c r="J23" s="5226">
        <v>30</v>
      </c>
      <c r="K23" s="5227"/>
      <c r="L23" s="5227"/>
      <c r="M23" s="5227"/>
      <c r="N23" s="2529" t="s">
        <v>1839</v>
      </c>
      <c r="O23" s="5220"/>
      <c r="P23" s="5224">
        <v>0</v>
      </c>
      <c r="Q23" s="5225"/>
      <c r="R23" s="5225"/>
      <c r="S23" s="2529" t="s">
        <v>1856</v>
      </c>
      <c r="T23" s="5220"/>
      <c r="U23" s="5222">
        <v>0</v>
      </c>
      <c r="V23" s="5223"/>
      <c r="W23" s="5223"/>
      <c r="X23" s="2509" t="s">
        <v>1856</v>
      </c>
      <c r="Y23" s="2577"/>
      <c r="Z23" s="5222">
        <v>210</v>
      </c>
      <c r="AA23" s="5223"/>
      <c r="AB23" s="5223"/>
      <c r="AC23" s="2509" t="s">
        <v>1856</v>
      </c>
      <c r="AD23" s="2577"/>
      <c r="AE23" s="5222">
        <v>210</v>
      </c>
      <c r="AF23" s="5223"/>
      <c r="AG23" s="5223"/>
      <c r="AH23" s="2509" t="s">
        <v>1856</v>
      </c>
      <c r="AI23" s="2577"/>
      <c r="AJ23" s="5222">
        <v>0</v>
      </c>
      <c r="AK23" s="5223"/>
      <c r="AL23" s="5223"/>
      <c r="AM23" s="2509" t="s">
        <v>1856</v>
      </c>
      <c r="AN23" s="2577"/>
      <c r="AO23" s="5222">
        <v>0</v>
      </c>
      <c r="AP23" s="5223"/>
      <c r="AQ23" s="5223"/>
      <c r="AR23" s="2509" t="s">
        <v>1856</v>
      </c>
      <c r="AS23" s="2577"/>
      <c r="AT23" s="5221">
        <f t="shared" si="0"/>
        <v>420</v>
      </c>
      <c r="AU23" s="2517"/>
      <c r="AV23" s="2517"/>
      <c r="AW23" s="2509" t="s">
        <v>1856</v>
      </c>
      <c r="AX23" s="2577"/>
    </row>
    <row r="24" spans="3:53" ht="13.9" customHeight="1">
      <c r="E24" s="2526" t="s">
        <v>1859</v>
      </c>
      <c r="F24" s="2526"/>
      <c r="G24" s="2526"/>
      <c r="H24" s="2526"/>
      <c r="I24" s="2526"/>
      <c r="J24" s="5226">
        <v>31</v>
      </c>
      <c r="K24" s="5227"/>
      <c r="L24" s="5227"/>
      <c r="M24" s="5227"/>
      <c r="N24" s="2529" t="s">
        <v>1839</v>
      </c>
      <c r="O24" s="5220"/>
      <c r="P24" s="5224">
        <v>0</v>
      </c>
      <c r="Q24" s="5225"/>
      <c r="R24" s="5225"/>
      <c r="S24" s="2529" t="s">
        <v>1856</v>
      </c>
      <c r="T24" s="5220"/>
      <c r="U24" s="5222">
        <v>0</v>
      </c>
      <c r="V24" s="5223"/>
      <c r="W24" s="5223"/>
      <c r="X24" s="2509" t="s">
        <v>1856</v>
      </c>
      <c r="Y24" s="2577"/>
      <c r="Z24" s="5222">
        <v>210</v>
      </c>
      <c r="AA24" s="5223"/>
      <c r="AB24" s="5223"/>
      <c r="AC24" s="2509" t="s">
        <v>1856</v>
      </c>
      <c r="AD24" s="2577"/>
      <c r="AE24" s="5222">
        <v>210</v>
      </c>
      <c r="AF24" s="5223"/>
      <c r="AG24" s="5223"/>
      <c r="AH24" s="2509" t="s">
        <v>1856</v>
      </c>
      <c r="AI24" s="2577"/>
      <c r="AJ24" s="5222">
        <v>0</v>
      </c>
      <c r="AK24" s="5223"/>
      <c r="AL24" s="5223"/>
      <c r="AM24" s="2509" t="s">
        <v>1856</v>
      </c>
      <c r="AN24" s="2577"/>
      <c r="AO24" s="5222">
        <v>0</v>
      </c>
      <c r="AP24" s="5223"/>
      <c r="AQ24" s="5223"/>
      <c r="AR24" s="2509" t="s">
        <v>1856</v>
      </c>
      <c r="AS24" s="2577"/>
      <c r="AT24" s="5221">
        <f t="shared" si="0"/>
        <v>420</v>
      </c>
      <c r="AU24" s="2517"/>
      <c r="AV24" s="2517"/>
      <c r="AW24" s="2509" t="s">
        <v>1856</v>
      </c>
      <c r="AX24" s="2577"/>
    </row>
    <row r="25" spans="3:53" ht="13.9" customHeight="1">
      <c r="E25" s="2526" t="s">
        <v>1860</v>
      </c>
      <c r="F25" s="2526"/>
      <c r="G25" s="2526"/>
      <c r="H25" s="2526"/>
      <c r="I25" s="2526"/>
      <c r="J25" s="5226">
        <v>30</v>
      </c>
      <c r="K25" s="5227"/>
      <c r="L25" s="5227"/>
      <c r="M25" s="5227"/>
      <c r="N25" s="2529" t="s">
        <v>1839</v>
      </c>
      <c r="O25" s="5220"/>
      <c r="P25" s="5224">
        <v>0</v>
      </c>
      <c r="Q25" s="5225"/>
      <c r="R25" s="5225"/>
      <c r="S25" s="2529" t="s">
        <v>1856</v>
      </c>
      <c r="T25" s="5220"/>
      <c r="U25" s="5222">
        <v>0</v>
      </c>
      <c r="V25" s="5223"/>
      <c r="W25" s="5223"/>
      <c r="X25" s="2509" t="s">
        <v>1856</v>
      </c>
      <c r="Y25" s="2577"/>
      <c r="Z25" s="5222">
        <v>210</v>
      </c>
      <c r="AA25" s="5223"/>
      <c r="AB25" s="5223"/>
      <c r="AC25" s="2509" t="s">
        <v>1856</v>
      </c>
      <c r="AD25" s="2577"/>
      <c r="AE25" s="5222">
        <v>210</v>
      </c>
      <c r="AF25" s="5223"/>
      <c r="AG25" s="5223"/>
      <c r="AH25" s="2509" t="s">
        <v>1856</v>
      </c>
      <c r="AI25" s="2577"/>
      <c r="AJ25" s="5222">
        <v>0</v>
      </c>
      <c r="AK25" s="5223"/>
      <c r="AL25" s="5223"/>
      <c r="AM25" s="2509" t="s">
        <v>1856</v>
      </c>
      <c r="AN25" s="2577"/>
      <c r="AO25" s="5222">
        <v>0</v>
      </c>
      <c r="AP25" s="5223"/>
      <c r="AQ25" s="5223"/>
      <c r="AR25" s="2509" t="s">
        <v>1856</v>
      </c>
      <c r="AS25" s="2577"/>
      <c r="AT25" s="5221">
        <f t="shared" si="0"/>
        <v>420</v>
      </c>
      <c r="AU25" s="2517"/>
      <c r="AV25" s="2517"/>
      <c r="AW25" s="2509" t="s">
        <v>1856</v>
      </c>
      <c r="AX25" s="2577"/>
    </row>
    <row r="26" spans="3:53" ht="13.9" customHeight="1">
      <c r="E26" s="2526" t="s">
        <v>1861</v>
      </c>
      <c r="F26" s="2526"/>
      <c r="G26" s="2526"/>
      <c r="H26" s="2526"/>
      <c r="I26" s="2526"/>
      <c r="J26" s="5226">
        <v>30</v>
      </c>
      <c r="K26" s="5227"/>
      <c r="L26" s="5227"/>
      <c r="M26" s="5227"/>
      <c r="N26" s="2529" t="s">
        <v>1839</v>
      </c>
      <c r="O26" s="5220"/>
      <c r="P26" s="5224">
        <v>0</v>
      </c>
      <c r="Q26" s="5225"/>
      <c r="R26" s="5225"/>
      <c r="S26" s="2529" t="s">
        <v>1856</v>
      </c>
      <c r="T26" s="5220"/>
      <c r="U26" s="5222">
        <v>0</v>
      </c>
      <c r="V26" s="5223"/>
      <c r="W26" s="5223"/>
      <c r="X26" s="2509" t="s">
        <v>1856</v>
      </c>
      <c r="Y26" s="2577"/>
      <c r="Z26" s="5222">
        <v>210</v>
      </c>
      <c r="AA26" s="5223"/>
      <c r="AB26" s="5223"/>
      <c r="AC26" s="2509" t="s">
        <v>1856</v>
      </c>
      <c r="AD26" s="2577"/>
      <c r="AE26" s="5222">
        <v>210</v>
      </c>
      <c r="AF26" s="5223"/>
      <c r="AG26" s="5223"/>
      <c r="AH26" s="2509" t="s">
        <v>1856</v>
      </c>
      <c r="AI26" s="2577"/>
      <c r="AJ26" s="5222">
        <v>0</v>
      </c>
      <c r="AK26" s="5223"/>
      <c r="AL26" s="5223"/>
      <c r="AM26" s="2509" t="s">
        <v>1856</v>
      </c>
      <c r="AN26" s="2577"/>
      <c r="AO26" s="5222">
        <v>0</v>
      </c>
      <c r="AP26" s="5223"/>
      <c r="AQ26" s="5223"/>
      <c r="AR26" s="2509" t="s">
        <v>1856</v>
      </c>
      <c r="AS26" s="2577"/>
      <c r="AT26" s="5221">
        <f t="shared" si="0"/>
        <v>420</v>
      </c>
      <c r="AU26" s="2517"/>
      <c r="AV26" s="2517"/>
      <c r="AW26" s="2509" t="s">
        <v>1856</v>
      </c>
      <c r="AX26" s="2577"/>
    </row>
    <row r="27" spans="3:53" ht="13.9" customHeight="1">
      <c r="E27" s="2526" t="s">
        <v>1862</v>
      </c>
      <c r="F27" s="2526"/>
      <c r="G27" s="2526"/>
      <c r="H27" s="2526"/>
      <c r="I27" s="2526"/>
      <c r="J27" s="5226">
        <v>31</v>
      </c>
      <c r="K27" s="5227"/>
      <c r="L27" s="5227"/>
      <c r="M27" s="5227"/>
      <c r="N27" s="2529" t="s">
        <v>1839</v>
      </c>
      <c r="O27" s="5220"/>
      <c r="P27" s="5224">
        <v>0</v>
      </c>
      <c r="Q27" s="5225"/>
      <c r="R27" s="5225"/>
      <c r="S27" s="2529" t="s">
        <v>1856</v>
      </c>
      <c r="T27" s="5220"/>
      <c r="U27" s="5222">
        <v>0</v>
      </c>
      <c r="V27" s="5223"/>
      <c r="W27" s="5223"/>
      <c r="X27" s="2509" t="s">
        <v>1856</v>
      </c>
      <c r="Y27" s="2577"/>
      <c r="Z27" s="5222">
        <v>210</v>
      </c>
      <c r="AA27" s="5223"/>
      <c r="AB27" s="5223"/>
      <c r="AC27" s="2509" t="s">
        <v>1856</v>
      </c>
      <c r="AD27" s="2577"/>
      <c r="AE27" s="5222">
        <v>210</v>
      </c>
      <c r="AF27" s="5223"/>
      <c r="AG27" s="5223"/>
      <c r="AH27" s="2509" t="s">
        <v>1856</v>
      </c>
      <c r="AI27" s="2577"/>
      <c r="AJ27" s="5222">
        <v>0</v>
      </c>
      <c r="AK27" s="5223"/>
      <c r="AL27" s="5223"/>
      <c r="AM27" s="2509" t="s">
        <v>1856</v>
      </c>
      <c r="AN27" s="2577"/>
      <c r="AO27" s="5222">
        <v>0</v>
      </c>
      <c r="AP27" s="5223"/>
      <c r="AQ27" s="5223"/>
      <c r="AR27" s="2509" t="s">
        <v>1856</v>
      </c>
      <c r="AS27" s="2577"/>
      <c r="AT27" s="5221">
        <f t="shared" si="0"/>
        <v>420</v>
      </c>
      <c r="AU27" s="2517"/>
      <c r="AV27" s="2517"/>
      <c r="AW27" s="2509" t="s">
        <v>1856</v>
      </c>
      <c r="AX27" s="2577"/>
    </row>
    <row r="28" spans="3:53" ht="13.9" customHeight="1">
      <c r="E28" s="2526" t="s">
        <v>1863</v>
      </c>
      <c r="F28" s="2526"/>
      <c r="G28" s="2526"/>
      <c r="H28" s="2526"/>
      <c r="I28" s="2526"/>
      <c r="J28" s="5226">
        <v>30</v>
      </c>
      <c r="K28" s="5227"/>
      <c r="L28" s="5227"/>
      <c r="M28" s="5227"/>
      <c r="N28" s="2529" t="s">
        <v>1839</v>
      </c>
      <c r="O28" s="5220"/>
      <c r="P28" s="5224">
        <v>0</v>
      </c>
      <c r="Q28" s="5225"/>
      <c r="R28" s="5225"/>
      <c r="S28" s="2529" t="s">
        <v>1856</v>
      </c>
      <c r="T28" s="5220"/>
      <c r="U28" s="5222">
        <v>0</v>
      </c>
      <c r="V28" s="5223"/>
      <c r="W28" s="5223"/>
      <c r="X28" s="2509" t="s">
        <v>1856</v>
      </c>
      <c r="Y28" s="2577"/>
      <c r="Z28" s="5222">
        <v>210</v>
      </c>
      <c r="AA28" s="5223"/>
      <c r="AB28" s="5223"/>
      <c r="AC28" s="2509" t="s">
        <v>1856</v>
      </c>
      <c r="AD28" s="2577"/>
      <c r="AE28" s="5222">
        <v>210</v>
      </c>
      <c r="AF28" s="5223"/>
      <c r="AG28" s="5223"/>
      <c r="AH28" s="2509" t="s">
        <v>1856</v>
      </c>
      <c r="AI28" s="2577"/>
      <c r="AJ28" s="5222">
        <v>0</v>
      </c>
      <c r="AK28" s="5223"/>
      <c r="AL28" s="5223"/>
      <c r="AM28" s="2509" t="s">
        <v>1856</v>
      </c>
      <c r="AN28" s="2577"/>
      <c r="AO28" s="5222">
        <v>0</v>
      </c>
      <c r="AP28" s="5223"/>
      <c r="AQ28" s="5223"/>
      <c r="AR28" s="2509" t="s">
        <v>1856</v>
      </c>
      <c r="AS28" s="2577"/>
      <c r="AT28" s="5221">
        <f t="shared" si="0"/>
        <v>420</v>
      </c>
      <c r="AU28" s="2517"/>
      <c r="AV28" s="2517"/>
      <c r="AW28" s="2509" t="s">
        <v>1856</v>
      </c>
      <c r="AX28" s="2577"/>
    </row>
    <row r="29" spans="3:53" ht="13.9" customHeight="1">
      <c r="E29" s="2526" t="s">
        <v>1864</v>
      </c>
      <c r="F29" s="2526"/>
      <c r="G29" s="2526"/>
      <c r="H29" s="2526"/>
      <c r="I29" s="2526"/>
      <c r="J29" s="5226">
        <v>31</v>
      </c>
      <c r="K29" s="5227"/>
      <c r="L29" s="5227"/>
      <c r="M29" s="5227"/>
      <c r="N29" s="2529" t="s">
        <v>1839</v>
      </c>
      <c r="O29" s="5220"/>
      <c r="P29" s="5224">
        <v>0</v>
      </c>
      <c r="Q29" s="5225"/>
      <c r="R29" s="5225"/>
      <c r="S29" s="2529" t="s">
        <v>1856</v>
      </c>
      <c r="T29" s="5220"/>
      <c r="U29" s="5222">
        <v>0</v>
      </c>
      <c r="V29" s="5223"/>
      <c r="W29" s="5223"/>
      <c r="X29" s="2509" t="s">
        <v>1856</v>
      </c>
      <c r="Y29" s="2577"/>
      <c r="Z29" s="5222">
        <v>210</v>
      </c>
      <c r="AA29" s="5223"/>
      <c r="AB29" s="5223"/>
      <c r="AC29" s="2509" t="s">
        <v>1856</v>
      </c>
      <c r="AD29" s="2577"/>
      <c r="AE29" s="5222">
        <v>210</v>
      </c>
      <c r="AF29" s="5223"/>
      <c r="AG29" s="5223"/>
      <c r="AH29" s="2509" t="s">
        <v>1856</v>
      </c>
      <c r="AI29" s="2577"/>
      <c r="AJ29" s="5222">
        <v>0</v>
      </c>
      <c r="AK29" s="5223"/>
      <c r="AL29" s="5223"/>
      <c r="AM29" s="2509" t="s">
        <v>1856</v>
      </c>
      <c r="AN29" s="2577"/>
      <c r="AO29" s="5222">
        <v>0</v>
      </c>
      <c r="AP29" s="5223"/>
      <c r="AQ29" s="5223"/>
      <c r="AR29" s="2509" t="s">
        <v>1856</v>
      </c>
      <c r="AS29" s="2577"/>
      <c r="AT29" s="5221">
        <f t="shared" si="0"/>
        <v>420</v>
      </c>
      <c r="AU29" s="2517"/>
      <c r="AV29" s="2517"/>
      <c r="AW29" s="2509" t="s">
        <v>1856</v>
      </c>
      <c r="AX29" s="2577"/>
      <c r="BA29" s="1427"/>
    </row>
    <row r="30" spans="3:53" ht="13.9" customHeight="1">
      <c r="E30" s="2526" t="s">
        <v>1865</v>
      </c>
      <c r="F30" s="2526"/>
      <c r="G30" s="2526"/>
      <c r="H30" s="2526"/>
      <c r="I30" s="2526"/>
      <c r="J30" s="5226">
        <v>30</v>
      </c>
      <c r="K30" s="5227"/>
      <c r="L30" s="5227"/>
      <c r="M30" s="5227"/>
      <c r="N30" s="2529" t="s">
        <v>1839</v>
      </c>
      <c r="O30" s="5220"/>
      <c r="P30" s="5224">
        <v>0</v>
      </c>
      <c r="Q30" s="5225"/>
      <c r="R30" s="5225"/>
      <c r="S30" s="2529" t="s">
        <v>1856</v>
      </c>
      <c r="T30" s="5220"/>
      <c r="U30" s="5222">
        <v>0</v>
      </c>
      <c r="V30" s="5223"/>
      <c r="W30" s="5223"/>
      <c r="X30" s="2509" t="s">
        <v>1856</v>
      </c>
      <c r="Y30" s="2577"/>
      <c r="Z30" s="5222">
        <v>210</v>
      </c>
      <c r="AA30" s="5223"/>
      <c r="AB30" s="5223"/>
      <c r="AC30" s="2509" t="s">
        <v>1856</v>
      </c>
      <c r="AD30" s="2577"/>
      <c r="AE30" s="5222">
        <v>210</v>
      </c>
      <c r="AF30" s="5223"/>
      <c r="AG30" s="5223"/>
      <c r="AH30" s="2509" t="s">
        <v>1856</v>
      </c>
      <c r="AI30" s="2577"/>
      <c r="AJ30" s="5222">
        <v>0</v>
      </c>
      <c r="AK30" s="5223"/>
      <c r="AL30" s="5223"/>
      <c r="AM30" s="2509" t="s">
        <v>1856</v>
      </c>
      <c r="AN30" s="2577"/>
      <c r="AO30" s="5222">
        <v>0</v>
      </c>
      <c r="AP30" s="5223"/>
      <c r="AQ30" s="5223"/>
      <c r="AR30" s="2509" t="s">
        <v>1856</v>
      </c>
      <c r="AS30" s="2577"/>
      <c r="AT30" s="5221">
        <f t="shared" si="0"/>
        <v>420</v>
      </c>
      <c r="AU30" s="2517"/>
      <c r="AV30" s="2517"/>
      <c r="AW30" s="2509" t="s">
        <v>1856</v>
      </c>
      <c r="AX30" s="2577"/>
    </row>
    <row r="31" spans="3:53" ht="13.9" customHeight="1">
      <c r="E31" s="2526" t="s">
        <v>1866</v>
      </c>
      <c r="F31" s="2526"/>
      <c r="G31" s="2526"/>
      <c r="H31" s="2526"/>
      <c r="I31" s="2526"/>
      <c r="J31" s="5226">
        <v>27</v>
      </c>
      <c r="K31" s="5227"/>
      <c r="L31" s="5227"/>
      <c r="M31" s="5227"/>
      <c r="N31" s="2529" t="s">
        <v>1839</v>
      </c>
      <c r="O31" s="5220"/>
      <c r="P31" s="5224">
        <v>0</v>
      </c>
      <c r="Q31" s="5225"/>
      <c r="R31" s="5225"/>
      <c r="S31" s="2529" t="s">
        <v>1856</v>
      </c>
      <c r="T31" s="5220"/>
      <c r="U31" s="5222">
        <v>0</v>
      </c>
      <c r="V31" s="5223"/>
      <c r="W31" s="5223"/>
      <c r="X31" s="2509" t="s">
        <v>1856</v>
      </c>
      <c r="Y31" s="2577"/>
      <c r="Z31" s="5222">
        <v>210</v>
      </c>
      <c r="AA31" s="5223"/>
      <c r="AB31" s="5223"/>
      <c r="AC31" s="2509" t="s">
        <v>1856</v>
      </c>
      <c r="AD31" s="2577"/>
      <c r="AE31" s="5222">
        <v>210</v>
      </c>
      <c r="AF31" s="5223"/>
      <c r="AG31" s="5223"/>
      <c r="AH31" s="2509" t="s">
        <v>1856</v>
      </c>
      <c r="AI31" s="2577"/>
      <c r="AJ31" s="5222">
        <v>0</v>
      </c>
      <c r="AK31" s="5223"/>
      <c r="AL31" s="5223"/>
      <c r="AM31" s="2509" t="s">
        <v>1856</v>
      </c>
      <c r="AN31" s="2577"/>
      <c r="AO31" s="5222">
        <v>0</v>
      </c>
      <c r="AP31" s="5223"/>
      <c r="AQ31" s="5223"/>
      <c r="AR31" s="2509" t="s">
        <v>1856</v>
      </c>
      <c r="AS31" s="2577"/>
      <c r="AT31" s="5221">
        <f t="shared" si="0"/>
        <v>420</v>
      </c>
      <c r="AU31" s="2517"/>
      <c r="AV31" s="2517"/>
      <c r="AW31" s="2509" t="s">
        <v>1856</v>
      </c>
      <c r="AX31" s="2577"/>
    </row>
    <row r="32" spans="3:53" ht="13.9" customHeight="1">
      <c r="E32" s="2526" t="s">
        <v>1867</v>
      </c>
      <c r="F32" s="2526"/>
      <c r="G32" s="2526"/>
      <c r="H32" s="2526"/>
      <c r="I32" s="2526"/>
      <c r="J32" s="5226">
        <v>31</v>
      </c>
      <c r="K32" s="5227"/>
      <c r="L32" s="5227"/>
      <c r="M32" s="5227"/>
      <c r="N32" s="2529" t="s">
        <v>1839</v>
      </c>
      <c r="O32" s="5220"/>
      <c r="P32" s="5224">
        <v>0</v>
      </c>
      <c r="Q32" s="5225"/>
      <c r="R32" s="5225"/>
      <c r="S32" s="2529" t="s">
        <v>1856</v>
      </c>
      <c r="T32" s="5220"/>
      <c r="U32" s="5222">
        <v>0</v>
      </c>
      <c r="V32" s="5223"/>
      <c r="W32" s="5223"/>
      <c r="X32" s="2509" t="s">
        <v>1856</v>
      </c>
      <c r="Y32" s="2577"/>
      <c r="Z32" s="5222">
        <v>210</v>
      </c>
      <c r="AA32" s="5223"/>
      <c r="AB32" s="5223"/>
      <c r="AC32" s="2509" t="s">
        <v>1856</v>
      </c>
      <c r="AD32" s="2577"/>
      <c r="AE32" s="5222">
        <v>210</v>
      </c>
      <c r="AF32" s="5223"/>
      <c r="AG32" s="5223"/>
      <c r="AH32" s="2509" t="s">
        <v>1856</v>
      </c>
      <c r="AI32" s="2577"/>
      <c r="AJ32" s="5222">
        <v>0</v>
      </c>
      <c r="AK32" s="5223"/>
      <c r="AL32" s="5223"/>
      <c r="AM32" s="2509" t="s">
        <v>1856</v>
      </c>
      <c r="AN32" s="2577"/>
      <c r="AO32" s="5222">
        <v>0</v>
      </c>
      <c r="AP32" s="5223"/>
      <c r="AQ32" s="5223"/>
      <c r="AR32" s="2509" t="s">
        <v>1856</v>
      </c>
      <c r="AS32" s="2577"/>
      <c r="AT32" s="5221">
        <f t="shared" si="0"/>
        <v>420</v>
      </c>
      <c r="AU32" s="2517"/>
      <c r="AV32" s="2517"/>
      <c r="AW32" s="2509" t="s">
        <v>1856</v>
      </c>
      <c r="AX32" s="2577"/>
    </row>
    <row r="33" spans="5:50" ht="13.9" customHeight="1">
      <c r="E33" s="2526" t="s">
        <v>1850</v>
      </c>
      <c r="F33" s="2526"/>
      <c r="G33" s="2526"/>
      <c r="H33" s="2526"/>
      <c r="I33" s="2526"/>
      <c r="J33" s="2527">
        <f>SUM(J21:M32)</f>
        <v>362</v>
      </c>
      <c r="K33" s="2528"/>
      <c r="L33" s="2528"/>
      <c r="M33" s="2528"/>
      <c r="N33" s="2529" t="s">
        <v>1839</v>
      </c>
      <c r="O33" s="5220"/>
      <c r="P33" s="2518">
        <f>SUM(P21:R32)</f>
        <v>0</v>
      </c>
      <c r="Q33" s="2519"/>
      <c r="R33" s="2519"/>
      <c r="S33" s="2529" t="s">
        <v>1856</v>
      </c>
      <c r="T33" s="5220"/>
      <c r="U33" s="5221">
        <f>SUM(U21:W32)</f>
        <v>0</v>
      </c>
      <c r="V33" s="2517"/>
      <c r="W33" s="2517"/>
      <c r="X33" s="2509" t="s">
        <v>1856</v>
      </c>
      <c r="Y33" s="2577"/>
      <c r="Z33" s="5221">
        <f>SUM(Z21:AB32)</f>
        <v>2520</v>
      </c>
      <c r="AA33" s="2517"/>
      <c r="AB33" s="2517"/>
      <c r="AC33" s="2509" t="s">
        <v>1856</v>
      </c>
      <c r="AD33" s="2577"/>
      <c r="AE33" s="5221">
        <f>SUM(AE21:AG32)</f>
        <v>2520</v>
      </c>
      <c r="AF33" s="2517"/>
      <c r="AG33" s="2517"/>
      <c r="AH33" s="2509" t="s">
        <v>1856</v>
      </c>
      <c r="AI33" s="2577"/>
      <c r="AJ33" s="5221">
        <f>SUM(AJ21:AL32)</f>
        <v>0</v>
      </c>
      <c r="AK33" s="2517"/>
      <c r="AL33" s="2517"/>
      <c r="AM33" s="2509" t="s">
        <v>1856</v>
      </c>
      <c r="AN33" s="2577"/>
      <c r="AO33" s="5221">
        <f>SUM(AO21:AQ32)</f>
        <v>0</v>
      </c>
      <c r="AP33" s="2517"/>
      <c r="AQ33" s="2517"/>
      <c r="AR33" s="2509" t="s">
        <v>1856</v>
      </c>
      <c r="AS33" s="2577"/>
      <c r="AT33" s="5221">
        <f>SUM(AT21:AV32)</f>
        <v>5040</v>
      </c>
      <c r="AU33" s="2517"/>
      <c r="AV33" s="2517"/>
      <c r="AW33" s="2509" t="s">
        <v>1856</v>
      </c>
      <c r="AX33" s="2577"/>
    </row>
    <row r="34" spans="5:50" ht="13.9" customHeight="1">
      <c r="E34" s="5214" t="s">
        <v>2149</v>
      </c>
      <c r="F34" s="5215"/>
      <c r="G34" s="5215"/>
      <c r="H34" s="5215"/>
      <c r="I34" s="5216"/>
      <c r="J34" s="5217"/>
      <c r="K34" s="5218"/>
      <c r="L34" s="5218"/>
      <c r="M34" s="5218"/>
      <c r="N34" s="5218"/>
      <c r="O34" s="5219"/>
      <c r="P34" s="5210">
        <f>IFERROR(ROUNDUP(P33/$J$33,1),"0")</f>
        <v>0</v>
      </c>
      <c r="Q34" s="5211"/>
      <c r="R34" s="5211"/>
      <c r="S34" s="2529" t="s">
        <v>1856</v>
      </c>
      <c r="T34" s="5220"/>
      <c r="U34" s="5210">
        <f>IFERROR(ROUNDUP(U33/$J$33,1),"0")</f>
        <v>0</v>
      </c>
      <c r="V34" s="5211"/>
      <c r="W34" s="5211"/>
      <c r="X34" s="2509" t="s">
        <v>1856</v>
      </c>
      <c r="Y34" s="2577"/>
      <c r="Z34" s="5210">
        <f>IFERROR(ROUNDUP(Z33/$J$33,1),"0")</f>
        <v>7</v>
      </c>
      <c r="AA34" s="5211"/>
      <c r="AB34" s="5211"/>
      <c r="AC34" s="2509" t="s">
        <v>1856</v>
      </c>
      <c r="AD34" s="2577"/>
      <c r="AE34" s="5210">
        <f>IFERROR(ROUNDUP(AE33/$J$33,1),"0")</f>
        <v>7</v>
      </c>
      <c r="AF34" s="5211"/>
      <c r="AG34" s="5211"/>
      <c r="AH34" s="2509" t="s">
        <v>1856</v>
      </c>
      <c r="AI34" s="2577"/>
      <c r="AJ34" s="5210">
        <f>IFERROR(ROUNDUP(AJ33/$J$33,1),"0")</f>
        <v>0</v>
      </c>
      <c r="AK34" s="5211"/>
      <c r="AL34" s="5211"/>
      <c r="AM34" s="2509" t="s">
        <v>1856</v>
      </c>
      <c r="AN34" s="2577"/>
      <c r="AO34" s="5210">
        <f>IFERROR(ROUNDUP(AO33/$J$33,1),"0")</f>
        <v>0</v>
      </c>
      <c r="AP34" s="5211"/>
      <c r="AQ34" s="5211"/>
      <c r="AR34" s="2509" t="s">
        <v>1856</v>
      </c>
      <c r="AS34" s="2577"/>
      <c r="AT34" s="5212">
        <f>P34+U34+Z34+AE34+AJ34+AO34</f>
        <v>14</v>
      </c>
      <c r="AU34" s="5213"/>
      <c r="AV34" s="5213"/>
      <c r="AW34" s="2509" t="s">
        <v>1856</v>
      </c>
      <c r="AX34" s="2577"/>
    </row>
    <row r="35" spans="5:50" ht="13.9" customHeight="1">
      <c r="E35" s="1396" t="s">
        <v>2150</v>
      </c>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33" t="str">
        <f>IFERROR(IF(AT34&gt;Y9,"「１　事業者名等」の定員数を超過しています。",""),"")</f>
        <v/>
      </c>
    </row>
    <row r="36" spans="5:50" ht="13.9" customHeight="1">
      <c r="E36" s="1396" t="s">
        <v>2151</v>
      </c>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row>
    <row r="37" spans="5:50" ht="13.9" customHeight="1">
      <c r="E37" s="1396" t="s">
        <v>2152</v>
      </c>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U37" s="1419"/>
      <c r="AV37" s="1419"/>
      <c r="AW37" s="1419"/>
      <c r="AX37" s="1419"/>
    </row>
    <row r="38" spans="5:50" ht="13.9" customHeight="1">
      <c r="E38" s="1396" t="s">
        <v>2153</v>
      </c>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row>
    <row r="39" spans="5:50" ht="13.9" customHeight="1">
      <c r="E39" s="1396" t="s">
        <v>2154</v>
      </c>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row>
    <row r="40" spans="5:50" ht="13.9" customHeight="1">
      <c r="E40" s="1396" t="s">
        <v>2155</v>
      </c>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row>
    <row r="41" spans="5:50" ht="13.9" customHeight="1">
      <c r="E41" s="1396"/>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c r="AW41" s="1419"/>
      <c r="AX41" s="1419"/>
    </row>
    <row r="42" spans="5:50" ht="13.9" customHeight="1">
      <c r="E42" s="1396"/>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c r="AR42" s="1419"/>
      <c r="AS42" s="1419"/>
      <c r="AT42" s="1419"/>
      <c r="AU42" s="1419"/>
      <c r="AV42" s="1419"/>
      <c r="AW42" s="1419"/>
      <c r="AX42" s="1419"/>
    </row>
    <row r="43" spans="5:50" ht="13.9" customHeight="1">
      <c r="G43" s="1260" t="s">
        <v>2156</v>
      </c>
      <c r="AD43" s="1260" t="s">
        <v>2157</v>
      </c>
    </row>
    <row r="44" spans="5:50" ht="13.9" customHeight="1">
      <c r="E44" s="1419"/>
      <c r="F44" s="1419"/>
      <c r="I44" s="2526"/>
      <c r="J44" s="2526"/>
      <c r="K44" s="2526"/>
      <c r="L44" s="2526"/>
      <c r="M44" s="2526"/>
      <c r="N44" s="2526"/>
      <c r="O44" s="2526"/>
      <c r="P44" s="2526"/>
      <c r="Q44" s="2526"/>
      <c r="R44" s="2526"/>
      <c r="S44" s="2526"/>
      <c r="T44" s="2526"/>
      <c r="U44" s="2526" t="s">
        <v>511</v>
      </c>
      <c r="V44" s="2526"/>
      <c r="W44" s="2526"/>
      <c r="X44" s="2526"/>
      <c r="Y44" s="2526"/>
      <c r="Z44" s="2526"/>
      <c r="AF44" s="2526"/>
      <c r="AG44" s="2526"/>
      <c r="AH44" s="2526"/>
      <c r="AI44" s="2526"/>
      <c r="AJ44" s="2526"/>
      <c r="AK44" s="2526"/>
      <c r="AL44" s="2526"/>
      <c r="AM44" s="2526"/>
      <c r="AN44" s="2526"/>
      <c r="AO44" s="2526"/>
      <c r="AP44" s="2526"/>
      <c r="AQ44" s="2526"/>
      <c r="AR44" s="2526" t="s">
        <v>511</v>
      </c>
      <c r="AS44" s="2526"/>
      <c r="AT44" s="2526"/>
      <c r="AU44" s="2526"/>
      <c r="AV44" s="2526"/>
      <c r="AW44" s="2526"/>
    </row>
    <row r="45" spans="5:50" ht="13.9" customHeight="1">
      <c r="E45" s="1419"/>
      <c r="F45" s="1419"/>
      <c r="I45" s="2526" t="s">
        <v>2158</v>
      </c>
      <c r="J45" s="2526"/>
      <c r="K45" s="2526"/>
      <c r="L45" s="2526"/>
      <c r="M45" s="2526"/>
      <c r="N45" s="2526"/>
      <c r="O45" s="2526"/>
      <c r="P45" s="2526"/>
      <c r="Q45" s="2526"/>
      <c r="R45" s="2526"/>
      <c r="S45" s="2526"/>
      <c r="T45" s="2526"/>
      <c r="U45" s="5205">
        <f>IF(AND(OR(AK7="○",AK8="○"),E12="○"),ROUNDUP(AX15*0.9/7,0),IF(AND(OR(AK7="○",AK8="○"),OR(E13="○",E14="○")),ROUNDUP(AT34/7,0),""))</f>
        <v>1</v>
      </c>
      <c r="V45" s="5206"/>
      <c r="W45" s="5206"/>
      <c r="X45" s="5207"/>
      <c r="Y45" s="5208" t="s">
        <v>292</v>
      </c>
      <c r="Z45" s="5208"/>
      <c r="AF45" s="2526" t="s">
        <v>2158</v>
      </c>
      <c r="AG45" s="2526"/>
      <c r="AH45" s="2526"/>
      <c r="AI45" s="2526"/>
      <c r="AJ45" s="2526"/>
      <c r="AK45" s="2526"/>
      <c r="AL45" s="2526"/>
      <c r="AM45" s="2526"/>
      <c r="AN45" s="2526"/>
      <c r="AO45" s="2526"/>
      <c r="AP45" s="2526"/>
      <c r="AQ45" s="2526"/>
      <c r="AR45" s="5209">
        <v>2</v>
      </c>
      <c r="AS45" s="5209"/>
      <c r="AT45" s="5209"/>
      <c r="AU45" s="5209"/>
      <c r="AV45" s="5208" t="s">
        <v>292</v>
      </c>
      <c r="AW45" s="5208"/>
    </row>
    <row r="46" spans="5:50" ht="13.9" customHeight="1">
      <c r="E46" s="1396"/>
      <c r="I46" s="1396"/>
      <c r="AF46" s="1396"/>
    </row>
    <row r="47" spans="5:50" ht="13.9" customHeight="1">
      <c r="E47" s="1396"/>
      <c r="G47" s="1260" t="s">
        <v>2159</v>
      </c>
      <c r="T47" s="1419"/>
      <c r="U47" s="1419"/>
      <c r="V47" s="1419"/>
      <c r="W47" s="1419"/>
      <c r="X47" s="1419"/>
      <c r="Y47" s="1419"/>
      <c r="Z47" s="1419"/>
      <c r="AA47" s="1419"/>
      <c r="AB47" s="1419"/>
      <c r="AC47" s="1419"/>
      <c r="AD47" s="1419"/>
      <c r="AE47" s="1419"/>
      <c r="AF47" s="1419"/>
      <c r="AG47" s="1419"/>
      <c r="AH47" s="1419"/>
      <c r="AI47" s="1419"/>
    </row>
    <row r="48" spans="5:50" ht="13.9" customHeight="1" thickBot="1">
      <c r="E48" s="1396"/>
      <c r="T48" s="1419"/>
      <c r="U48" s="1419"/>
      <c r="V48" s="1419"/>
      <c r="W48" s="1419"/>
      <c r="X48" s="1419"/>
      <c r="Y48" s="1419"/>
      <c r="Z48" s="1419"/>
      <c r="AA48" s="1419"/>
      <c r="AB48" s="1419"/>
      <c r="AC48" s="1419"/>
      <c r="AD48" s="1419"/>
      <c r="AE48" s="1419"/>
      <c r="AF48" s="1419"/>
      <c r="AG48" s="1419"/>
      <c r="AH48" s="1419"/>
      <c r="AI48" s="1419"/>
    </row>
    <row r="49" spans="17:47" ht="13.9" customHeight="1">
      <c r="Q49" s="1419"/>
      <c r="R49" s="1419"/>
      <c r="S49" s="1419"/>
      <c r="T49" s="1419"/>
      <c r="U49" s="1419"/>
      <c r="V49" s="1419"/>
      <c r="W49" s="1419"/>
      <c r="X49" s="1419"/>
      <c r="Y49" s="1419"/>
      <c r="Z49" s="1419"/>
      <c r="AA49" s="1419"/>
      <c r="AB49" s="1419"/>
      <c r="AC49" s="1663"/>
      <c r="AD49" s="5237" t="str">
        <f>(IF(OR(U45&lt;=AR45),"可","規定の員数を満たしていません。"))</f>
        <v>可</v>
      </c>
      <c r="AE49" s="5238"/>
      <c r="AF49" s="5238"/>
      <c r="AG49" s="5238"/>
      <c r="AH49" s="5238"/>
      <c r="AI49" s="5238"/>
      <c r="AJ49" s="5238"/>
      <c r="AK49" s="5238"/>
      <c r="AL49" s="5238"/>
      <c r="AM49" s="5238"/>
      <c r="AN49" s="5238"/>
      <c r="AO49" s="5238"/>
      <c r="AP49" s="5238"/>
      <c r="AQ49" s="5238"/>
      <c r="AR49" s="5238"/>
      <c r="AS49" s="5238"/>
      <c r="AT49" s="5238"/>
      <c r="AU49" s="5239"/>
    </row>
    <row r="50" spans="17:47" ht="13.9" customHeight="1" thickBot="1">
      <c r="AD50" s="5240"/>
      <c r="AE50" s="5241"/>
      <c r="AF50" s="5241"/>
      <c r="AG50" s="5241"/>
      <c r="AH50" s="5241"/>
      <c r="AI50" s="5241"/>
      <c r="AJ50" s="5241"/>
      <c r="AK50" s="5241"/>
      <c r="AL50" s="5241"/>
      <c r="AM50" s="5241"/>
      <c r="AN50" s="5241"/>
      <c r="AO50" s="5241"/>
      <c r="AP50" s="5241"/>
      <c r="AQ50" s="5241"/>
      <c r="AR50" s="5241"/>
      <c r="AS50" s="5241"/>
      <c r="AT50" s="5241"/>
      <c r="AU50" s="524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34" priority="34">
      <formula>COUNTA($E$13:$G$14)&gt;=1</formula>
    </cfRule>
  </conditionalFormatting>
  <conditionalFormatting sqref="J21:M32 P21:R22 U21:W22 AJ21:AL32">
    <cfRule type="expression" dxfId="33" priority="33">
      <formula>COUNTA($G$12)&gt;=1</formula>
    </cfRule>
  </conditionalFormatting>
  <conditionalFormatting sqref="P23:R23">
    <cfRule type="expression" dxfId="32" priority="32">
      <formula>COUNTA($G$12)&gt;=1</formula>
    </cfRule>
  </conditionalFormatting>
  <conditionalFormatting sqref="P24:R24">
    <cfRule type="expression" dxfId="31" priority="31">
      <formula>COUNTA($G$12)&gt;=1</formula>
    </cfRule>
  </conditionalFormatting>
  <conditionalFormatting sqref="P25:R25">
    <cfRule type="expression" dxfId="30" priority="30">
      <formula>COUNTA($G$12)&gt;=1</formula>
    </cfRule>
  </conditionalFormatting>
  <conditionalFormatting sqref="P26:R26">
    <cfRule type="expression" dxfId="29" priority="29">
      <formula>COUNTA($G$12)&gt;=1</formula>
    </cfRule>
  </conditionalFormatting>
  <conditionalFormatting sqref="P27:R27">
    <cfRule type="expression" dxfId="28" priority="28">
      <formula>COUNTA($G$12)&gt;=1</formula>
    </cfRule>
  </conditionalFormatting>
  <conditionalFormatting sqref="P28:R28">
    <cfRule type="expression" dxfId="27" priority="27">
      <formula>COUNTA($G$12)&gt;=1</formula>
    </cfRule>
  </conditionalFormatting>
  <conditionalFormatting sqref="P29:R29">
    <cfRule type="expression" dxfId="26" priority="26">
      <formula>COUNTA($G$12)&gt;=1</formula>
    </cfRule>
  </conditionalFormatting>
  <conditionalFormatting sqref="P30:R30">
    <cfRule type="expression" dxfId="25" priority="25">
      <formula>COUNTA($G$12)&gt;=1</formula>
    </cfRule>
  </conditionalFormatting>
  <conditionalFormatting sqref="P31:R31">
    <cfRule type="expression" dxfId="24" priority="24">
      <formula>COUNTA($G$12)&gt;=1</formula>
    </cfRule>
  </conditionalFormatting>
  <conditionalFormatting sqref="P32:R32">
    <cfRule type="expression" dxfId="23" priority="23">
      <formula>COUNTA($G$12)&gt;=1</formula>
    </cfRule>
  </conditionalFormatting>
  <conditionalFormatting sqref="U23:W23">
    <cfRule type="expression" dxfId="22" priority="22">
      <formula>COUNTA($G$12)&gt;=1</formula>
    </cfRule>
  </conditionalFormatting>
  <conditionalFormatting sqref="AO21:AQ22">
    <cfRule type="expression" dxfId="21" priority="21">
      <formula>COUNTA($G$12)&gt;=1</formula>
    </cfRule>
  </conditionalFormatting>
  <conditionalFormatting sqref="U24:W24">
    <cfRule type="expression" dxfId="20" priority="20">
      <formula>COUNTA($G$12)&gt;=1</formula>
    </cfRule>
  </conditionalFormatting>
  <conditionalFormatting sqref="U25:W25">
    <cfRule type="expression" dxfId="19" priority="19">
      <formula>COUNTA($G$12)&gt;=1</formula>
    </cfRule>
  </conditionalFormatting>
  <conditionalFormatting sqref="U26:W26">
    <cfRule type="expression" dxfId="18" priority="18">
      <formula>COUNTA($G$12)&gt;=1</formula>
    </cfRule>
  </conditionalFormatting>
  <conditionalFormatting sqref="U27:W27">
    <cfRule type="expression" dxfId="17" priority="17">
      <formula>COUNTA($G$12)&gt;=1</formula>
    </cfRule>
  </conditionalFormatting>
  <conditionalFormatting sqref="U28:W28">
    <cfRule type="expression" dxfId="16" priority="16">
      <formula>COUNTA($G$12)&gt;=1</formula>
    </cfRule>
  </conditionalFormatting>
  <conditionalFormatting sqref="U29:W29">
    <cfRule type="expression" dxfId="15" priority="15">
      <formula>COUNTA($G$12)&gt;=1</formula>
    </cfRule>
  </conditionalFormatting>
  <conditionalFormatting sqref="U30:W30">
    <cfRule type="expression" dxfId="14" priority="14">
      <formula>COUNTA($G$12)&gt;=1</formula>
    </cfRule>
  </conditionalFormatting>
  <conditionalFormatting sqref="U31:W31">
    <cfRule type="expression" dxfId="13" priority="13">
      <formula>COUNTA($G$12)&gt;=1</formula>
    </cfRule>
  </conditionalFormatting>
  <conditionalFormatting sqref="U32:W32">
    <cfRule type="expression" dxfId="12" priority="12">
      <formula>COUNTA($G$12)&gt;=1</formula>
    </cfRule>
  </conditionalFormatting>
  <conditionalFormatting sqref="AO23:AQ23">
    <cfRule type="expression" dxfId="11" priority="11">
      <formula>COUNTA($G$12)&gt;=1</formula>
    </cfRule>
  </conditionalFormatting>
  <conditionalFormatting sqref="AO24:AQ24">
    <cfRule type="expression" dxfId="10" priority="10">
      <formula>COUNTA($G$12)&gt;=1</formula>
    </cfRule>
  </conditionalFormatting>
  <conditionalFormatting sqref="AO25:AQ25">
    <cfRule type="expression" dxfId="9" priority="9">
      <formula>COUNTA($G$12)&gt;=1</formula>
    </cfRule>
  </conditionalFormatting>
  <conditionalFormatting sqref="AO26:AQ26">
    <cfRule type="expression" dxfId="8" priority="8">
      <formula>COUNTA($G$12)&gt;=1</formula>
    </cfRule>
  </conditionalFormatting>
  <conditionalFormatting sqref="AO27:AQ27">
    <cfRule type="expression" dxfId="7" priority="7">
      <formula>COUNTA($G$12)&gt;=1</formula>
    </cfRule>
  </conditionalFormatting>
  <conditionalFormatting sqref="AO28:AQ28">
    <cfRule type="expression" dxfId="6" priority="6">
      <formula>COUNTA($G$12)&gt;=1</formula>
    </cfRule>
  </conditionalFormatting>
  <conditionalFormatting sqref="AO29:AQ29">
    <cfRule type="expression" dxfId="5" priority="5">
      <formula>COUNTA($G$12)&gt;=1</formula>
    </cfRule>
  </conditionalFormatting>
  <conditionalFormatting sqref="AO30:AQ30">
    <cfRule type="expression" dxfId="4" priority="4">
      <formula>COUNTA($G$12)&gt;=1</formula>
    </cfRule>
  </conditionalFormatting>
  <conditionalFormatting sqref="AO31:AQ31">
    <cfRule type="expression" dxfId="3" priority="3">
      <formula>COUNTA($G$12)&gt;=1</formula>
    </cfRule>
  </conditionalFormatting>
  <conditionalFormatting sqref="AO32:AQ32">
    <cfRule type="expression" dxfId="2" priority="2">
      <formula>COUNTA($G$12)&gt;=1</formula>
    </cfRule>
  </conditionalFormatting>
  <conditionalFormatting sqref="Z21:AB32 AE21:AG32">
    <cfRule type="expression" dxfId="1"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hyperlinks>
    <hyperlink ref="BF5" location="加算等について体制の届出が必要なサービス一覧!A1" display="一覧へ戻る"/>
  </hyperlinks>
  <printOptions horizontalCentered="1" verticalCentered="1"/>
  <pageMargins left="0.25" right="0.25" top="0.75" bottom="0.75" header="0.3" footer="0.3"/>
  <pageSetup paperSize="9" scale="93"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Normal="100" zoomScaleSheetLayoutView="100" workbookViewId="0">
      <selection activeCell="B4" sqref="B4:AH4"/>
    </sheetView>
  </sheetViews>
  <sheetFormatPr defaultColWidth="3.5" defaultRowHeight="13.5"/>
  <cols>
    <col min="1" max="1" width="1.25" style="860" customWidth="1"/>
    <col min="2" max="2" width="3.125" style="909" customWidth="1"/>
    <col min="3" max="5" width="3.125" style="860" customWidth="1"/>
    <col min="6" max="6" width="7.625" style="860" customWidth="1"/>
    <col min="7" max="30" width="3.125" style="860" customWidth="1"/>
    <col min="31" max="33" width="3.25" style="860" customWidth="1"/>
    <col min="34" max="34" width="3.125" style="860" customWidth="1"/>
    <col min="35" max="35" width="1.25" style="860" customWidth="1"/>
    <col min="36" max="256" width="3.5" style="860"/>
    <col min="257" max="257" width="1.25" style="860" customWidth="1"/>
    <col min="258" max="286" width="3.125" style="860" customWidth="1"/>
    <col min="287" max="289" width="3.25" style="860" customWidth="1"/>
    <col min="290" max="290" width="3.125" style="860" customWidth="1"/>
    <col min="291" max="291" width="1.25" style="860" customWidth="1"/>
    <col min="292" max="512" width="3.5" style="860"/>
    <col min="513" max="513" width="1.25" style="860" customWidth="1"/>
    <col min="514" max="542" width="3.125" style="860" customWidth="1"/>
    <col min="543" max="545" width="3.25" style="860" customWidth="1"/>
    <col min="546" max="546" width="3.125" style="860" customWidth="1"/>
    <col min="547" max="547" width="1.25" style="860" customWidth="1"/>
    <col min="548" max="768" width="3.5" style="860"/>
    <col min="769" max="769" width="1.25" style="860" customWidth="1"/>
    <col min="770" max="798" width="3.125" style="860" customWidth="1"/>
    <col min="799" max="801" width="3.25" style="860" customWidth="1"/>
    <col min="802" max="802" width="3.125" style="860" customWidth="1"/>
    <col min="803" max="803" width="1.25" style="860" customWidth="1"/>
    <col min="804" max="1024" width="3.5" style="860"/>
    <col min="1025" max="1025" width="1.25" style="860" customWidth="1"/>
    <col min="1026" max="1054" width="3.125" style="860" customWidth="1"/>
    <col min="1055" max="1057" width="3.25" style="860" customWidth="1"/>
    <col min="1058" max="1058" width="3.125" style="860" customWidth="1"/>
    <col min="1059" max="1059" width="1.25" style="860" customWidth="1"/>
    <col min="1060" max="1280" width="3.5" style="860"/>
    <col min="1281" max="1281" width="1.25" style="860" customWidth="1"/>
    <col min="1282" max="1310" width="3.125" style="860" customWidth="1"/>
    <col min="1311" max="1313" width="3.25" style="860" customWidth="1"/>
    <col min="1314" max="1314" width="3.125" style="860" customWidth="1"/>
    <col min="1315" max="1315" width="1.25" style="860" customWidth="1"/>
    <col min="1316" max="1536" width="3.5" style="860"/>
    <col min="1537" max="1537" width="1.25" style="860" customWidth="1"/>
    <col min="1538" max="1566" width="3.125" style="860" customWidth="1"/>
    <col min="1567" max="1569" width="3.25" style="860" customWidth="1"/>
    <col min="1570" max="1570" width="3.125" style="860" customWidth="1"/>
    <col min="1571" max="1571" width="1.25" style="860" customWidth="1"/>
    <col min="1572" max="1792" width="3.5" style="860"/>
    <col min="1793" max="1793" width="1.25" style="860" customWidth="1"/>
    <col min="1794" max="1822" width="3.125" style="860" customWidth="1"/>
    <col min="1823" max="1825" width="3.25" style="860" customWidth="1"/>
    <col min="1826" max="1826" width="3.125" style="860" customWidth="1"/>
    <col min="1827" max="1827" width="1.25" style="860" customWidth="1"/>
    <col min="1828" max="2048" width="3.5" style="860"/>
    <col min="2049" max="2049" width="1.25" style="860" customWidth="1"/>
    <col min="2050" max="2078" width="3.125" style="860" customWidth="1"/>
    <col min="2079" max="2081" width="3.25" style="860" customWidth="1"/>
    <col min="2082" max="2082" width="3.125" style="860" customWidth="1"/>
    <col min="2083" max="2083" width="1.25" style="860" customWidth="1"/>
    <col min="2084" max="2304" width="3.5" style="860"/>
    <col min="2305" max="2305" width="1.25" style="860" customWidth="1"/>
    <col min="2306" max="2334" width="3.125" style="860" customWidth="1"/>
    <col min="2335" max="2337" width="3.25" style="860" customWidth="1"/>
    <col min="2338" max="2338" width="3.125" style="860" customWidth="1"/>
    <col min="2339" max="2339" width="1.25" style="860" customWidth="1"/>
    <col min="2340" max="2560" width="3.5" style="860"/>
    <col min="2561" max="2561" width="1.25" style="860" customWidth="1"/>
    <col min="2562" max="2590" width="3.125" style="860" customWidth="1"/>
    <col min="2591" max="2593" width="3.25" style="860" customWidth="1"/>
    <col min="2594" max="2594" width="3.125" style="860" customWidth="1"/>
    <col min="2595" max="2595" width="1.25" style="860" customWidth="1"/>
    <col min="2596" max="2816" width="3.5" style="860"/>
    <col min="2817" max="2817" width="1.25" style="860" customWidth="1"/>
    <col min="2818" max="2846" width="3.125" style="860" customWidth="1"/>
    <col min="2847" max="2849" width="3.25" style="860" customWidth="1"/>
    <col min="2850" max="2850" width="3.125" style="860" customWidth="1"/>
    <col min="2851" max="2851" width="1.25" style="860" customWidth="1"/>
    <col min="2852" max="3072" width="3.5" style="860"/>
    <col min="3073" max="3073" width="1.25" style="860" customWidth="1"/>
    <col min="3074" max="3102" width="3.125" style="860" customWidth="1"/>
    <col min="3103" max="3105" width="3.25" style="860" customWidth="1"/>
    <col min="3106" max="3106" width="3.125" style="860" customWidth="1"/>
    <col min="3107" max="3107" width="1.25" style="860" customWidth="1"/>
    <col min="3108" max="3328" width="3.5" style="860"/>
    <col min="3329" max="3329" width="1.25" style="860" customWidth="1"/>
    <col min="3330" max="3358" width="3.125" style="860" customWidth="1"/>
    <col min="3359" max="3361" width="3.25" style="860" customWidth="1"/>
    <col min="3362" max="3362" width="3.125" style="860" customWidth="1"/>
    <col min="3363" max="3363" width="1.25" style="860" customWidth="1"/>
    <col min="3364" max="3584" width="3.5" style="860"/>
    <col min="3585" max="3585" width="1.25" style="860" customWidth="1"/>
    <col min="3586" max="3614" width="3.125" style="860" customWidth="1"/>
    <col min="3615" max="3617" width="3.25" style="860" customWidth="1"/>
    <col min="3618" max="3618" width="3.125" style="860" customWidth="1"/>
    <col min="3619" max="3619" width="1.25" style="860" customWidth="1"/>
    <col min="3620" max="3840" width="3.5" style="860"/>
    <col min="3841" max="3841" width="1.25" style="860" customWidth="1"/>
    <col min="3842" max="3870" width="3.125" style="860" customWidth="1"/>
    <col min="3871" max="3873" width="3.25" style="860" customWidth="1"/>
    <col min="3874" max="3874" width="3.125" style="860" customWidth="1"/>
    <col min="3875" max="3875" width="1.25" style="860" customWidth="1"/>
    <col min="3876" max="4096" width="3.5" style="860"/>
    <col min="4097" max="4097" width="1.25" style="860" customWidth="1"/>
    <col min="4098" max="4126" width="3.125" style="860" customWidth="1"/>
    <col min="4127" max="4129" width="3.25" style="860" customWidth="1"/>
    <col min="4130" max="4130" width="3.125" style="860" customWidth="1"/>
    <col min="4131" max="4131" width="1.25" style="860" customWidth="1"/>
    <col min="4132" max="4352" width="3.5" style="860"/>
    <col min="4353" max="4353" width="1.25" style="860" customWidth="1"/>
    <col min="4354" max="4382" width="3.125" style="860" customWidth="1"/>
    <col min="4383" max="4385" width="3.25" style="860" customWidth="1"/>
    <col min="4386" max="4386" width="3.125" style="860" customWidth="1"/>
    <col min="4387" max="4387" width="1.25" style="860" customWidth="1"/>
    <col min="4388" max="4608" width="3.5" style="860"/>
    <col min="4609" max="4609" width="1.25" style="860" customWidth="1"/>
    <col min="4610" max="4638" width="3.125" style="860" customWidth="1"/>
    <col min="4639" max="4641" width="3.25" style="860" customWidth="1"/>
    <col min="4642" max="4642" width="3.125" style="860" customWidth="1"/>
    <col min="4643" max="4643" width="1.25" style="860" customWidth="1"/>
    <col min="4644" max="4864" width="3.5" style="860"/>
    <col min="4865" max="4865" width="1.25" style="860" customWidth="1"/>
    <col min="4866" max="4894" width="3.125" style="860" customWidth="1"/>
    <col min="4895" max="4897" width="3.25" style="860" customWidth="1"/>
    <col min="4898" max="4898" width="3.125" style="860" customWidth="1"/>
    <col min="4899" max="4899" width="1.25" style="860" customWidth="1"/>
    <col min="4900" max="5120" width="3.5" style="860"/>
    <col min="5121" max="5121" width="1.25" style="860" customWidth="1"/>
    <col min="5122" max="5150" width="3.125" style="860" customWidth="1"/>
    <col min="5151" max="5153" width="3.25" style="860" customWidth="1"/>
    <col min="5154" max="5154" width="3.125" style="860" customWidth="1"/>
    <col min="5155" max="5155" width="1.25" style="860" customWidth="1"/>
    <col min="5156" max="5376" width="3.5" style="860"/>
    <col min="5377" max="5377" width="1.25" style="860" customWidth="1"/>
    <col min="5378" max="5406" width="3.125" style="860" customWidth="1"/>
    <col min="5407" max="5409" width="3.25" style="860" customWidth="1"/>
    <col min="5410" max="5410" width="3.125" style="860" customWidth="1"/>
    <col min="5411" max="5411" width="1.25" style="860" customWidth="1"/>
    <col min="5412" max="5632" width="3.5" style="860"/>
    <col min="5633" max="5633" width="1.25" style="860" customWidth="1"/>
    <col min="5634" max="5662" width="3.125" style="860" customWidth="1"/>
    <col min="5663" max="5665" width="3.25" style="860" customWidth="1"/>
    <col min="5666" max="5666" width="3.125" style="860" customWidth="1"/>
    <col min="5667" max="5667" width="1.25" style="860" customWidth="1"/>
    <col min="5668" max="5888" width="3.5" style="860"/>
    <col min="5889" max="5889" width="1.25" style="860" customWidth="1"/>
    <col min="5890" max="5918" width="3.125" style="860" customWidth="1"/>
    <col min="5919" max="5921" width="3.25" style="860" customWidth="1"/>
    <col min="5922" max="5922" width="3.125" style="860" customWidth="1"/>
    <col min="5923" max="5923" width="1.25" style="860" customWidth="1"/>
    <col min="5924" max="6144" width="3.5" style="860"/>
    <col min="6145" max="6145" width="1.25" style="860" customWidth="1"/>
    <col min="6146" max="6174" width="3.125" style="860" customWidth="1"/>
    <col min="6175" max="6177" width="3.25" style="860" customWidth="1"/>
    <col min="6178" max="6178" width="3.125" style="860" customWidth="1"/>
    <col min="6179" max="6179" width="1.25" style="860" customWidth="1"/>
    <col min="6180" max="6400" width="3.5" style="860"/>
    <col min="6401" max="6401" width="1.25" style="860" customWidth="1"/>
    <col min="6402" max="6430" width="3.125" style="860" customWidth="1"/>
    <col min="6431" max="6433" width="3.25" style="860" customWidth="1"/>
    <col min="6434" max="6434" width="3.125" style="860" customWidth="1"/>
    <col min="6435" max="6435" width="1.25" style="860" customWidth="1"/>
    <col min="6436" max="6656" width="3.5" style="860"/>
    <col min="6657" max="6657" width="1.25" style="860" customWidth="1"/>
    <col min="6658" max="6686" width="3.125" style="860" customWidth="1"/>
    <col min="6687" max="6689" width="3.25" style="860" customWidth="1"/>
    <col min="6690" max="6690" width="3.125" style="860" customWidth="1"/>
    <col min="6691" max="6691" width="1.25" style="860" customWidth="1"/>
    <col min="6692" max="6912" width="3.5" style="860"/>
    <col min="6913" max="6913" width="1.25" style="860" customWidth="1"/>
    <col min="6914" max="6942" width="3.125" style="860" customWidth="1"/>
    <col min="6943" max="6945" width="3.25" style="860" customWidth="1"/>
    <col min="6946" max="6946" width="3.125" style="860" customWidth="1"/>
    <col min="6947" max="6947" width="1.25" style="860" customWidth="1"/>
    <col min="6948" max="7168" width="3.5" style="860"/>
    <col min="7169" max="7169" width="1.25" style="860" customWidth="1"/>
    <col min="7170" max="7198" width="3.125" style="860" customWidth="1"/>
    <col min="7199" max="7201" width="3.25" style="860" customWidth="1"/>
    <col min="7202" max="7202" width="3.125" style="860" customWidth="1"/>
    <col min="7203" max="7203" width="1.25" style="860" customWidth="1"/>
    <col min="7204" max="7424" width="3.5" style="860"/>
    <col min="7425" max="7425" width="1.25" style="860" customWidth="1"/>
    <col min="7426" max="7454" width="3.125" style="860" customWidth="1"/>
    <col min="7455" max="7457" width="3.25" style="860" customWidth="1"/>
    <col min="7458" max="7458" width="3.125" style="860" customWidth="1"/>
    <col min="7459" max="7459" width="1.25" style="860" customWidth="1"/>
    <col min="7460" max="7680" width="3.5" style="860"/>
    <col min="7681" max="7681" width="1.25" style="860" customWidth="1"/>
    <col min="7682" max="7710" width="3.125" style="860" customWidth="1"/>
    <col min="7711" max="7713" width="3.25" style="860" customWidth="1"/>
    <col min="7714" max="7714" width="3.125" style="860" customWidth="1"/>
    <col min="7715" max="7715" width="1.25" style="860" customWidth="1"/>
    <col min="7716" max="7936" width="3.5" style="860"/>
    <col min="7937" max="7937" width="1.25" style="860" customWidth="1"/>
    <col min="7938" max="7966" width="3.125" style="860" customWidth="1"/>
    <col min="7967" max="7969" width="3.25" style="860" customWidth="1"/>
    <col min="7970" max="7970" width="3.125" style="860" customWidth="1"/>
    <col min="7971" max="7971" width="1.25" style="860" customWidth="1"/>
    <col min="7972" max="8192" width="3.5" style="860"/>
    <col min="8193" max="8193" width="1.25" style="860" customWidth="1"/>
    <col min="8194" max="8222" width="3.125" style="860" customWidth="1"/>
    <col min="8223" max="8225" width="3.25" style="860" customWidth="1"/>
    <col min="8226" max="8226" width="3.125" style="860" customWidth="1"/>
    <col min="8227" max="8227" width="1.25" style="860" customWidth="1"/>
    <col min="8228" max="8448" width="3.5" style="860"/>
    <col min="8449" max="8449" width="1.25" style="860" customWidth="1"/>
    <col min="8450" max="8478" width="3.125" style="860" customWidth="1"/>
    <col min="8479" max="8481" width="3.25" style="860" customWidth="1"/>
    <col min="8482" max="8482" width="3.125" style="860" customWidth="1"/>
    <col min="8483" max="8483" width="1.25" style="860" customWidth="1"/>
    <col min="8484" max="8704" width="3.5" style="860"/>
    <col min="8705" max="8705" width="1.25" style="860" customWidth="1"/>
    <col min="8706" max="8734" width="3.125" style="860" customWidth="1"/>
    <col min="8735" max="8737" width="3.25" style="860" customWidth="1"/>
    <col min="8738" max="8738" width="3.125" style="860" customWidth="1"/>
    <col min="8739" max="8739" width="1.25" style="860" customWidth="1"/>
    <col min="8740" max="8960" width="3.5" style="860"/>
    <col min="8961" max="8961" width="1.25" style="860" customWidth="1"/>
    <col min="8962" max="8990" width="3.125" style="860" customWidth="1"/>
    <col min="8991" max="8993" width="3.25" style="860" customWidth="1"/>
    <col min="8994" max="8994" width="3.125" style="860" customWidth="1"/>
    <col min="8995" max="8995" width="1.25" style="860" customWidth="1"/>
    <col min="8996" max="9216" width="3.5" style="860"/>
    <col min="9217" max="9217" width="1.25" style="860" customWidth="1"/>
    <col min="9218" max="9246" width="3.125" style="860" customWidth="1"/>
    <col min="9247" max="9249" width="3.25" style="860" customWidth="1"/>
    <col min="9250" max="9250" width="3.125" style="860" customWidth="1"/>
    <col min="9251" max="9251" width="1.25" style="860" customWidth="1"/>
    <col min="9252" max="9472" width="3.5" style="860"/>
    <col min="9473" max="9473" width="1.25" style="860" customWidth="1"/>
    <col min="9474" max="9502" width="3.125" style="860" customWidth="1"/>
    <col min="9503" max="9505" width="3.25" style="860" customWidth="1"/>
    <col min="9506" max="9506" width="3.125" style="860" customWidth="1"/>
    <col min="9507" max="9507" width="1.25" style="860" customWidth="1"/>
    <col min="9508" max="9728" width="3.5" style="860"/>
    <col min="9729" max="9729" width="1.25" style="860" customWidth="1"/>
    <col min="9730" max="9758" width="3.125" style="860" customWidth="1"/>
    <col min="9759" max="9761" width="3.25" style="860" customWidth="1"/>
    <col min="9762" max="9762" width="3.125" style="860" customWidth="1"/>
    <col min="9763" max="9763" width="1.25" style="860" customWidth="1"/>
    <col min="9764" max="9984" width="3.5" style="860"/>
    <col min="9985" max="9985" width="1.25" style="860" customWidth="1"/>
    <col min="9986" max="10014" width="3.125" style="860" customWidth="1"/>
    <col min="10015" max="10017" width="3.25" style="860" customWidth="1"/>
    <col min="10018" max="10018" width="3.125" style="860" customWidth="1"/>
    <col min="10019" max="10019" width="1.25" style="860" customWidth="1"/>
    <col min="10020" max="10240" width="3.5" style="860"/>
    <col min="10241" max="10241" width="1.25" style="860" customWidth="1"/>
    <col min="10242" max="10270" width="3.125" style="860" customWidth="1"/>
    <col min="10271" max="10273" width="3.25" style="860" customWidth="1"/>
    <col min="10274" max="10274" width="3.125" style="860" customWidth="1"/>
    <col min="10275" max="10275" width="1.25" style="860" customWidth="1"/>
    <col min="10276" max="10496" width="3.5" style="860"/>
    <col min="10497" max="10497" width="1.25" style="860" customWidth="1"/>
    <col min="10498" max="10526" width="3.125" style="860" customWidth="1"/>
    <col min="10527" max="10529" width="3.25" style="860" customWidth="1"/>
    <col min="10530" max="10530" width="3.125" style="860" customWidth="1"/>
    <col min="10531" max="10531" width="1.25" style="860" customWidth="1"/>
    <col min="10532" max="10752" width="3.5" style="860"/>
    <col min="10753" max="10753" width="1.25" style="860" customWidth="1"/>
    <col min="10754" max="10782" width="3.125" style="860" customWidth="1"/>
    <col min="10783" max="10785" width="3.25" style="860" customWidth="1"/>
    <col min="10786" max="10786" width="3.125" style="860" customWidth="1"/>
    <col min="10787" max="10787" width="1.25" style="860" customWidth="1"/>
    <col min="10788" max="11008" width="3.5" style="860"/>
    <col min="11009" max="11009" width="1.25" style="860" customWidth="1"/>
    <col min="11010" max="11038" width="3.125" style="860" customWidth="1"/>
    <col min="11039" max="11041" width="3.25" style="860" customWidth="1"/>
    <col min="11042" max="11042" width="3.125" style="860" customWidth="1"/>
    <col min="11043" max="11043" width="1.25" style="860" customWidth="1"/>
    <col min="11044" max="11264" width="3.5" style="860"/>
    <col min="11265" max="11265" width="1.25" style="860" customWidth="1"/>
    <col min="11266" max="11294" width="3.125" style="860" customWidth="1"/>
    <col min="11295" max="11297" width="3.25" style="860" customWidth="1"/>
    <col min="11298" max="11298" width="3.125" style="860" customWidth="1"/>
    <col min="11299" max="11299" width="1.25" style="860" customWidth="1"/>
    <col min="11300" max="11520" width="3.5" style="860"/>
    <col min="11521" max="11521" width="1.25" style="860" customWidth="1"/>
    <col min="11522" max="11550" width="3.125" style="860" customWidth="1"/>
    <col min="11551" max="11553" width="3.25" style="860" customWidth="1"/>
    <col min="11554" max="11554" width="3.125" style="860" customWidth="1"/>
    <col min="11555" max="11555" width="1.25" style="860" customWidth="1"/>
    <col min="11556" max="11776" width="3.5" style="860"/>
    <col min="11777" max="11777" width="1.25" style="860" customWidth="1"/>
    <col min="11778" max="11806" width="3.125" style="860" customWidth="1"/>
    <col min="11807" max="11809" width="3.25" style="860" customWidth="1"/>
    <col min="11810" max="11810" width="3.125" style="860" customWidth="1"/>
    <col min="11811" max="11811" width="1.25" style="860" customWidth="1"/>
    <col min="11812" max="12032" width="3.5" style="860"/>
    <col min="12033" max="12033" width="1.25" style="860" customWidth="1"/>
    <col min="12034" max="12062" width="3.125" style="860" customWidth="1"/>
    <col min="12063" max="12065" width="3.25" style="860" customWidth="1"/>
    <col min="12066" max="12066" width="3.125" style="860" customWidth="1"/>
    <col min="12067" max="12067" width="1.25" style="860" customWidth="1"/>
    <col min="12068" max="12288" width="3.5" style="860"/>
    <col min="12289" max="12289" width="1.25" style="860" customWidth="1"/>
    <col min="12290" max="12318" width="3.125" style="860" customWidth="1"/>
    <col min="12319" max="12321" width="3.25" style="860" customWidth="1"/>
    <col min="12322" max="12322" width="3.125" style="860" customWidth="1"/>
    <col min="12323" max="12323" width="1.25" style="860" customWidth="1"/>
    <col min="12324" max="12544" width="3.5" style="860"/>
    <col min="12545" max="12545" width="1.25" style="860" customWidth="1"/>
    <col min="12546" max="12574" width="3.125" style="860" customWidth="1"/>
    <col min="12575" max="12577" width="3.25" style="860" customWidth="1"/>
    <col min="12578" max="12578" width="3.125" style="860" customWidth="1"/>
    <col min="12579" max="12579" width="1.25" style="860" customWidth="1"/>
    <col min="12580" max="12800" width="3.5" style="860"/>
    <col min="12801" max="12801" width="1.25" style="860" customWidth="1"/>
    <col min="12802" max="12830" width="3.125" style="860" customWidth="1"/>
    <col min="12831" max="12833" width="3.25" style="860" customWidth="1"/>
    <col min="12834" max="12834" width="3.125" style="860" customWidth="1"/>
    <col min="12835" max="12835" width="1.25" style="860" customWidth="1"/>
    <col min="12836" max="13056" width="3.5" style="860"/>
    <col min="13057" max="13057" width="1.25" style="860" customWidth="1"/>
    <col min="13058" max="13086" width="3.125" style="860" customWidth="1"/>
    <col min="13087" max="13089" width="3.25" style="860" customWidth="1"/>
    <col min="13090" max="13090" width="3.125" style="860" customWidth="1"/>
    <col min="13091" max="13091" width="1.25" style="860" customWidth="1"/>
    <col min="13092" max="13312" width="3.5" style="860"/>
    <col min="13313" max="13313" width="1.25" style="860" customWidth="1"/>
    <col min="13314" max="13342" width="3.125" style="860" customWidth="1"/>
    <col min="13343" max="13345" width="3.25" style="860" customWidth="1"/>
    <col min="13346" max="13346" width="3.125" style="860" customWidth="1"/>
    <col min="13347" max="13347" width="1.25" style="860" customWidth="1"/>
    <col min="13348" max="13568" width="3.5" style="860"/>
    <col min="13569" max="13569" width="1.25" style="860" customWidth="1"/>
    <col min="13570" max="13598" width="3.125" style="860" customWidth="1"/>
    <col min="13599" max="13601" width="3.25" style="860" customWidth="1"/>
    <col min="13602" max="13602" width="3.125" style="860" customWidth="1"/>
    <col min="13603" max="13603" width="1.25" style="860" customWidth="1"/>
    <col min="13604" max="13824" width="3.5" style="860"/>
    <col min="13825" max="13825" width="1.25" style="860" customWidth="1"/>
    <col min="13826" max="13854" width="3.125" style="860" customWidth="1"/>
    <col min="13855" max="13857" width="3.25" style="860" customWidth="1"/>
    <col min="13858" max="13858" width="3.125" style="860" customWidth="1"/>
    <col min="13859" max="13859" width="1.25" style="860" customWidth="1"/>
    <col min="13860" max="14080" width="3.5" style="860"/>
    <col min="14081" max="14081" width="1.25" style="860" customWidth="1"/>
    <col min="14082" max="14110" width="3.125" style="860" customWidth="1"/>
    <col min="14111" max="14113" width="3.25" style="860" customWidth="1"/>
    <col min="14114" max="14114" width="3.125" style="860" customWidth="1"/>
    <col min="14115" max="14115" width="1.25" style="860" customWidth="1"/>
    <col min="14116" max="14336" width="3.5" style="860"/>
    <col min="14337" max="14337" width="1.25" style="860" customWidth="1"/>
    <col min="14338" max="14366" width="3.125" style="860" customWidth="1"/>
    <col min="14367" max="14369" width="3.25" style="860" customWidth="1"/>
    <col min="14370" max="14370" width="3.125" style="860" customWidth="1"/>
    <col min="14371" max="14371" width="1.25" style="860" customWidth="1"/>
    <col min="14372" max="14592" width="3.5" style="860"/>
    <col min="14593" max="14593" width="1.25" style="860" customWidth="1"/>
    <col min="14594" max="14622" width="3.125" style="860" customWidth="1"/>
    <col min="14623" max="14625" width="3.25" style="860" customWidth="1"/>
    <col min="14626" max="14626" width="3.125" style="860" customWidth="1"/>
    <col min="14627" max="14627" width="1.25" style="860" customWidth="1"/>
    <col min="14628" max="14848" width="3.5" style="860"/>
    <col min="14849" max="14849" width="1.25" style="860" customWidth="1"/>
    <col min="14850" max="14878" width="3.125" style="860" customWidth="1"/>
    <col min="14879" max="14881" width="3.25" style="860" customWidth="1"/>
    <col min="14882" max="14882" width="3.125" style="860" customWidth="1"/>
    <col min="14883" max="14883" width="1.25" style="860" customWidth="1"/>
    <col min="14884" max="15104" width="3.5" style="860"/>
    <col min="15105" max="15105" width="1.25" style="860" customWidth="1"/>
    <col min="15106" max="15134" width="3.125" style="860" customWidth="1"/>
    <col min="15135" max="15137" width="3.25" style="860" customWidth="1"/>
    <col min="15138" max="15138" width="3.125" style="860" customWidth="1"/>
    <col min="15139" max="15139" width="1.25" style="860" customWidth="1"/>
    <col min="15140" max="15360" width="3.5" style="860"/>
    <col min="15361" max="15361" width="1.25" style="860" customWidth="1"/>
    <col min="15362" max="15390" width="3.125" style="860" customWidth="1"/>
    <col min="15391" max="15393" width="3.25" style="860" customWidth="1"/>
    <col min="15394" max="15394" width="3.125" style="860" customWidth="1"/>
    <col min="15395" max="15395" width="1.25" style="860" customWidth="1"/>
    <col min="15396" max="15616" width="3.5" style="860"/>
    <col min="15617" max="15617" width="1.25" style="860" customWidth="1"/>
    <col min="15618" max="15646" width="3.125" style="860" customWidth="1"/>
    <col min="15647" max="15649" width="3.25" style="860" customWidth="1"/>
    <col min="15650" max="15650" width="3.125" style="860" customWidth="1"/>
    <col min="15651" max="15651" width="1.25" style="860" customWidth="1"/>
    <col min="15652" max="15872" width="3.5" style="860"/>
    <col min="15873" max="15873" width="1.25" style="860" customWidth="1"/>
    <col min="15874" max="15902" width="3.125" style="860" customWidth="1"/>
    <col min="15903" max="15905" width="3.25" style="860" customWidth="1"/>
    <col min="15906" max="15906" width="3.125" style="860" customWidth="1"/>
    <col min="15907" max="15907" width="1.25" style="860" customWidth="1"/>
    <col min="15908" max="16128" width="3.5" style="860"/>
    <col min="16129" max="16129" width="1.25" style="860" customWidth="1"/>
    <col min="16130" max="16158" width="3.125" style="860" customWidth="1"/>
    <col min="16159" max="16161" width="3.25" style="860" customWidth="1"/>
    <col min="16162" max="16162" width="3.125" style="860" customWidth="1"/>
    <col min="16163" max="16163" width="1.25" style="860" customWidth="1"/>
    <col min="16164" max="16384" width="3.5" style="860"/>
  </cols>
  <sheetData>
    <row r="1" spans="2:59" s="850" customFormat="1"/>
    <row r="2" spans="2:59" s="850" customFormat="1" ht="18.75">
      <c r="C2" s="5245" t="s">
        <v>1567</v>
      </c>
      <c r="D2" s="5245"/>
      <c r="E2" s="5245"/>
      <c r="F2" s="5245"/>
      <c r="X2" s="4213"/>
      <c r="Y2" s="4213"/>
      <c r="Z2" s="4213"/>
      <c r="AA2" s="4213"/>
      <c r="AB2" s="851" t="s">
        <v>161</v>
      </c>
      <c r="AC2" s="4213"/>
      <c r="AD2" s="4213"/>
      <c r="AE2" s="851" t="s">
        <v>1433</v>
      </c>
      <c r="AF2" s="4213"/>
      <c r="AG2" s="4213"/>
      <c r="AH2" s="851" t="s">
        <v>159</v>
      </c>
      <c r="AK2" s="1667" t="s">
        <v>2163</v>
      </c>
    </row>
    <row r="3" spans="2:59" s="850" customFormat="1">
      <c r="AH3" s="592"/>
    </row>
    <row r="4" spans="2:59" s="850" customFormat="1" ht="17.25">
      <c r="B4" s="5263" t="s">
        <v>1434</v>
      </c>
      <c r="C4" s="5263"/>
      <c r="D4" s="5263"/>
      <c r="E4" s="5263"/>
      <c r="F4" s="5263"/>
      <c r="G4" s="5263"/>
      <c r="H4" s="5263"/>
      <c r="I4" s="5263"/>
      <c r="J4" s="5263"/>
      <c r="K4" s="5263"/>
      <c r="L4" s="5263"/>
      <c r="M4" s="5263"/>
      <c r="N4" s="5263"/>
      <c r="O4" s="5263"/>
      <c r="P4" s="5263"/>
      <c r="Q4" s="5263"/>
      <c r="R4" s="5263"/>
      <c r="S4" s="5263"/>
      <c r="T4" s="5263"/>
      <c r="U4" s="5263"/>
      <c r="V4" s="5263"/>
      <c r="W4" s="5263"/>
      <c r="X4" s="5263"/>
      <c r="Y4" s="5263"/>
      <c r="Z4" s="5263"/>
      <c r="AA4" s="5263"/>
      <c r="AB4" s="5263"/>
      <c r="AC4" s="5263"/>
      <c r="AD4" s="5263"/>
      <c r="AE4" s="5263"/>
      <c r="AF4" s="5263"/>
      <c r="AG4" s="5263"/>
      <c r="AH4" s="5263"/>
    </row>
    <row r="5" spans="2:59" s="850" customFormat="1"/>
    <row r="6" spans="2:59" s="850" customFormat="1" ht="21" customHeight="1">
      <c r="B6" s="5264" t="s">
        <v>1435</v>
      </c>
      <c r="C6" s="5264"/>
      <c r="D6" s="5264"/>
      <c r="E6" s="5264"/>
      <c r="F6" s="5265"/>
      <c r="G6" s="852"/>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4"/>
    </row>
    <row r="7" spans="2:59" ht="21" customHeight="1">
      <c r="B7" s="5265" t="s">
        <v>1436</v>
      </c>
      <c r="C7" s="5266"/>
      <c r="D7" s="5266"/>
      <c r="E7" s="5266"/>
      <c r="F7" s="5267"/>
      <c r="G7" s="855"/>
      <c r="H7" s="856"/>
      <c r="I7" s="857" t="s">
        <v>32</v>
      </c>
      <c r="J7" s="856" t="s">
        <v>162</v>
      </c>
      <c r="K7" s="856"/>
      <c r="L7" s="856"/>
      <c r="M7" s="856"/>
      <c r="N7" s="856"/>
      <c r="O7" s="858" t="s">
        <v>32</v>
      </c>
      <c r="P7" s="856" t="s">
        <v>163</v>
      </c>
      <c r="Q7" s="856"/>
      <c r="R7" s="856"/>
      <c r="S7" s="856"/>
      <c r="T7" s="856"/>
      <c r="U7" s="858" t="s">
        <v>32</v>
      </c>
      <c r="V7" s="856" t="s">
        <v>164</v>
      </c>
      <c r="W7" s="856"/>
      <c r="X7" s="856"/>
      <c r="Y7" s="856"/>
      <c r="Z7" s="856"/>
      <c r="AA7" s="856"/>
      <c r="AB7" s="856"/>
      <c r="AC7" s="856"/>
      <c r="AD7" s="856"/>
      <c r="AE7" s="856"/>
      <c r="AF7" s="856"/>
      <c r="AG7" s="856"/>
      <c r="AH7" s="859"/>
    </row>
    <row r="8" spans="2:59" ht="21" customHeight="1">
      <c r="B8" s="5268" t="s">
        <v>1437</v>
      </c>
      <c r="C8" s="5269"/>
      <c r="D8" s="5269"/>
      <c r="E8" s="5269"/>
      <c r="F8" s="5270"/>
      <c r="G8" s="861" t="s">
        <v>32</v>
      </c>
      <c r="H8" s="5269" t="s">
        <v>1438</v>
      </c>
      <c r="I8" s="5269"/>
      <c r="J8" s="5269"/>
      <c r="K8" s="5269"/>
      <c r="L8" s="5269"/>
      <c r="M8" s="5269"/>
      <c r="N8" s="5269"/>
      <c r="O8" s="5269"/>
      <c r="P8" s="5269"/>
      <c r="Q8" s="5269"/>
      <c r="R8" s="5269"/>
      <c r="S8" s="5269"/>
      <c r="U8" s="858" t="s">
        <v>32</v>
      </c>
      <c r="V8" s="862" t="s">
        <v>1439</v>
      </c>
      <c r="W8" s="862"/>
      <c r="X8" s="863"/>
      <c r="Y8" s="863"/>
      <c r="Z8" s="863"/>
      <c r="AA8" s="863"/>
      <c r="AB8" s="863"/>
      <c r="AC8" s="863"/>
      <c r="AD8" s="863"/>
      <c r="AE8" s="863"/>
      <c r="AF8" s="863"/>
      <c r="AG8" s="863"/>
      <c r="AH8" s="864"/>
    </row>
    <row r="9" spans="2:59" ht="21" customHeight="1">
      <c r="B9" s="5271"/>
      <c r="C9" s="5272"/>
      <c r="D9" s="5272"/>
      <c r="E9" s="5272"/>
      <c r="F9" s="5272"/>
      <c r="G9" s="865" t="s">
        <v>32</v>
      </c>
      <c r="H9" s="850" t="s">
        <v>1440</v>
      </c>
      <c r="I9" s="591"/>
      <c r="J9" s="591"/>
      <c r="K9" s="591"/>
      <c r="L9" s="591"/>
      <c r="M9" s="591"/>
      <c r="N9" s="591"/>
      <c r="O9" s="591"/>
      <c r="P9" s="591"/>
      <c r="Q9" s="591"/>
      <c r="R9" s="591"/>
      <c r="S9" s="668"/>
      <c r="U9" s="593"/>
      <c r="V9" s="850"/>
      <c r="W9" s="850"/>
      <c r="X9" s="866"/>
      <c r="Y9" s="866"/>
      <c r="Z9" s="866"/>
      <c r="AA9" s="866"/>
      <c r="AB9" s="866"/>
      <c r="AC9" s="866"/>
      <c r="AD9" s="866"/>
      <c r="AE9" s="866"/>
      <c r="AF9" s="866"/>
      <c r="AG9" s="866"/>
      <c r="AH9" s="867"/>
    </row>
    <row r="10" spans="2:59" ht="21" customHeight="1">
      <c r="B10" s="5268" t="s">
        <v>1441</v>
      </c>
      <c r="C10" s="5269"/>
      <c r="D10" s="5269"/>
      <c r="E10" s="5269"/>
      <c r="F10" s="5270"/>
      <c r="G10" s="861" t="s">
        <v>32</v>
      </c>
      <c r="H10" s="862" t="s">
        <v>1442</v>
      </c>
      <c r="I10" s="664"/>
      <c r="J10" s="664"/>
      <c r="K10" s="664"/>
      <c r="L10" s="664"/>
      <c r="M10" s="664"/>
      <c r="N10" s="664"/>
      <c r="O10" s="664"/>
      <c r="P10" s="664"/>
      <c r="Q10" s="664"/>
      <c r="R10" s="664"/>
      <c r="S10" s="591"/>
      <c r="T10" s="664"/>
      <c r="U10" s="672"/>
      <c r="V10" s="672"/>
      <c r="W10" s="672"/>
      <c r="X10" s="862"/>
      <c r="Y10" s="863"/>
      <c r="Z10" s="863"/>
      <c r="AA10" s="863"/>
      <c r="AB10" s="863"/>
      <c r="AC10" s="863"/>
      <c r="AD10" s="863"/>
      <c r="AE10" s="863"/>
      <c r="AF10" s="863"/>
      <c r="AG10" s="863"/>
      <c r="AH10" s="864"/>
    </row>
    <row r="11" spans="2:59" ht="21" customHeight="1">
      <c r="B11" s="5273"/>
      <c r="C11" s="5274"/>
      <c r="D11" s="5274"/>
      <c r="E11" s="5274"/>
      <c r="F11" s="5275"/>
      <c r="G11" s="868" t="s">
        <v>32</v>
      </c>
      <c r="H11" s="869" t="s">
        <v>1443</v>
      </c>
      <c r="I11" s="668"/>
      <c r="J11" s="668"/>
      <c r="K11" s="668"/>
      <c r="L11" s="668"/>
      <c r="M11" s="668"/>
      <c r="N11" s="668"/>
      <c r="O11" s="668"/>
      <c r="P11" s="668"/>
      <c r="Q11" s="668"/>
      <c r="R11" s="668"/>
      <c r="S11" s="668"/>
      <c r="T11" s="668"/>
      <c r="U11" s="870"/>
      <c r="V11" s="870"/>
      <c r="W11" s="870"/>
      <c r="X11" s="870"/>
      <c r="Y11" s="870"/>
      <c r="Z11" s="870"/>
      <c r="AA11" s="870"/>
      <c r="AB11" s="870"/>
      <c r="AC11" s="870"/>
      <c r="AD11" s="870"/>
      <c r="AE11" s="870"/>
      <c r="AF11" s="870"/>
      <c r="AG11" s="870"/>
      <c r="AH11" s="871"/>
    </row>
    <row r="12" spans="2:59" ht="13.5" customHeight="1">
      <c r="B12" s="850"/>
      <c r="C12" s="850"/>
      <c r="D12" s="850"/>
      <c r="E12" s="850"/>
      <c r="F12" s="850"/>
      <c r="G12" s="593"/>
      <c r="H12" s="850"/>
      <c r="I12" s="591"/>
      <c r="J12" s="591"/>
      <c r="K12" s="591"/>
      <c r="L12" s="591"/>
      <c r="M12" s="591"/>
      <c r="N12" s="591"/>
      <c r="O12" s="591"/>
      <c r="P12" s="591"/>
      <c r="Q12" s="591"/>
      <c r="R12" s="591"/>
      <c r="S12" s="591"/>
      <c r="T12" s="591"/>
      <c r="U12" s="866"/>
      <c r="V12" s="866"/>
      <c r="W12" s="866"/>
      <c r="X12" s="866"/>
      <c r="Y12" s="866"/>
      <c r="Z12" s="866"/>
      <c r="AA12" s="866"/>
      <c r="AB12" s="866"/>
      <c r="AC12" s="866"/>
      <c r="AD12" s="866"/>
      <c r="AE12" s="866"/>
      <c r="AF12" s="866"/>
      <c r="AG12" s="866"/>
      <c r="AH12" s="866"/>
    </row>
    <row r="13" spans="2:59" ht="21" customHeight="1">
      <c r="B13" s="872" t="s">
        <v>1444</v>
      </c>
      <c r="C13" s="862"/>
      <c r="D13" s="862"/>
      <c r="E13" s="862"/>
      <c r="F13" s="862"/>
      <c r="G13" s="672"/>
      <c r="H13" s="862"/>
      <c r="I13" s="664"/>
      <c r="J13" s="664"/>
      <c r="K13" s="664"/>
      <c r="L13" s="664"/>
      <c r="M13" s="664"/>
      <c r="N13" s="664"/>
      <c r="O13" s="664"/>
      <c r="P13" s="664"/>
      <c r="Q13" s="664"/>
      <c r="R13" s="664"/>
      <c r="S13" s="664"/>
      <c r="T13" s="664"/>
      <c r="U13" s="863"/>
      <c r="V13" s="863"/>
      <c r="W13" s="863"/>
      <c r="X13" s="863"/>
      <c r="Y13" s="863"/>
      <c r="Z13" s="863"/>
      <c r="AA13" s="863"/>
      <c r="AB13" s="863"/>
      <c r="AC13" s="863"/>
      <c r="AD13" s="863"/>
      <c r="AE13" s="863"/>
      <c r="AF13" s="863"/>
      <c r="AG13" s="863"/>
      <c r="AH13" s="864"/>
    </row>
    <row r="14" spans="2:59" ht="21" customHeight="1">
      <c r="B14" s="873"/>
      <c r="C14" s="850" t="s">
        <v>1445</v>
      </c>
      <c r="D14" s="850"/>
      <c r="E14" s="850"/>
      <c r="F14" s="850"/>
      <c r="G14" s="593"/>
      <c r="H14" s="850"/>
      <c r="I14" s="591"/>
      <c r="J14" s="591"/>
      <c r="K14" s="591"/>
      <c r="L14" s="591"/>
      <c r="M14" s="591"/>
      <c r="N14" s="591"/>
      <c r="O14" s="591"/>
      <c r="P14" s="591"/>
      <c r="Q14" s="591"/>
      <c r="R14" s="591"/>
      <c r="S14" s="591"/>
      <c r="T14" s="591"/>
      <c r="U14" s="866"/>
      <c r="V14" s="866"/>
      <c r="W14" s="866"/>
      <c r="X14" s="866"/>
      <c r="Y14" s="866"/>
      <c r="Z14" s="866"/>
      <c r="AA14" s="866"/>
      <c r="AB14" s="866"/>
      <c r="AC14" s="866"/>
      <c r="AD14" s="866"/>
      <c r="AE14" s="866"/>
      <c r="AF14" s="866"/>
      <c r="AG14" s="866"/>
      <c r="AH14" s="867"/>
    </row>
    <row r="15" spans="2:59" ht="21" customHeight="1">
      <c r="B15" s="874"/>
      <c r="C15" s="5246" t="s">
        <v>1446</v>
      </c>
      <c r="D15" s="5246"/>
      <c r="E15" s="5246"/>
      <c r="F15" s="5246"/>
      <c r="G15" s="5246"/>
      <c r="H15" s="5246"/>
      <c r="I15" s="5246"/>
      <c r="J15" s="5246"/>
      <c r="K15" s="5246"/>
      <c r="L15" s="5246"/>
      <c r="M15" s="5246"/>
      <c r="N15" s="5246"/>
      <c r="O15" s="5246"/>
      <c r="P15" s="5246"/>
      <c r="Q15" s="5246"/>
      <c r="R15" s="5246"/>
      <c r="S15" s="5246"/>
      <c r="T15" s="5246"/>
      <c r="U15" s="5246"/>
      <c r="V15" s="5246"/>
      <c r="W15" s="5246"/>
      <c r="X15" s="5246"/>
      <c r="Y15" s="5246"/>
      <c r="Z15" s="5246"/>
      <c r="AA15" s="5253" t="s">
        <v>1447</v>
      </c>
      <c r="AB15" s="5253"/>
      <c r="AC15" s="5253"/>
      <c r="AD15" s="5253"/>
      <c r="AE15" s="5253"/>
      <c r="AF15" s="5253"/>
      <c r="AG15" s="5253"/>
      <c r="AH15" s="867"/>
      <c r="AK15" s="875"/>
      <c r="AL15" s="875"/>
      <c r="AM15" s="875"/>
      <c r="AN15" s="875"/>
      <c r="AO15" s="875"/>
      <c r="AP15" s="875"/>
      <c r="AQ15" s="875"/>
      <c r="AR15" s="875"/>
      <c r="AS15" s="875"/>
      <c r="AT15" s="875"/>
      <c r="AU15" s="875"/>
      <c r="AV15" s="875"/>
      <c r="AW15" s="875"/>
      <c r="AX15" s="875"/>
      <c r="AY15" s="875"/>
      <c r="AZ15" s="875"/>
      <c r="BA15" s="875"/>
      <c r="BB15" s="875"/>
      <c r="BC15" s="875"/>
      <c r="BD15" s="875"/>
      <c r="BE15" s="875"/>
      <c r="BF15" s="875"/>
      <c r="BG15" s="875"/>
    </row>
    <row r="16" spans="2:59" ht="21" customHeight="1">
      <c r="B16" s="874"/>
      <c r="C16" s="5260"/>
      <c r="D16" s="5260"/>
      <c r="E16" s="5260"/>
      <c r="F16" s="5260"/>
      <c r="G16" s="5260"/>
      <c r="H16" s="5260"/>
      <c r="I16" s="5260"/>
      <c r="J16" s="5260"/>
      <c r="K16" s="5260"/>
      <c r="L16" s="5260"/>
      <c r="M16" s="5260"/>
      <c r="N16" s="5260"/>
      <c r="O16" s="5260"/>
      <c r="P16" s="5260"/>
      <c r="Q16" s="5260"/>
      <c r="R16" s="5260"/>
      <c r="S16" s="5260"/>
      <c r="T16" s="5260"/>
      <c r="U16" s="5260"/>
      <c r="V16" s="5260"/>
      <c r="W16" s="5260"/>
      <c r="X16" s="5260"/>
      <c r="Y16" s="5260"/>
      <c r="Z16" s="5260"/>
      <c r="AA16" s="876"/>
      <c r="AB16" s="876"/>
      <c r="AC16" s="876"/>
      <c r="AD16" s="876"/>
      <c r="AE16" s="876"/>
      <c r="AF16" s="876"/>
      <c r="AG16" s="876"/>
      <c r="AH16" s="867"/>
      <c r="AK16" s="875"/>
      <c r="AL16" s="875"/>
      <c r="AM16" s="875"/>
      <c r="AN16" s="875"/>
      <c r="AO16" s="875"/>
      <c r="AP16" s="875"/>
      <c r="AQ16" s="875"/>
      <c r="AR16" s="875"/>
      <c r="AS16" s="875"/>
      <c r="AT16" s="875"/>
      <c r="AU16" s="875"/>
      <c r="AV16" s="875"/>
      <c r="AW16" s="875"/>
      <c r="AX16" s="875"/>
      <c r="AY16" s="875"/>
      <c r="AZ16" s="875"/>
      <c r="BA16" s="875"/>
      <c r="BB16" s="875"/>
      <c r="BC16" s="875"/>
      <c r="BD16" s="875"/>
      <c r="BE16" s="875"/>
      <c r="BF16" s="875"/>
      <c r="BG16" s="875"/>
    </row>
    <row r="17" spans="2:59" ht="9" customHeight="1">
      <c r="B17" s="874"/>
      <c r="C17" s="877"/>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63"/>
      <c r="AB17" s="863"/>
      <c r="AC17" s="863"/>
      <c r="AD17" s="863"/>
      <c r="AE17" s="863"/>
      <c r="AF17" s="863"/>
      <c r="AG17" s="863"/>
      <c r="AH17" s="867"/>
      <c r="AK17" s="878"/>
      <c r="AL17" s="878"/>
      <c r="AM17" s="878"/>
      <c r="AN17" s="878"/>
      <c r="AO17" s="878"/>
      <c r="AP17" s="878"/>
      <c r="AQ17" s="878"/>
      <c r="AR17" s="878"/>
      <c r="AS17" s="878"/>
      <c r="AT17" s="878"/>
      <c r="AU17" s="878"/>
      <c r="AV17" s="878"/>
      <c r="AW17" s="878"/>
      <c r="AX17" s="878"/>
      <c r="AY17" s="878"/>
      <c r="AZ17" s="878"/>
      <c r="BA17" s="878"/>
      <c r="BB17" s="878"/>
      <c r="BC17" s="878"/>
      <c r="BD17" s="878"/>
      <c r="BE17" s="878"/>
      <c r="BF17" s="878"/>
      <c r="BG17" s="878"/>
    </row>
    <row r="18" spans="2:59" ht="21" customHeight="1">
      <c r="B18" s="874"/>
      <c r="C18" s="597" t="s">
        <v>1448</v>
      </c>
      <c r="D18" s="879"/>
      <c r="E18" s="879"/>
      <c r="F18" s="879"/>
      <c r="G18" s="880"/>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7"/>
    </row>
    <row r="19" spans="2:59" ht="21" customHeight="1">
      <c r="B19" s="874"/>
      <c r="C19" s="5246" t="s">
        <v>1449</v>
      </c>
      <c r="D19" s="5246"/>
      <c r="E19" s="5246"/>
      <c r="F19" s="5246"/>
      <c r="G19" s="5246"/>
      <c r="H19" s="5246"/>
      <c r="I19" s="5246"/>
      <c r="J19" s="5246"/>
      <c r="K19" s="5246"/>
      <c r="L19" s="5246"/>
      <c r="M19" s="5246"/>
      <c r="N19" s="5246"/>
      <c r="O19" s="5246"/>
      <c r="P19" s="5246"/>
      <c r="Q19" s="5246"/>
      <c r="R19" s="5246"/>
      <c r="S19" s="5246"/>
      <c r="T19" s="5246"/>
      <c r="U19" s="5246"/>
      <c r="V19" s="5246"/>
      <c r="W19" s="5246"/>
      <c r="X19" s="5246"/>
      <c r="Y19" s="5246"/>
      <c r="Z19" s="5246"/>
      <c r="AA19" s="5253" t="s">
        <v>1447</v>
      </c>
      <c r="AB19" s="5253"/>
      <c r="AC19" s="5253"/>
      <c r="AD19" s="5253"/>
      <c r="AE19" s="5253"/>
      <c r="AF19" s="5253"/>
      <c r="AG19" s="5253"/>
      <c r="AH19" s="867"/>
    </row>
    <row r="20" spans="2:59" ht="20.100000000000001" customHeight="1">
      <c r="B20" s="595"/>
      <c r="C20" s="5255"/>
      <c r="D20" s="5255"/>
      <c r="E20" s="5255"/>
      <c r="F20" s="5255"/>
      <c r="G20" s="5255"/>
      <c r="H20" s="5255"/>
      <c r="I20" s="5255"/>
      <c r="J20" s="5255"/>
      <c r="K20" s="5255"/>
      <c r="L20" s="5255"/>
      <c r="M20" s="5255"/>
      <c r="N20" s="5255"/>
      <c r="O20" s="5255"/>
      <c r="P20" s="5255"/>
      <c r="Q20" s="5255"/>
      <c r="R20" s="5255"/>
      <c r="S20" s="5255"/>
      <c r="T20" s="5255"/>
      <c r="U20" s="5255"/>
      <c r="V20" s="5255"/>
      <c r="W20" s="5255"/>
      <c r="X20" s="5255"/>
      <c r="Y20" s="5255"/>
      <c r="Z20" s="5260"/>
      <c r="AA20" s="881"/>
      <c r="AB20" s="881"/>
      <c r="AC20" s="881"/>
      <c r="AD20" s="881"/>
      <c r="AE20" s="881"/>
      <c r="AF20" s="881"/>
      <c r="AG20" s="881"/>
      <c r="AH20" s="882"/>
    </row>
    <row r="21" spans="2:59" s="850" customFormat="1" ht="20.100000000000001" customHeight="1">
      <c r="B21" s="595"/>
      <c r="C21" s="4165" t="s">
        <v>1450</v>
      </c>
      <c r="D21" s="4166"/>
      <c r="E21" s="4166"/>
      <c r="F21" s="4166"/>
      <c r="G21" s="4166"/>
      <c r="H21" s="4166"/>
      <c r="I21" s="4166"/>
      <c r="J21" s="4166"/>
      <c r="K21" s="4166"/>
      <c r="L21" s="4166"/>
      <c r="M21" s="861" t="s">
        <v>32</v>
      </c>
      <c r="N21" s="862" t="s">
        <v>1451</v>
      </c>
      <c r="O21" s="862"/>
      <c r="P21" s="862"/>
      <c r="Q21" s="664"/>
      <c r="R21" s="664"/>
      <c r="S21" s="664"/>
      <c r="T21" s="664"/>
      <c r="U21" s="664"/>
      <c r="V21" s="664"/>
      <c r="W21" s="858" t="s">
        <v>32</v>
      </c>
      <c r="X21" s="862" t="s">
        <v>1452</v>
      </c>
      <c r="Y21" s="883"/>
      <c r="Z21" s="883"/>
      <c r="AA21" s="664"/>
      <c r="AB21" s="664"/>
      <c r="AC21" s="664"/>
      <c r="AD21" s="664"/>
      <c r="AE21" s="664"/>
      <c r="AF21" s="664"/>
      <c r="AG21" s="594"/>
      <c r="AH21" s="867"/>
    </row>
    <row r="22" spans="2:59" s="850" customFormat="1" ht="20.100000000000001" customHeight="1">
      <c r="B22" s="874"/>
      <c r="C22" s="4171"/>
      <c r="D22" s="4172"/>
      <c r="E22" s="4172"/>
      <c r="F22" s="4172"/>
      <c r="G22" s="4172"/>
      <c r="H22" s="4172"/>
      <c r="I22" s="4172"/>
      <c r="J22" s="4172"/>
      <c r="K22" s="4172"/>
      <c r="L22" s="4172"/>
      <c r="M22" s="868" t="s">
        <v>32</v>
      </c>
      <c r="N22" s="869" t="s">
        <v>1453</v>
      </c>
      <c r="O22" s="869"/>
      <c r="P22" s="869"/>
      <c r="Q22" s="668"/>
      <c r="R22" s="668"/>
      <c r="S22" s="668"/>
      <c r="T22" s="668"/>
      <c r="U22" s="668"/>
      <c r="V22" s="668"/>
      <c r="W22" s="884" t="s">
        <v>32</v>
      </c>
      <c r="X22" s="869" t="s">
        <v>1454</v>
      </c>
      <c r="Y22" s="885"/>
      <c r="Z22" s="885"/>
      <c r="AA22" s="668"/>
      <c r="AB22" s="668"/>
      <c r="AC22" s="668"/>
      <c r="AD22" s="668"/>
      <c r="AE22" s="668"/>
      <c r="AF22" s="668"/>
      <c r="AG22" s="597"/>
      <c r="AH22" s="867"/>
    </row>
    <row r="23" spans="2:59" s="850" customFormat="1" ht="9" customHeight="1">
      <c r="B23" s="874"/>
      <c r="C23" s="886"/>
      <c r="D23" s="886"/>
      <c r="E23" s="886"/>
      <c r="F23" s="886"/>
      <c r="G23" s="886"/>
      <c r="H23" s="886"/>
      <c r="I23" s="886"/>
      <c r="J23" s="886"/>
      <c r="K23" s="886"/>
      <c r="L23" s="886"/>
      <c r="M23" s="886"/>
      <c r="N23" s="886"/>
      <c r="O23" s="886"/>
      <c r="P23" s="886"/>
      <c r="Q23" s="886"/>
      <c r="R23" s="886"/>
      <c r="S23" s="886"/>
      <c r="T23" s="886"/>
      <c r="U23" s="886"/>
      <c r="V23" s="886"/>
      <c r="W23" s="886"/>
      <c r="X23" s="886"/>
      <c r="Y23" s="886"/>
      <c r="Z23" s="886"/>
      <c r="AA23" s="860"/>
      <c r="AC23" s="591"/>
      <c r="AD23" s="591"/>
      <c r="AE23" s="591"/>
      <c r="AF23" s="591"/>
      <c r="AG23" s="591"/>
      <c r="AH23" s="867"/>
    </row>
    <row r="24" spans="2:59" s="850" customFormat="1" ht="20.100000000000001" customHeight="1">
      <c r="B24" s="874"/>
      <c r="C24" s="5261" t="s">
        <v>1455</v>
      </c>
      <c r="D24" s="5261"/>
      <c r="E24" s="5261"/>
      <c r="F24" s="5261"/>
      <c r="G24" s="5261"/>
      <c r="H24" s="5261"/>
      <c r="I24" s="5261"/>
      <c r="J24" s="5261"/>
      <c r="K24" s="5261"/>
      <c r="L24" s="5261"/>
      <c r="M24" s="5261"/>
      <c r="N24" s="5261"/>
      <c r="O24" s="5261"/>
      <c r="P24" s="5261"/>
      <c r="Q24" s="5261"/>
      <c r="R24" s="5261"/>
      <c r="S24" s="5261"/>
      <c r="T24" s="5261"/>
      <c r="U24" s="5261"/>
      <c r="V24" s="5261"/>
      <c r="W24" s="5261"/>
      <c r="X24" s="5261"/>
      <c r="Y24" s="5261"/>
      <c r="Z24" s="5261"/>
      <c r="AA24" s="866"/>
      <c r="AB24" s="866"/>
      <c r="AC24" s="866"/>
      <c r="AD24" s="866"/>
      <c r="AE24" s="866"/>
      <c r="AF24" s="866"/>
      <c r="AG24" s="866"/>
      <c r="AH24" s="867"/>
    </row>
    <row r="25" spans="2:59" s="850" customFormat="1" ht="20.100000000000001" customHeight="1">
      <c r="B25" s="595"/>
      <c r="C25" s="5262"/>
      <c r="D25" s="5262"/>
      <c r="E25" s="5262"/>
      <c r="F25" s="5262"/>
      <c r="G25" s="5262"/>
      <c r="H25" s="5262"/>
      <c r="I25" s="5262"/>
      <c r="J25" s="5262"/>
      <c r="K25" s="5262"/>
      <c r="L25" s="5262"/>
      <c r="M25" s="5262"/>
      <c r="N25" s="5262"/>
      <c r="O25" s="5262"/>
      <c r="P25" s="5262"/>
      <c r="Q25" s="5262"/>
      <c r="R25" s="5262"/>
      <c r="S25" s="5262"/>
      <c r="T25" s="5262"/>
      <c r="U25" s="5262"/>
      <c r="V25" s="5262"/>
      <c r="W25" s="5262"/>
      <c r="X25" s="5262"/>
      <c r="Y25" s="5262"/>
      <c r="Z25" s="5262"/>
      <c r="AA25" s="595"/>
      <c r="AB25" s="591"/>
      <c r="AC25" s="591"/>
      <c r="AD25" s="591"/>
      <c r="AE25" s="591"/>
      <c r="AF25" s="591"/>
      <c r="AG25" s="591"/>
      <c r="AH25" s="596"/>
    </row>
    <row r="26" spans="2:59" s="850" customFormat="1" ht="9" customHeight="1">
      <c r="B26" s="595"/>
      <c r="C26" s="591"/>
      <c r="D26" s="591"/>
      <c r="E26" s="591"/>
      <c r="F26" s="591"/>
      <c r="G26" s="591"/>
      <c r="H26" s="591"/>
      <c r="I26" s="591"/>
      <c r="J26" s="591"/>
      <c r="K26" s="591"/>
      <c r="L26" s="591"/>
      <c r="M26" s="591"/>
      <c r="N26" s="591"/>
      <c r="O26" s="591"/>
      <c r="P26" s="591"/>
      <c r="Q26" s="591"/>
      <c r="R26" s="591"/>
      <c r="S26" s="591"/>
      <c r="T26" s="591"/>
      <c r="U26" s="591"/>
      <c r="V26" s="591"/>
      <c r="W26" s="591"/>
      <c r="X26" s="591"/>
      <c r="Y26" s="591"/>
      <c r="Z26" s="591"/>
      <c r="AA26" s="591"/>
      <c r="AB26" s="591"/>
      <c r="AC26" s="591"/>
      <c r="AD26" s="591"/>
      <c r="AE26" s="591"/>
      <c r="AF26" s="591"/>
      <c r="AG26" s="591"/>
      <c r="AH26" s="596"/>
    </row>
    <row r="27" spans="2:59" s="850" customFormat="1" ht="24" customHeight="1">
      <c r="B27" s="874"/>
      <c r="C27" s="5246" t="s">
        <v>1456</v>
      </c>
      <c r="D27" s="5246"/>
      <c r="E27" s="5246"/>
      <c r="F27" s="5246"/>
      <c r="G27" s="5246"/>
      <c r="H27" s="5246"/>
      <c r="I27" s="5246"/>
      <c r="J27" s="5246"/>
      <c r="K27" s="5256"/>
      <c r="L27" s="5256"/>
      <c r="M27" s="5256"/>
      <c r="N27" s="5256"/>
      <c r="O27" s="5256"/>
      <c r="P27" s="5256"/>
      <c r="Q27" s="5256"/>
      <c r="R27" s="5258" t="s">
        <v>161</v>
      </c>
      <c r="S27" s="5256"/>
      <c r="T27" s="5256"/>
      <c r="U27" s="5256"/>
      <c r="V27" s="5256"/>
      <c r="W27" s="5256"/>
      <c r="X27" s="5256"/>
      <c r="Y27" s="5256"/>
      <c r="Z27" s="5258" t="s">
        <v>1457</v>
      </c>
      <c r="AA27" s="5256"/>
      <c r="AB27" s="5256"/>
      <c r="AC27" s="5256"/>
      <c r="AD27" s="5256"/>
      <c r="AE27" s="5256"/>
      <c r="AF27" s="5256"/>
      <c r="AG27" s="5249" t="s">
        <v>159</v>
      </c>
      <c r="AH27" s="867"/>
    </row>
    <row r="28" spans="2:59" s="850" customFormat="1" ht="20.100000000000001" customHeight="1">
      <c r="B28" s="874"/>
      <c r="C28" s="5246"/>
      <c r="D28" s="5246"/>
      <c r="E28" s="5246"/>
      <c r="F28" s="5246"/>
      <c r="G28" s="5246"/>
      <c r="H28" s="5246"/>
      <c r="I28" s="5246"/>
      <c r="J28" s="5246"/>
      <c r="K28" s="5257"/>
      <c r="L28" s="5257"/>
      <c r="M28" s="5257"/>
      <c r="N28" s="5257"/>
      <c r="O28" s="5257"/>
      <c r="P28" s="5257"/>
      <c r="Q28" s="5257"/>
      <c r="R28" s="5259"/>
      <c r="S28" s="5257"/>
      <c r="T28" s="5257"/>
      <c r="U28" s="5257"/>
      <c r="V28" s="5257"/>
      <c r="W28" s="5257"/>
      <c r="X28" s="5257"/>
      <c r="Y28" s="5257"/>
      <c r="Z28" s="5259"/>
      <c r="AA28" s="5257"/>
      <c r="AB28" s="5257"/>
      <c r="AC28" s="5257"/>
      <c r="AD28" s="5257"/>
      <c r="AE28" s="5257"/>
      <c r="AF28" s="5257"/>
      <c r="AG28" s="5250"/>
      <c r="AH28" s="867"/>
    </row>
    <row r="29" spans="2:59" s="850" customFormat="1" ht="13.5" customHeight="1">
      <c r="B29" s="887"/>
      <c r="C29" s="869"/>
      <c r="D29" s="869"/>
      <c r="E29" s="869"/>
      <c r="F29" s="869"/>
      <c r="G29" s="869"/>
      <c r="H29" s="869"/>
      <c r="I29" s="869"/>
      <c r="J29" s="869"/>
      <c r="K29" s="869"/>
      <c r="L29" s="869"/>
      <c r="M29" s="869"/>
      <c r="N29" s="869"/>
      <c r="O29" s="869"/>
      <c r="P29" s="869"/>
      <c r="Q29" s="869"/>
      <c r="R29" s="869"/>
      <c r="S29" s="869"/>
      <c r="T29" s="869"/>
      <c r="U29" s="869"/>
      <c r="V29" s="869"/>
      <c r="W29" s="869"/>
      <c r="X29" s="869"/>
      <c r="Y29" s="869"/>
      <c r="Z29" s="869"/>
      <c r="AA29" s="869"/>
      <c r="AB29" s="869"/>
      <c r="AC29" s="869"/>
      <c r="AD29" s="869"/>
      <c r="AE29" s="869"/>
      <c r="AF29" s="869"/>
      <c r="AG29" s="869"/>
      <c r="AH29" s="670"/>
    </row>
    <row r="30" spans="2:59" s="850" customFormat="1" ht="13.5" customHeight="1"/>
    <row r="31" spans="2:59" s="850" customFormat="1" ht="20.100000000000001" customHeight="1">
      <c r="B31" s="872" t="s">
        <v>1458</v>
      </c>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88"/>
    </row>
    <row r="32" spans="2:59" s="850" customFormat="1" ht="20.100000000000001" customHeight="1">
      <c r="B32" s="874"/>
      <c r="C32" s="5251" t="s">
        <v>1459</v>
      </c>
      <c r="D32" s="5251"/>
      <c r="E32" s="5251"/>
      <c r="F32" s="5251"/>
      <c r="G32" s="5251"/>
      <c r="H32" s="5251"/>
      <c r="I32" s="5251"/>
      <c r="J32" s="5251"/>
      <c r="K32" s="5251"/>
      <c r="L32" s="5251"/>
      <c r="M32" s="5251"/>
      <c r="N32" s="5251"/>
      <c r="O32" s="5251"/>
      <c r="P32" s="5251"/>
      <c r="Q32" s="5251"/>
      <c r="R32" s="5251"/>
      <c r="S32" s="5251"/>
      <c r="T32" s="5251"/>
      <c r="U32" s="5251"/>
      <c r="V32" s="5251"/>
      <c r="W32" s="5251"/>
      <c r="X32" s="5251"/>
      <c r="Y32" s="5251"/>
      <c r="Z32" s="5251"/>
      <c r="AA32" s="5251"/>
      <c r="AB32" s="5251"/>
      <c r="AC32" s="5251"/>
      <c r="AD32" s="5251"/>
      <c r="AE32" s="5251"/>
      <c r="AF32" s="866"/>
      <c r="AG32" s="866"/>
      <c r="AH32" s="867"/>
    </row>
    <row r="33" spans="1:40" s="850" customFormat="1" ht="20.100000000000001" customHeight="1">
      <c r="B33" s="889"/>
      <c r="C33" s="5252" t="s">
        <v>1446</v>
      </c>
      <c r="D33" s="5246"/>
      <c r="E33" s="5246"/>
      <c r="F33" s="5246"/>
      <c r="G33" s="5246"/>
      <c r="H33" s="5246"/>
      <c r="I33" s="5246"/>
      <c r="J33" s="5246"/>
      <c r="K33" s="5246"/>
      <c r="L33" s="5246"/>
      <c r="M33" s="5246"/>
      <c r="N33" s="5246"/>
      <c r="O33" s="5246"/>
      <c r="P33" s="5246"/>
      <c r="Q33" s="5246"/>
      <c r="R33" s="5246"/>
      <c r="S33" s="5246"/>
      <c r="T33" s="5246"/>
      <c r="U33" s="5246"/>
      <c r="V33" s="5246"/>
      <c r="W33" s="5246"/>
      <c r="X33" s="5246"/>
      <c r="Y33" s="5246"/>
      <c r="Z33" s="5246"/>
      <c r="AA33" s="5253" t="s">
        <v>1447</v>
      </c>
      <c r="AB33" s="5253"/>
      <c r="AC33" s="5253"/>
      <c r="AD33" s="5253"/>
      <c r="AE33" s="5253"/>
      <c r="AF33" s="5253"/>
      <c r="AG33" s="5253"/>
      <c r="AH33" s="890"/>
    </row>
    <row r="34" spans="1:40" s="850" customFormat="1" ht="20.100000000000001" customHeight="1">
      <c r="B34" s="891"/>
      <c r="C34" s="5254"/>
      <c r="D34" s="5255"/>
      <c r="E34" s="5255"/>
      <c r="F34" s="5255"/>
      <c r="G34" s="5255"/>
      <c r="H34" s="5255"/>
      <c r="I34" s="5255"/>
      <c r="J34" s="5255"/>
      <c r="K34" s="5255"/>
      <c r="L34" s="5255"/>
      <c r="M34" s="5255"/>
      <c r="N34" s="5255"/>
      <c r="O34" s="5255"/>
      <c r="P34" s="5255"/>
      <c r="Q34" s="5255"/>
      <c r="R34" s="5255"/>
      <c r="S34" s="5255"/>
      <c r="T34" s="5255"/>
      <c r="U34" s="5255"/>
      <c r="V34" s="5255"/>
      <c r="W34" s="5255"/>
      <c r="X34" s="5255"/>
      <c r="Y34" s="5255"/>
      <c r="Z34" s="5255"/>
      <c r="AA34" s="892"/>
      <c r="AB34" s="881"/>
      <c r="AC34" s="881"/>
      <c r="AD34" s="881"/>
      <c r="AE34" s="881"/>
      <c r="AF34" s="881"/>
      <c r="AG34" s="893"/>
      <c r="AH34" s="890"/>
    </row>
    <row r="35" spans="1:40" s="850" customFormat="1" ht="9" customHeight="1">
      <c r="B35" s="595"/>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66"/>
      <c r="AB35" s="866"/>
      <c r="AC35" s="866"/>
      <c r="AD35" s="866"/>
      <c r="AE35" s="866"/>
      <c r="AF35" s="866"/>
      <c r="AG35" s="866"/>
      <c r="AH35" s="867"/>
    </row>
    <row r="36" spans="1:40" s="850" customFormat="1" ht="20.100000000000001" customHeight="1">
      <c r="B36" s="595"/>
      <c r="C36" s="4165" t="s">
        <v>1450</v>
      </c>
      <c r="D36" s="4166"/>
      <c r="E36" s="4166"/>
      <c r="F36" s="4166"/>
      <c r="G36" s="4166"/>
      <c r="H36" s="4166"/>
      <c r="I36" s="4166"/>
      <c r="J36" s="4166"/>
      <c r="K36" s="4166"/>
      <c r="L36" s="4166"/>
      <c r="M36" s="861" t="s">
        <v>32</v>
      </c>
      <c r="N36" s="862" t="s">
        <v>1460</v>
      </c>
      <c r="O36" s="862"/>
      <c r="P36" s="862"/>
      <c r="Q36" s="664"/>
      <c r="R36" s="664"/>
      <c r="S36" s="664"/>
      <c r="T36" s="664"/>
      <c r="U36" s="664"/>
      <c r="V36" s="664"/>
      <c r="W36" s="858" t="s">
        <v>32</v>
      </c>
      <c r="X36" s="862" t="s">
        <v>1452</v>
      </c>
      <c r="Y36" s="883"/>
      <c r="Z36" s="883"/>
      <c r="AA36" s="664"/>
      <c r="AB36" s="664"/>
      <c r="AC36" s="664"/>
      <c r="AD36" s="664"/>
      <c r="AE36" s="664"/>
      <c r="AF36" s="664"/>
      <c r="AG36" s="664"/>
      <c r="AH36" s="890"/>
    </row>
    <row r="37" spans="1:40" s="850" customFormat="1" ht="20.100000000000001" customHeight="1">
      <c r="B37" s="595"/>
      <c r="C37" s="4171"/>
      <c r="D37" s="4172"/>
      <c r="E37" s="4172"/>
      <c r="F37" s="4172"/>
      <c r="G37" s="4172"/>
      <c r="H37" s="4172"/>
      <c r="I37" s="4172"/>
      <c r="J37" s="4172"/>
      <c r="K37" s="4172"/>
      <c r="L37" s="4172"/>
      <c r="M37" s="868" t="s">
        <v>32</v>
      </c>
      <c r="N37" s="869" t="s">
        <v>1461</v>
      </c>
      <c r="O37" s="869"/>
      <c r="P37" s="869"/>
      <c r="Q37" s="668"/>
      <c r="R37" s="668"/>
      <c r="S37" s="668"/>
      <c r="T37" s="668"/>
      <c r="U37" s="668"/>
      <c r="V37" s="668"/>
      <c r="W37" s="668"/>
      <c r="X37" s="668"/>
      <c r="Y37" s="895"/>
      <c r="Z37" s="869"/>
      <c r="AA37" s="668"/>
      <c r="AB37" s="885"/>
      <c r="AC37" s="885"/>
      <c r="AD37" s="885"/>
      <c r="AE37" s="885"/>
      <c r="AF37" s="885"/>
      <c r="AG37" s="668"/>
      <c r="AH37" s="890"/>
    </row>
    <row r="38" spans="1:40" s="850" customFormat="1" ht="9" customHeight="1">
      <c r="B38" s="595"/>
      <c r="C38" s="894"/>
      <c r="D38" s="894"/>
      <c r="E38" s="894"/>
      <c r="F38" s="894"/>
      <c r="G38" s="894"/>
      <c r="H38" s="894"/>
      <c r="I38" s="894"/>
      <c r="J38" s="894"/>
      <c r="K38" s="894"/>
      <c r="L38" s="894"/>
      <c r="M38" s="593"/>
      <c r="Q38" s="591"/>
      <c r="R38" s="591"/>
      <c r="S38" s="591"/>
      <c r="T38" s="591"/>
      <c r="U38" s="591"/>
      <c r="V38" s="591"/>
      <c r="W38" s="591"/>
      <c r="X38" s="591"/>
      <c r="Y38" s="593"/>
      <c r="AA38" s="591"/>
      <c r="AB38" s="591"/>
      <c r="AC38" s="591"/>
      <c r="AD38" s="591"/>
      <c r="AE38" s="591"/>
      <c r="AF38" s="591"/>
      <c r="AG38" s="591"/>
      <c r="AH38" s="867"/>
    </row>
    <row r="39" spans="1:40" s="850" customFormat="1" ht="20.100000000000001" customHeight="1">
      <c r="B39" s="874"/>
      <c r="C39" s="5246" t="s">
        <v>1462</v>
      </c>
      <c r="D39" s="5246"/>
      <c r="E39" s="5246"/>
      <c r="F39" s="5246"/>
      <c r="G39" s="5246"/>
      <c r="H39" s="5246"/>
      <c r="I39" s="5246"/>
      <c r="J39" s="5246"/>
      <c r="K39" s="5247"/>
      <c r="L39" s="5248"/>
      <c r="M39" s="5248"/>
      <c r="N39" s="5248"/>
      <c r="O39" s="5248"/>
      <c r="P39" s="5248"/>
      <c r="Q39" s="5248"/>
      <c r="R39" s="896" t="s">
        <v>161</v>
      </c>
      <c r="S39" s="5248"/>
      <c r="T39" s="5248"/>
      <c r="U39" s="5248"/>
      <c r="V39" s="5248"/>
      <c r="W39" s="5248"/>
      <c r="X39" s="5248"/>
      <c r="Y39" s="5248"/>
      <c r="Z39" s="896" t="s">
        <v>1457</v>
      </c>
      <c r="AA39" s="5248"/>
      <c r="AB39" s="5248"/>
      <c r="AC39" s="5248"/>
      <c r="AD39" s="5248"/>
      <c r="AE39" s="5248"/>
      <c r="AF39" s="5248"/>
      <c r="AG39" s="897" t="s">
        <v>159</v>
      </c>
      <c r="AH39" s="898"/>
    </row>
    <row r="40" spans="1:40" s="850" customFormat="1" ht="10.5" customHeight="1">
      <c r="B40" s="899"/>
      <c r="C40" s="886"/>
      <c r="D40" s="886"/>
      <c r="E40" s="886"/>
      <c r="F40" s="886"/>
      <c r="G40" s="886"/>
      <c r="H40" s="886"/>
      <c r="I40" s="886"/>
      <c r="J40" s="886"/>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1"/>
    </row>
    <row r="41" spans="1:40" s="850" customFormat="1" ht="6" customHeight="1">
      <c r="B41" s="894"/>
      <c r="C41" s="894"/>
      <c r="D41" s="894"/>
      <c r="E41" s="894"/>
      <c r="F41" s="894"/>
      <c r="X41" s="902"/>
      <c r="Y41" s="902"/>
    </row>
    <row r="42" spans="1:40" s="850" customFormat="1">
      <c r="B42" s="5243" t="s">
        <v>1201</v>
      </c>
      <c r="C42" s="5243"/>
      <c r="D42" s="903" t="s">
        <v>1463</v>
      </c>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row>
    <row r="43" spans="1:40" s="850" customFormat="1" ht="13.5" customHeight="1">
      <c r="B43" s="5243" t="s">
        <v>1203</v>
      </c>
      <c r="C43" s="5243"/>
      <c r="D43" s="903" t="s">
        <v>1464</v>
      </c>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s="850" customFormat="1">
      <c r="B44" s="5243" t="s">
        <v>1205</v>
      </c>
      <c r="C44" s="5243"/>
      <c r="D44" s="905" t="s">
        <v>1465</v>
      </c>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3.5" customHeight="1">
      <c r="B45" s="5243" t="s">
        <v>1207</v>
      </c>
      <c r="C45" s="5243"/>
      <c r="D45" s="903" t="s">
        <v>1466</v>
      </c>
      <c r="E45" s="904"/>
      <c r="F45" s="904"/>
      <c r="G45" s="904"/>
      <c r="H45" s="904"/>
      <c r="I45" s="904"/>
      <c r="J45" s="904"/>
      <c r="K45" s="904"/>
      <c r="L45" s="904"/>
      <c r="M45" s="904"/>
      <c r="N45" s="904"/>
      <c r="O45" s="904"/>
      <c r="P45" s="904"/>
      <c r="Q45" s="904"/>
      <c r="R45" s="904"/>
      <c r="S45" s="904"/>
      <c r="T45" s="904"/>
      <c r="U45" s="904"/>
      <c r="V45" s="904"/>
      <c r="W45" s="904"/>
      <c r="X45" s="904"/>
      <c r="Y45" s="904"/>
      <c r="Z45" s="904"/>
      <c r="AA45" s="904"/>
      <c r="AB45" s="904"/>
      <c r="AC45" s="904"/>
      <c r="AD45" s="904"/>
      <c r="AE45" s="904"/>
      <c r="AF45" s="904"/>
      <c r="AG45" s="904"/>
      <c r="AH45" s="904"/>
    </row>
    <row r="46" spans="1:40" s="907" customFormat="1">
      <c r="B46" s="593"/>
      <c r="C46" s="591"/>
      <c r="D46" s="903" t="s">
        <v>1467</v>
      </c>
      <c r="E46" s="904"/>
      <c r="F46" s="904"/>
      <c r="G46" s="904"/>
      <c r="H46" s="904"/>
      <c r="I46" s="904"/>
      <c r="J46" s="904"/>
      <c r="K46" s="904"/>
      <c r="L46" s="904"/>
      <c r="M46" s="904"/>
      <c r="N46" s="904"/>
      <c r="O46" s="904"/>
      <c r="P46" s="904"/>
      <c r="Q46" s="904"/>
      <c r="R46" s="904"/>
      <c r="S46" s="904"/>
      <c r="T46" s="904"/>
      <c r="U46" s="904"/>
      <c r="V46" s="904"/>
      <c r="W46" s="904"/>
      <c r="X46" s="904"/>
      <c r="Y46" s="904"/>
      <c r="Z46" s="904"/>
      <c r="AA46" s="904"/>
      <c r="AB46" s="904"/>
      <c r="AC46" s="904"/>
      <c r="AD46" s="904"/>
      <c r="AE46" s="904"/>
      <c r="AF46" s="904"/>
      <c r="AG46" s="904"/>
      <c r="AH46" s="904"/>
    </row>
    <row r="47" spans="1:40" s="907" customFormat="1" ht="13.5" customHeight="1">
      <c r="A47" s="860"/>
      <c r="B47" s="908" t="s">
        <v>1468</v>
      </c>
      <c r="C47" s="908"/>
      <c r="D47" s="5244" t="s">
        <v>1469</v>
      </c>
      <c r="E47" s="5244"/>
      <c r="F47" s="5244"/>
      <c r="G47" s="5244"/>
      <c r="H47" s="5244"/>
      <c r="I47" s="5244"/>
      <c r="J47" s="5244"/>
      <c r="K47" s="5244"/>
      <c r="L47" s="5244"/>
      <c r="M47" s="5244"/>
      <c r="N47" s="5244"/>
      <c r="O47" s="5244"/>
      <c r="P47" s="5244"/>
      <c r="Q47" s="5244"/>
      <c r="R47" s="5244"/>
      <c r="S47" s="5244"/>
      <c r="T47" s="5244"/>
      <c r="U47" s="5244"/>
      <c r="V47" s="5244"/>
      <c r="W47" s="5244"/>
      <c r="X47" s="5244"/>
      <c r="Y47" s="5244"/>
      <c r="Z47" s="5244"/>
      <c r="AA47" s="5244"/>
      <c r="AB47" s="5244"/>
      <c r="AC47" s="5244"/>
      <c r="AD47" s="5244"/>
      <c r="AE47" s="5244"/>
      <c r="AF47" s="5244"/>
      <c r="AG47" s="5244"/>
      <c r="AH47" s="5244"/>
      <c r="AI47" s="860"/>
      <c r="AJ47" s="860"/>
      <c r="AK47" s="860"/>
      <c r="AL47" s="860"/>
      <c r="AM47" s="860"/>
      <c r="AN47" s="860"/>
    </row>
    <row r="48" spans="1:40" s="907" customFormat="1" ht="12.75" customHeight="1">
      <c r="A48" s="860"/>
      <c r="B48" s="908" t="s">
        <v>1470</v>
      </c>
      <c r="C48" s="860"/>
      <c r="D48" s="3780" t="s">
        <v>1471</v>
      </c>
      <c r="E48" s="3780"/>
      <c r="F48" s="3780"/>
      <c r="G48" s="3780"/>
      <c r="H48" s="3780"/>
      <c r="I48" s="3780"/>
      <c r="J48" s="3780"/>
      <c r="K48" s="3780"/>
      <c r="L48" s="3780"/>
      <c r="M48" s="3780"/>
      <c r="N48" s="3780"/>
      <c r="O48" s="3780"/>
      <c r="P48" s="3780"/>
      <c r="Q48" s="3780"/>
      <c r="R48" s="3780"/>
      <c r="S48" s="3780"/>
      <c r="T48" s="3780"/>
      <c r="U48" s="3780"/>
      <c r="V48" s="3780"/>
      <c r="W48" s="3780"/>
      <c r="X48" s="3780"/>
      <c r="Y48" s="3780"/>
      <c r="Z48" s="3780"/>
      <c r="AA48" s="3780"/>
      <c r="AB48" s="3780"/>
      <c r="AC48" s="3780"/>
      <c r="AD48" s="3780"/>
      <c r="AE48" s="3780"/>
      <c r="AF48" s="3780"/>
      <c r="AG48" s="3780"/>
      <c r="AH48" s="3780"/>
      <c r="AI48" s="860"/>
      <c r="AJ48" s="860"/>
      <c r="AK48" s="860"/>
      <c r="AL48" s="860"/>
      <c r="AM48" s="860"/>
      <c r="AN48" s="860"/>
    </row>
    <row r="49" spans="1:40" s="907" customFormat="1">
      <c r="A49" s="860"/>
      <c r="B49" s="860"/>
      <c r="C49" s="860"/>
      <c r="D49" s="908" t="s">
        <v>1472</v>
      </c>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row>
    <row r="50" spans="1:40" s="907" customFormat="1">
      <c r="A50" s="860"/>
      <c r="B50" s="860"/>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row>
    <row r="51" spans="1:40" ht="156" customHeight="1">
      <c r="B51" s="860"/>
    </row>
    <row r="52" spans="1:40">
      <c r="B52" s="860"/>
    </row>
    <row r="53" spans="1:40">
      <c r="B53" s="860"/>
    </row>
    <row r="54" spans="1:40">
      <c r="B54" s="860"/>
    </row>
    <row r="55" spans="1:40">
      <c r="B55" s="860"/>
    </row>
  </sheetData>
  <mergeCells count="41">
    <mergeCell ref="C16:Z16"/>
    <mergeCell ref="AC2:AD2"/>
    <mergeCell ref="AF2:AG2"/>
    <mergeCell ref="B4:AH4"/>
    <mergeCell ref="B6:F6"/>
    <mergeCell ref="B7:F7"/>
    <mergeCell ref="B8:F9"/>
    <mergeCell ref="H8:S8"/>
    <mergeCell ref="B10:F11"/>
    <mergeCell ref="C15:Z15"/>
    <mergeCell ref="AA15:AG15"/>
    <mergeCell ref="AA27:AF28"/>
    <mergeCell ref="C19:Z19"/>
    <mergeCell ref="AA19:AG19"/>
    <mergeCell ref="C20:Z20"/>
    <mergeCell ref="C21:L22"/>
    <mergeCell ref="C24:Z24"/>
    <mergeCell ref="C25:Z25"/>
    <mergeCell ref="C34:Z34"/>
    <mergeCell ref="C36:L37"/>
    <mergeCell ref="C27:J28"/>
    <mergeCell ref="K27:Q28"/>
    <mergeCell ref="R27:R28"/>
    <mergeCell ref="S27:Y28"/>
    <mergeCell ref="Z27:Z28"/>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s>
  <phoneticPr fontId="2"/>
  <hyperlinks>
    <hyperlink ref="AK2" location="加算等について体制の届出が必要なサービス一覧!A1" display="一覧へ戻る"/>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I13"/>
  <sheetViews>
    <sheetView view="pageBreakPreview" zoomScaleNormal="100" zoomScaleSheetLayoutView="100" workbookViewId="0">
      <selection activeCell="A4" sqref="A4:F4"/>
    </sheetView>
  </sheetViews>
  <sheetFormatPr defaultRowHeight="13.5"/>
  <cols>
    <col min="1" max="1" width="26.375" style="420" customWidth="1"/>
    <col min="2" max="2" width="15.625" style="420" customWidth="1"/>
    <col min="3" max="3" width="15.25" style="420" customWidth="1"/>
    <col min="4" max="4" width="17.5" style="420" customWidth="1"/>
    <col min="5" max="5" width="15" style="420" customWidth="1"/>
    <col min="6" max="6" width="15.25" style="420" hidden="1" customWidth="1"/>
    <col min="7" max="7" width="1.75" style="420" customWidth="1"/>
    <col min="8" max="8" width="2.5" style="420" customWidth="1"/>
    <col min="9" max="255" width="9" style="420"/>
    <col min="256" max="256" width="1.125" style="420" customWidth="1"/>
    <col min="257" max="258" width="15.625" style="420" customWidth="1"/>
    <col min="259" max="259" width="15.25" style="420" customWidth="1"/>
    <col min="260" max="260" width="17.5" style="420" customWidth="1"/>
    <col min="261" max="261" width="15.125" style="420" customWidth="1"/>
    <col min="262" max="262" width="15.25" style="420" customWidth="1"/>
    <col min="263" max="263" width="3.75" style="420" customWidth="1"/>
    <col min="264" max="264" width="2.5" style="420" customWidth="1"/>
    <col min="265" max="511" width="9" style="420"/>
    <col min="512" max="512" width="1.125" style="420" customWidth="1"/>
    <col min="513" max="514" width="15.625" style="420" customWidth="1"/>
    <col min="515" max="515" width="15.25" style="420" customWidth="1"/>
    <col min="516" max="516" width="17.5" style="420" customWidth="1"/>
    <col min="517" max="517" width="15.125" style="420" customWidth="1"/>
    <col min="518" max="518" width="15.25" style="420" customWidth="1"/>
    <col min="519" max="519" width="3.75" style="420" customWidth="1"/>
    <col min="520" max="520" width="2.5" style="420" customWidth="1"/>
    <col min="521" max="767" width="9" style="420"/>
    <col min="768" max="768" width="1.125" style="420" customWidth="1"/>
    <col min="769" max="770" width="15.625" style="420" customWidth="1"/>
    <col min="771" max="771" width="15.25" style="420" customWidth="1"/>
    <col min="772" max="772" width="17.5" style="420" customWidth="1"/>
    <col min="773" max="773" width="15.125" style="420" customWidth="1"/>
    <col min="774" max="774" width="15.25" style="420" customWidth="1"/>
    <col min="775" max="775" width="3.75" style="420" customWidth="1"/>
    <col min="776" max="776" width="2.5" style="420" customWidth="1"/>
    <col min="777" max="1023" width="9" style="420"/>
    <col min="1024" max="1024" width="1.125" style="420" customWidth="1"/>
    <col min="1025" max="1026" width="15.625" style="420" customWidth="1"/>
    <col min="1027" max="1027" width="15.25" style="420" customWidth="1"/>
    <col min="1028" max="1028" width="17.5" style="420" customWidth="1"/>
    <col min="1029" max="1029" width="15.125" style="420" customWidth="1"/>
    <col min="1030" max="1030" width="15.25" style="420" customWidth="1"/>
    <col min="1031" max="1031" width="3.75" style="420" customWidth="1"/>
    <col min="1032" max="1032" width="2.5" style="420" customWidth="1"/>
    <col min="1033" max="1279" width="9" style="420"/>
    <col min="1280" max="1280" width="1.125" style="420" customWidth="1"/>
    <col min="1281" max="1282" width="15.625" style="420" customWidth="1"/>
    <col min="1283" max="1283" width="15.25" style="420" customWidth="1"/>
    <col min="1284" max="1284" width="17.5" style="420" customWidth="1"/>
    <col min="1285" max="1285" width="15.125" style="420" customWidth="1"/>
    <col min="1286" max="1286" width="15.25" style="420" customWidth="1"/>
    <col min="1287" max="1287" width="3.75" style="420" customWidth="1"/>
    <col min="1288" max="1288" width="2.5" style="420" customWidth="1"/>
    <col min="1289" max="1535" width="9" style="420"/>
    <col min="1536" max="1536" width="1.125" style="420" customWidth="1"/>
    <col min="1537" max="1538" width="15.625" style="420" customWidth="1"/>
    <col min="1539" max="1539" width="15.25" style="420" customWidth="1"/>
    <col min="1540" max="1540" width="17.5" style="420" customWidth="1"/>
    <col min="1541" max="1541" width="15.125" style="420" customWidth="1"/>
    <col min="1542" max="1542" width="15.25" style="420" customWidth="1"/>
    <col min="1543" max="1543" width="3.75" style="420" customWidth="1"/>
    <col min="1544" max="1544" width="2.5" style="420" customWidth="1"/>
    <col min="1545" max="1791" width="9" style="420"/>
    <col min="1792" max="1792" width="1.125" style="420" customWidth="1"/>
    <col min="1793" max="1794" width="15.625" style="420" customWidth="1"/>
    <col min="1795" max="1795" width="15.25" style="420" customWidth="1"/>
    <col min="1796" max="1796" width="17.5" style="420" customWidth="1"/>
    <col min="1797" max="1797" width="15.125" style="420" customWidth="1"/>
    <col min="1798" max="1798" width="15.25" style="420" customWidth="1"/>
    <col min="1799" max="1799" width="3.75" style="420" customWidth="1"/>
    <col min="1800" max="1800" width="2.5" style="420" customWidth="1"/>
    <col min="1801" max="2047" width="9" style="420"/>
    <col min="2048" max="2048" width="1.125" style="420" customWidth="1"/>
    <col min="2049" max="2050" width="15.625" style="420" customWidth="1"/>
    <col min="2051" max="2051" width="15.25" style="420" customWidth="1"/>
    <col min="2052" max="2052" width="17.5" style="420" customWidth="1"/>
    <col min="2053" max="2053" width="15.125" style="420" customWidth="1"/>
    <col min="2054" max="2054" width="15.25" style="420" customWidth="1"/>
    <col min="2055" max="2055" width="3.75" style="420" customWidth="1"/>
    <col min="2056" max="2056" width="2.5" style="420" customWidth="1"/>
    <col min="2057" max="2303" width="9" style="420"/>
    <col min="2304" max="2304" width="1.125" style="420" customWidth="1"/>
    <col min="2305" max="2306" width="15.625" style="420" customWidth="1"/>
    <col min="2307" max="2307" width="15.25" style="420" customWidth="1"/>
    <col min="2308" max="2308" width="17.5" style="420" customWidth="1"/>
    <col min="2309" max="2309" width="15.125" style="420" customWidth="1"/>
    <col min="2310" max="2310" width="15.25" style="420" customWidth="1"/>
    <col min="2311" max="2311" width="3.75" style="420" customWidth="1"/>
    <col min="2312" max="2312" width="2.5" style="420" customWidth="1"/>
    <col min="2313" max="2559" width="9" style="420"/>
    <col min="2560" max="2560" width="1.125" style="420" customWidth="1"/>
    <col min="2561" max="2562" width="15.625" style="420" customWidth="1"/>
    <col min="2563" max="2563" width="15.25" style="420" customWidth="1"/>
    <col min="2564" max="2564" width="17.5" style="420" customWidth="1"/>
    <col min="2565" max="2565" width="15.125" style="420" customWidth="1"/>
    <col min="2566" max="2566" width="15.25" style="420" customWidth="1"/>
    <col min="2567" max="2567" width="3.75" style="420" customWidth="1"/>
    <col min="2568" max="2568" width="2.5" style="420" customWidth="1"/>
    <col min="2569" max="2815" width="9" style="420"/>
    <col min="2816" max="2816" width="1.125" style="420" customWidth="1"/>
    <col min="2817" max="2818" width="15.625" style="420" customWidth="1"/>
    <col min="2819" max="2819" width="15.25" style="420" customWidth="1"/>
    <col min="2820" max="2820" width="17.5" style="420" customWidth="1"/>
    <col min="2821" max="2821" width="15.125" style="420" customWidth="1"/>
    <col min="2822" max="2822" width="15.25" style="420" customWidth="1"/>
    <col min="2823" max="2823" width="3.75" style="420" customWidth="1"/>
    <col min="2824" max="2824" width="2.5" style="420" customWidth="1"/>
    <col min="2825" max="3071" width="9" style="420"/>
    <col min="3072" max="3072" width="1.125" style="420" customWidth="1"/>
    <col min="3073" max="3074" width="15.625" style="420" customWidth="1"/>
    <col min="3075" max="3075" width="15.25" style="420" customWidth="1"/>
    <col min="3076" max="3076" width="17.5" style="420" customWidth="1"/>
    <col min="3077" max="3077" width="15.125" style="420" customWidth="1"/>
    <col min="3078" max="3078" width="15.25" style="420" customWidth="1"/>
    <col min="3079" max="3079" width="3.75" style="420" customWidth="1"/>
    <col min="3080" max="3080" width="2.5" style="420" customWidth="1"/>
    <col min="3081" max="3327" width="9" style="420"/>
    <col min="3328" max="3328" width="1.125" style="420" customWidth="1"/>
    <col min="3329" max="3330" width="15.625" style="420" customWidth="1"/>
    <col min="3331" max="3331" width="15.25" style="420" customWidth="1"/>
    <col min="3332" max="3332" width="17.5" style="420" customWidth="1"/>
    <col min="3333" max="3333" width="15.125" style="420" customWidth="1"/>
    <col min="3334" max="3334" width="15.25" style="420" customWidth="1"/>
    <col min="3335" max="3335" width="3.75" style="420" customWidth="1"/>
    <col min="3336" max="3336" width="2.5" style="420" customWidth="1"/>
    <col min="3337" max="3583" width="9" style="420"/>
    <col min="3584" max="3584" width="1.125" style="420" customWidth="1"/>
    <col min="3585" max="3586" width="15.625" style="420" customWidth="1"/>
    <col min="3587" max="3587" width="15.25" style="420" customWidth="1"/>
    <col min="3588" max="3588" width="17.5" style="420" customWidth="1"/>
    <col min="3589" max="3589" width="15.125" style="420" customWidth="1"/>
    <col min="3590" max="3590" width="15.25" style="420" customWidth="1"/>
    <col min="3591" max="3591" width="3.75" style="420" customWidth="1"/>
    <col min="3592" max="3592" width="2.5" style="420" customWidth="1"/>
    <col min="3593" max="3839" width="9" style="420"/>
    <col min="3840" max="3840" width="1.125" style="420" customWidth="1"/>
    <col min="3841" max="3842" width="15.625" style="420" customWidth="1"/>
    <col min="3843" max="3843" width="15.25" style="420" customWidth="1"/>
    <col min="3844" max="3844" width="17.5" style="420" customWidth="1"/>
    <col min="3845" max="3845" width="15.125" style="420" customWidth="1"/>
    <col min="3846" max="3846" width="15.25" style="420" customWidth="1"/>
    <col min="3847" max="3847" width="3.75" style="420" customWidth="1"/>
    <col min="3848" max="3848" width="2.5" style="420" customWidth="1"/>
    <col min="3849" max="4095" width="9" style="420"/>
    <col min="4096" max="4096" width="1.125" style="420" customWidth="1"/>
    <col min="4097" max="4098" width="15.625" style="420" customWidth="1"/>
    <col min="4099" max="4099" width="15.25" style="420" customWidth="1"/>
    <col min="4100" max="4100" width="17.5" style="420" customWidth="1"/>
    <col min="4101" max="4101" width="15.125" style="420" customWidth="1"/>
    <col min="4102" max="4102" width="15.25" style="420" customWidth="1"/>
    <col min="4103" max="4103" width="3.75" style="420" customWidth="1"/>
    <col min="4104" max="4104" width="2.5" style="420" customWidth="1"/>
    <col min="4105" max="4351" width="9" style="420"/>
    <col min="4352" max="4352" width="1.125" style="420" customWidth="1"/>
    <col min="4353" max="4354" width="15.625" style="420" customWidth="1"/>
    <col min="4355" max="4355" width="15.25" style="420" customWidth="1"/>
    <col min="4356" max="4356" width="17.5" style="420" customWidth="1"/>
    <col min="4357" max="4357" width="15.125" style="420" customWidth="1"/>
    <col min="4358" max="4358" width="15.25" style="420" customWidth="1"/>
    <col min="4359" max="4359" width="3.75" style="420" customWidth="1"/>
    <col min="4360" max="4360" width="2.5" style="420" customWidth="1"/>
    <col min="4361" max="4607" width="9" style="420"/>
    <col min="4608" max="4608" width="1.125" style="420" customWidth="1"/>
    <col min="4609" max="4610" width="15.625" style="420" customWidth="1"/>
    <col min="4611" max="4611" width="15.25" style="420" customWidth="1"/>
    <col min="4612" max="4612" width="17.5" style="420" customWidth="1"/>
    <col min="4613" max="4613" width="15.125" style="420" customWidth="1"/>
    <col min="4614" max="4614" width="15.25" style="420" customWidth="1"/>
    <col min="4615" max="4615" width="3.75" style="420" customWidth="1"/>
    <col min="4616" max="4616" width="2.5" style="420" customWidth="1"/>
    <col min="4617" max="4863" width="9" style="420"/>
    <col min="4864" max="4864" width="1.125" style="420" customWidth="1"/>
    <col min="4865" max="4866" width="15.625" style="420" customWidth="1"/>
    <col min="4867" max="4867" width="15.25" style="420" customWidth="1"/>
    <col min="4868" max="4868" width="17.5" style="420" customWidth="1"/>
    <col min="4869" max="4869" width="15.125" style="420" customWidth="1"/>
    <col min="4870" max="4870" width="15.25" style="420" customWidth="1"/>
    <col min="4871" max="4871" width="3.75" style="420" customWidth="1"/>
    <col min="4872" max="4872" width="2.5" style="420" customWidth="1"/>
    <col min="4873" max="5119" width="9" style="420"/>
    <col min="5120" max="5120" width="1.125" style="420" customWidth="1"/>
    <col min="5121" max="5122" width="15.625" style="420" customWidth="1"/>
    <col min="5123" max="5123" width="15.25" style="420" customWidth="1"/>
    <col min="5124" max="5124" width="17.5" style="420" customWidth="1"/>
    <col min="5125" max="5125" width="15.125" style="420" customWidth="1"/>
    <col min="5126" max="5126" width="15.25" style="420" customWidth="1"/>
    <col min="5127" max="5127" width="3.75" style="420" customWidth="1"/>
    <col min="5128" max="5128" width="2.5" style="420" customWidth="1"/>
    <col min="5129" max="5375" width="9" style="420"/>
    <col min="5376" max="5376" width="1.125" style="420" customWidth="1"/>
    <col min="5377" max="5378" width="15.625" style="420" customWidth="1"/>
    <col min="5379" max="5379" width="15.25" style="420" customWidth="1"/>
    <col min="5380" max="5380" width="17.5" style="420" customWidth="1"/>
    <col min="5381" max="5381" width="15.125" style="420" customWidth="1"/>
    <col min="5382" max="5382" width="15.25" style="420" customWidth="1"/>
    <col min="5383" max="5383" width="3.75" style="420" customWidth="1"/>
    <col min="5384" max="5384" width="2.5" style="420" customWidth="1"/>
    <col min="5385" max="5631" width="9" style="420"/>
    <col min="5632" max="5632" width="1.125" style="420" customWidth="1"/>
    <col min="5633" max="5634" width="15.625" style="420" customWidth="1"/>
    <col min="5635" max="5635" width="15.25" style="420" customWidth="1"/>
    <col min="5636" max="5636" width="17.5" style="420" customWidth="1"/>
    <col min="5637" max="5637" width="15.125" style="420" customWidth="1"/>
    <col min="5638" max="5638" width="15.25" style="420" customWidth="1"/>
    <col min="5639" max="5639" width="3.75" style="420" customWidth="1"/>
    <col min="5640" max="5640" width="2.5" style="420" customWidth="1"/>
    <col min="5641" max="5887" width="9" style="420"/>
    <col min="5888" max="5888" width="1.125" style="420" customWidth="1"/>
    <col min="5889" max="5890" width="15.625" style="420" customWidth="1"/>
    <col min="5891" max="5891" width="15.25" style="420" customWidth="1"/>
    <col min="5892" max="5892" width="17.5" style="420" customWidth="1"/>
    <col min="5893" max="5893" width="15.125" style="420" customWidth="1"/>
    <col min="5894" max="5894" width="15.25" style="420" customWidth="1"/>
    <col min="5895" max="5895" width="3.75" style="420" customWidth="1"/>
    <col min="5896" max="5896" width="2.5" style="420" customWidth="1"/>
    <col min="5897" max="6143" width="9" style="420"/>
    <col min="6144" max="6144" width="1.125" style="420" customWidth="1"/>
    <col min="6145" max="6146" width="15.625" style="420" customWidth="1"/>
    <col min="6147" max="6147" width="15.25" style="420" customWidth="1"/>
    <col min="6148" max="6148" width="17.5" style="420" customWidth="1"/>
    <col min="6149" max="6149" width="15.125" style="420" customWidth="1"/>
    <col min="6150" max="6150" width="15.25" style="420" customWidth="1"/>
    <col min="6151" max="6151" width="3.75" style="420" customWidth="1"/>
    <col min="6152" max="6152" width="2.5" style="420" customWidth="1"/>
    <col min="6153" max="6399" width="9" style="420"/>
    <col min="6400" max="6400" width="1.125" style="420" customWidth="1"/>
    <col min="6401" max="6402" width="15.625" style="420" customWidth="1"/>
    <col min="6403" max="6403" width="15.25" style="420" customWidth="1"/>
    <col min="6404" max="6404" width="17.5" style="420" customWidth="1"/>
    <col min="6405" max="6405" width="15.125" style="420" customWidth="1"/>
    <col min="6406" max="6406" width="15.25" style="420" customWidth="1"/>
    <col min="6407" max="6407" width="3.75" style="420" customWidth="1"/>
    <col min="6408" max="6408" width="2.5" style="420" customWidth="1"/>
    <col min="6409" max="6655" width="9" style="420"/>
    <col min="6656" max="6656" width="1.125" style="420" customWidth="1"/>
    <col min="6657" max="6658" width="15.625" style="420" customWidth="1"/>
    <col min="6659" max="6659" width="15.25" style="420" customWidth="1"/>
    <col min="6660" max="6660" width="17.5" style="420" customWidth="1"/>
    <col min="6661" max="6661" width="15.125" style="420" customWidth="1"/>
    <col min="6662" max="6662" width="15.25" style="420" customWidth="1"/>
    <col min="6663" max="6663" width="3.75" style="420" customWidth="1"/>
    <col min="6664" max="6664" width="2.5" style="420" customWidth="1"/>
    <col min="6665" max="6911" width="9" style="420"/>
    <col min="6912" max="6912" width="1.125" style="420" customWidth="1"/>
    <col min="6913" max="6914" width="15.625" style="420" customWidth="1"/>
    <col min="6915" max="6915" width="15.25" style="420" customWidth="1"/>
    <col min="6916" max="6916" width="17.5" style="420" customWidth="1"/>
    <col min="6917" max="6917" width="15.125" style="420" customWidth="1"/>
    <col min="6918" max="6918" width="15.25" style="420" customWidth="1"/>
    <col min="6919" max="6919" width="3.75" style="420" customWidth="1"/>
    <col min="6920" max="6920" width="2.5" style="420" customWidth="1"/>
    <col min="6921" max="7167" width="9" style="420"/>
    <col min="7168" max="7168" width="1.125" style="420" customWidth="1"/>
    <col min="7169" max="7170" width="15.625" style="420" customWidth="1"/>
    <col min="7171" max="7171" width="15.25" style="420" customWidth="1"/>
    <col min="7172" max="7172" width="17.5" style="420" customWidth="1"/>
    <col min="7173" max="7173" width="15.125" style="420" customWidth="1"/>
    <col min="7174" max="7174" width="15.25" style="420" customWidth="1"/>
    <col min="7175" max="7175" width="3.75" style="420" customWidth="1"/>
    <col min="7176" max="7176" width="2.5" style="420" customWidth="1"/>
    <col min="7177" max="7423" width="9" style="420"/>
    <col min="7424" max="7424" width="1.125" style="420" customWidth="1"/>
    <col min="7425" max="7426" width="15.625" style="420" customWidth="1"/>
    <col min="7427" max="7427" width="15.25" style="420" customWidth="1"/>
    <col min="7428" max="7428" width="17.5" style="420" customWidth="1"/>
    <col min="7429" max="7429" width="15.125" style="420" customWidth="1"/>
    <col min="7430" max="7430" width="15.25" style="420" customWidth="1"/>
    <col min="7431" max="7431" width="3.75" style="420" customWidth="1"/>
    <col min="7432" max="7432" width="2.5" style="420" customWidth="1"/>
    <col min="7433" max="7679" width="9" style="420"/>
    <col min="7680" max="7680" width="1.125" style="420" customWidth="1"/>
    <col min="7681" max="7682" width="15.625" style="420" customWidth="1"/>
    <col min="7683" max="7683" width="15.25" style="420" customWidth="1"/>
    <col min="7684" max="7684" width="17.5" style="420" customWidth="1"/>
    <col min="7685" max="7685" width="15.125" style="420" customWidth="1"/>
    <col min="7686" max="7686" width="15.25" style="420" customWidth="1"/>
    <col min="7687" max="7687" width="3.75" style="420" customWidth="1"/>
    <col min="7688" max="7688" width="2.5" style="420" customWidth="1"/>
    <col min="7689" max="7935" width="9" style="420"/>
    <col min="7936" max="7936" width="1.125" style="420" customWidth="1"/>
    <col min="7937" max="7938" width="15.625" style="420" customWidth="1"/>
    <col min="7939" max="7939" width="15.25" style="420" customWidth="1"/>
    <col min="7940" max="7940" width="17.5" style="420" customWidth="1"/>
    <col min="7941" max="7941" width="15.125" style="420" customWidth="1"/>
    <col min="7942" max="7942" width="15.25" style="420" customWidth="1"/>
    <col min="7943" max="7943" width="3.75" style="420" customWidth="1"/>
    <col min="7944" max="7944" width="2.5" style="420" customWidth="1"/>
    <col min="7945" max="8191" width="9" style="420"/>
    <col min="8192" max="8192" width="1.125" style="420" customWidth="1"/>
    <col min="8193" max="8194" width="15.625" style="420" customWidth="1"/>
    <col min="8195" max="8195" width="15.25" style="420" customWidth="1"/>
    <col min="8196" max="8196" width="17.5" style="420" customWidth="1"/>
    <col min="8197" max="8197" width="15.125" style="420" customWidth="1"/>
    <col min="8198" max="8198" width="15.25" style="420" customWidth="1"/>
    <col min="8199" max="8199" width="3.75" style="420" customWidth="1"/>
    <col min="8200" max="8200" width="2.5" style="420" customWidth="1"/>
    <col min="8201" max="8447" width="9" style="420"/>
    <col min="8448" max="8448" width="1.125" style="420" customWidth="1"/>
    <col min="8449" max="8450" width="15.625" style="420" customWidth="1"/>
    <col min="8451" max="8451" width="15.25" style="420" customWidth="1"/>
    <col min="8452" max="8452" width="17.5" style="420" customWidth="1"/>
    <col min="8453" max="8453" width="15.125" style="420" customWidth="1"/>
    <col min="8454" max="8454" width="15.25" style="420" customWidth="1"/>
    <col min="8455" max="8455" width="3.75" style="420" customWidth="1"/>
    <col min="8456" max="8456" width="2.5" style="420" customWidth="1"/>
    <col min="8457" max="8703" width="9" style="420"/>
    <col min="8704" max="8704" width="1.125" style="420" customWidth="1"/>
    <col min="8705" max="8706" width="15.625" style="420" customWidth="1"/>
    <col min="8707" max="8707" width="15.25" style="420" customWidth="1"/>
    <col min="8708" max="8708" width="17.5" style="420" customWidth="1"/>
    <col min="8709" max="8709" width="15.125" style="420" customWidth="1"/>
    <col min="8710" max="8710" width="15.25" style="420" customWidth="1"/>
    <col min="8711" max="8711" width="3.75" style="420" customWidth="1"/>
    <col min="8712" max="8712" width="2.5" style="420" customWidth="1"/>
    <col min="8713" max="8959" width="9" style="420"/>
    <col min="8960" max="8960" width="1.125" style="420" customWidth="1"/>
    <col min="8961" max="8962" width="15.625" style="420" customWidth="1"/>
    <col min="8963" max="8963" width="15.25" style="420" customWidth="1"/>
    <col min="8964" max="8964" width="17.5" style="420" customWidth="1"/>
    <col min="8965" max="8965" width="15.125" style="420" customWidth="1"/>
    <col min="8966" max="8966" width="15.25" style="420" customWidth="1"/>
    <col min="8967" max="8967" width="3.75" style="420" customWidth="1"/>
    <col min="8968" max="8968" width="2.5" style="420" customWidth="1"/>
    <col min="8969" max="9215" width="9" style="420"/>
    <col min="9216" max="9216" width="1.125" style="420" customWidth="1"/>
    <col min="9217" max="9218" width="15.625" style="420" customWidth="1"/>
    <col min="9219" max="9219" width="15.25" style="420" customWidth="1"/>
    <col min="9220" max="9220" width="17.5" style="420" customWidth="1"/>
    <col min="9221" max="9221" width="15.125" style="420" customWidth="1"/>
    <col min="9222" max="9222" width="15.25" style="420" customWidth="1"/>
    <col min="9223" max="9223" width="3.75" style="420" customWidth="1"/>
    <col min="9224" max="9224" width="2.5" style="420" customWidth="1"/>
    <col min="9225" max="9471" width="9" style="420"/>
    <col min="9472" max="9472" width="1.125" style="420" customWidth="1"/>
    <col min="9473" max="9474" width="15.625" style="420" customWidth="1"/>
    <col min="9475" max="9475" width="15.25" style="420" customWidth="1"/>
    <col min="9476" max="9476" width="17.5" style="420" customWidth="1"/>
    <col min="9477" max="9477" width="15.125" style="420" customWidth="1"/>
    <col min="9478" max="9478" width="15.25" style="420" customWidth="1"/>
    <col min="9479" max="9479" width="3.75" style="420" customWidth="1"/>
    <col min="9480" max="9480" width="2.5" style="420" customWidth="1"/>
    <col min="9481" max="9727" width="9" style="420"/>
    <col min="9728" max="9728" width="1.125" style="420" customWidth="1"/>
    <col min="9729" max="9730" width="15.625" style="420" customWidth="1"/>
    <col min="9731" max="9731" width="15.25" style="420" customWidth="1"/>
    <col min="9732" max="9732" width="17.5" style="420" customWidth="1"/>
    <col min="9733" max="9733" width="15.125" style="420" customWidth="1"/>
    <col min="9734" max="9734" width="15.25" style="420" customWidth="1"/>
    <col min="9735" max="9735" width="3.75" style="420" customWidth="1"/>
    <col min="9736" max="9736" width="2.5" style="420" customWidth="1"/>
    <col min="9737" max="9983" width="9" style="420"/>
    <col min="9984" max="9984" width="1.125" style="420" customWidth="1"/>
    <col min="9985" max="9986" width="15.625" style="420" customWidth="1"/>
    <col min="9987" max="9987" width="15.25" style="420" customWidth="1"/>
    <col min="9988" max="9988" width="17.5" style="420" customWidth="1"/>
    <col min="9989" max="9989" width="15.125" style="420" customWidth="1"/>
    <col min="9990" max="9990" width="15.25" style="420" customWidth="1"/>
    <col min="9991" max="9991" width="3.75" style="420" customWidth="1"/>
    <col min="9992" max="9992" width="2.5" style="420" customWidth="1"/>
    <col min="9993" max="10239" width="9" style="420"/>
    <col min="10240" max="10240" width="1.125" style="420" customWidth="1"/>
    <col min="10241" max="10242" width="15.625" style="420" customWidth="1"/>
    <col min="10243" max="10243" width="15.25" style="420" customWidth="1"/>
    <col min="10244" max="10244" width="17.5" style="420" customWidth="1"/>
    <col min="10245" max="10245" width="15.125" style="420" customWidth="1"/>
    <col min="10246" max="10246" width="15.25" style="420" customWidth="1"/>
    <col min="10247" max="10247" width="3.75" style="420" customWidth="1"/>
    <col min="10248" max="10248" width="2.5" style="420" customWidth="1"/>
    <col min="10249" max="10495" width="9" style="420"/>
    <col min="10496" max="10496" width="1.125" style="420" customWidth="1"/>
    <col min="10497" max="10498" width="15.625" style="420" customWidth="1"/>
    <col min="10499" max="10499" width="15.25" style="420" customWidth="1"/>
    <col min="10500" max="10500" width="17.5" style="420" customWidth="1"/>
    <col min="10501" max="10501" width="15.125" style="420" customWidth="1"/>
    <col min="10502" max="10502" width="15.25" style="420" customWidth="1"/>
    <col min="10503" max="10503" width="3.75" style="420" customWidth="1"/>
    <col min="10504" max="10504" width="2.5" style="420" customWidth="1"/>
    <col min="10505" max="10751" width="9" style="420"/>
    <col min="10752" max="10752" width="1.125" style="420" customWidth="1"/>
    <col min="10753" max="10754" width="15.625" style="420" customWidth="1"/>
    <col min="10755" max="10755" width="15.25" style="420" customWidth="1"/>
    <col min="10756" max="10756" width="17.5" style="420" customWidth="1"/>
    <col min="10757" max="10757" width="15.125" style="420" customWidth="1"/>
    <col min="10758" max="10758" width="15.25" style="420" customWidth="1"/>
    <col min="10759" max="10759" width="3.75" style="420" customWidth="1"/>
    <col min="10760" max="10760" width="2.5" style="420" customWidth="1"/>
    <col min="10761" max="11007" width="9" style="420"/>
    <col min="11008" max="11008" width="1.125" style="420" customWidth="1"/>
    <col min="11009" max="11010" width="15.625" style="420" customWidth="1"/>
    <col min="11011" max="11011" width="15.25" style="420" customWidth="1"/>
    <col min="11012" max="11012" width="17.5" style="420" customWidth="1"/>
    <col min="11013" max="11013" width="15.125" style="420" customWidth="1"/>
    <col min="11014" max="11014" width="15.25" style="420" customWidth="1"/>
    <col min="11015" max="11015" width="3.75" style="420" customWidth="1"/>
    <col min="11016" max="11016" width="2.5" style="420" customWidth="1"/>
    <col min="11017" max="11263" width="9" style="420"/>
    <col min="11264" max="11264" width="1.125" style="420" customWidth="1"/>
    <col min="11265" max="11266" width="15.625" style="420" customWidth="1"/>
    <col min="11267" max="11267" width="15.25" style="420" customWidth="1"/>
    <col min="11268" max="11268" width="17.5" style="420" customWidth="1"/>
    <col min="11269" max="11269" width="15.125" style="420" customWidth="1"/>
    <col min="11270" max="11270" width="15.25" style="420" customWidth="1"/>
    <col min="11271" max="11271" width="3.75" style="420" customWidth="1"/>
    <col min="11272" max="11272" width="2.5" style="420" customWidth="1"/>
    <col min="11273" max="11519" width="9" style="420"/>
    <col min="11520" max="11520" width="1.125" style="420" customWidth="1"/>
    <col min="11521" max="11522" width="15.625" style="420" customWidth="1"/>
    <col min="11523" max="11523" width="15.25" style="420" customWidth="1"/>
    <col min="11524" max="11524" width="17.5" style="420" customWidth="1"/>
    <col min="11525" max="11525" width="15.125" style="420" customWidth="1"/>
    <col min="11526" max="11526" width="15.25" style="420" customWidth="1"/>
    <col min="11527" max="11527" width="3.75" style="420" customWidth="1"/>
    <col min="11528" max="11528" width="2.5" style="420" customWidth="1"/>
    <col min="11529" max="11775" width="9" style="420"/>
    <col min="11776" max="11776" width="1.125" style="420" customWidth="1"/>
    <col min="11777" max="11778" width="15.625" style="420" customWidth="1"/>
    <col min="11779" max="11779" width="15.25" style="420" customWidth="1"/>
    <col min="11780" max="11780" width="17.5" style="420" customWidth="1"/>
    <col min="11781" max="11781" width="15.125" style="420" customWidth="1"/>
    <col min="11782" max="11782" width="15.25" style="420" customWidth="1"/>
    <col min="11783" max="11783" width="3.75" style="420" customWidth="1"/>
    <col min="11784" max="11784" width="2.5" style="420" customWidth="1"/>
    <col min="11785" max="12031" width="9" style="420"/>
    <col min="12032" max="12032" width="1.125" style="420" customWidth="1"/>
    <col min="12033" max="12034" width="15.625" style="420" customWidth="1"/>
    <col min="12035" max="12035" width="15.25" style="420" customWidth="1"/>
    <col min="12036" max="12036" width="17.5" style="420" customWidth="1"/>
    <col min="12037" max="12037" width="15.125" style="420" customWidth="1"/>
    <col min="12038" max="12038" width="15.25" style="420" customWidth="1"/>
    <col min="12039" max="12039" width="3.75" style="420" customWidth="1"/>
    <col min="12040" max="12040" width="2.5" style="420" customWidth="1"/>
    <col min="12041" max="12287" width="9" style="420"/>
    <col min="12288" max="12288" width="1.125" style="420" customWidth="1"/>
    <col min="12289" max="12290" width="15.625" style="420" customWidth="1"/>
    <col min="12291" max="12291" width="15.25" style="420" customWidth="1"/>
    <col min="12292" max="12292" width="17.5" style="420" customWidth="1"/>
    <col min="12293" max="12293" width="15.125" style="420" customWidth="1"/>
    <col min="12294" max="12294" width="15.25" style="420" customWidth="1"/>
    <col min="12295" max="12295" width="3.75" style="420" customWidth="1"/>
    <col min="12296" max="12296" width="2.5" style="420" customWidth="1"/>
    <col min="12297" max="12543" width="9" style="420"/>
    <col min="12544" max="12544" width="1.125" style="420" customWidth="1"/>
    <col min="12545" max="12546" width="15.625" style="420" customWidth="1"/>
    <col min="12547" max="12547" width="15.25" style="420" customWidth="1"/>
    <col min="12548" max="12548" width="17.5" style="420" customWidth="1"/>
    <col min="12549" max="12549" width="15.125" style="420" customWidth="1"/>
    <col min="12550" max="12550" width="15.25" style="420" customWidth="1"/>
    <col min="12551" max="12551" width="3.75" style="420" customWidth="1"/>
    <col min="12552" max="12552" width="2.5" style="420" customWidth="1"/>
    <col min="12553" max="12799" width="9" style="420"/>
    <col min="12800" max="12800" width="1.125" style="420" customWidth="1"/>
    <col min="12801" max="12802" width="15.625" style="420" customWidth="1"/>
    <col min="12803" max="12803" width="15.25" style="420" customWidth="1"/>
    <col min="12804" max="12804" width="17.5" style="420" customWidth="1"/>
    <col min="12805" max="12805" width="15.125" style="420" customWidth="1"/>
    <col min="12806" max="12806" width="15.25" style="420" customWidth="1"/>
    <col min="12807" max="12807" width="3.75" style="420" customWidth="1"/>
    <col min="12808" max="12808" width="2.5" style="420" customWidth="1"/>
    <col min="12809" max="13055" width="9" style="420"/>
    <col min="13056" max="13056" width="1.125" style="420" customWidth="1"/>
    <col min="13057" max="13058" width="15.625" style="420" customWidth="1"/>
    <col min="13059" max="13059" width="15.25" style="420" customWidth="1"/>
    <col min="13060" max="13060" width="17.5" style="420" customWidth="1"/>
    <col min="13061" max="13061" width="15.125" style="420" customWidth="1"/>
    <col min="13062" max="13062" width="15.25" style="420" customWidth="1"/>
    <col min="13063" max="13063" width="3.75" style="420" customWidth="1"/>
    <col min="13064" max="13064" width="2.5" style="420" customWidth="1"/>
    <col min="13065" max="13311" width="9" style="420"/>
    <col min="13312" max="13312" width="1.125" style="420" customWidth="1"/>
    <col min="13313" max="13314" width="15.625" style="420" customWidth="1"/>
    <col min="13315" max="13315" width="15.25" style="420" customWidth="1"/>
    <col min="13316" max="13316" width="17.5" style="420" customWidth="1"/>
    <col min="13317" max="13317" width="15.125" style="420" customWidth="1"/>
    <col min="13318" max="13318" width="15.25" style="420" customWidth="1"/>
    <col min="13319" max="13319" width="3.75" style="420" customWidth="1"/>
    <col min="13320" max="13320" width="2.5" style="420" customWidth="1"/>
    <col min="13321" max="13567" width="9" style="420"/>
    <col min="13568" max="13568" width="1.125" style="420" customWidth="1"/>
    <col min="13569" max="13570" width="15.625" style="420" customWidth="1"/>
    <col min="13571" max="13571" width="15.25" style="420" customWidth="1"/>
    <col min="13572" max="13572" width="17.5" style="420" customWidth="1"/>
    <col min="13573" max="13573" width="15.125" style="420" customWidth="1"/>
    <col min="13574" max="13574" width="15.25" style="420" customWidth="1"/>
    <col min="13575" max="13575" width="3.75" style="420" customWidth="1"/>
    <col min="13576" max="13576" width="2.5" style="420" customWidth="1"/>
    <col min="13577" max="13823" width="9" style="420"/>
    <col min="13824" max="13824" width="1.125" style="420" customWidth="1"/>
    <col min="13825" max="13826" width="15.625" style="420" customWidth="1"/>
    <col min="13827" max="13827" width="15.25" style="420" customWidth="1"/>
    <col min="13828" max="13828" width="17.5" style="420" customWidth="1"/>
    <col min="13829" max="13829" width="15.125" style="420" customWidth="1"/>
    <col min="13830" max="13830" width="15.25" style="420" customWidth="1"/>
    <col min="13831" max="13831" width="3.75" style="420" customWidth="1"/>
    <col min="13832" max="13832" width="2.5" style="420" customWidth="1"/>
    <col min="13833" max="14079" width="9" style="420"/>
    <col min="14080" max="14080" width="1.125" style="420" customWidth="1"/>
    <col min="14081" max="14082" width="15.625" style="420" customWidth="1"/>
    <col min="14083" max="14083" width="15.25" style="420" customWidth="1"/>
    <col min="14084" max="14084" width="17.5" style="420" customWidth="1"/>
    <col min="14085" max="14085" width="15.125" style="420" customWidth="1"/>
    <col min="14086" max="14086" width="15.25" style="420" customWidth="1"/>
    <col min="14087" max="14087" width="3.75" style="420" customWidth="1"/>
    <col min="14088" max="14088" width="2.5" style="420" customWidth="1"/>
    <col min="14089" max="14335" width="9" style="420"/>
    <col min="14336" max="14336" width="1.125" style="420" customWidth="1"/>
    <col min="14337" max="14338" width="15.625" style="420" customWidth="1"/>
    <col min="14339" max="14339" width="15.25" style="420" customWidth="1"/>
    <col min="14340" max="14340" width="17.5" style="420" customWidth="1"/>
    <col min="14341" max="14341" width="15.125" style="420" customWidth="1"/>
    <col min="14342" max="14342" width="15.25" style="420" customWidth="1"/>
    <col min="14343" max="14343" width="3.75" style="420" customWidth="1"/>
    <col min="14344" max="14344" width="2.5" style="420" customWidth="1"/>
    <col min="14345" max="14591" width="9" style="420"/>
    <col min="14592" max="14592" width="1.125" style="420" customWidth="1"/>
    <col min="14593" max="14594" width="15.625" style="420" customWidth="1"/>
    <col min="14595" max="14595" width="15.25" style="420" customWidth="1"/>
    <col min="14596" max="14596" width="17.5" style="420" customWidth="1"/>
    <col min="14597" max="14597" width="15.125" style="420" customWidth="1"/>
    <col min="14598" max="14598" width="15.25" style="420" customWidth="1"/>
    <col min="14599" max="14599" width="3.75" style="420" customWidth="1"/>
    <col min="14600" max="14600" width="2.5" style="420" customWidth="1"/>
    <col min="14601" max="14847" width="9" style="420"/>
    <col min="14848" max="14848" width="1.125" style="420" customWidth="1"/>
    <col min="14849" max="14850" width="15.625" style="420" customWidth="1"/>
    <col min="14851" max="14851" width="15.25" style="420" customWidth="1"/>
    <col min="14852" max="14852" width="17.5" style="420" customWidth="1"/>
    <col min="14853" max="14853" width="15.125" style="420" customWidth="1"/>
    <col min="14854" max="14854" width="15.25" style="420" customWidth="1"/>
    <col min="14855" max="14855" width="3.75" style="420" customWidth="1"/>
    <col min="14856" max="14856" width="2.5" style="420" customWidth="1"/>
    <col min="14857" max="15103" width="9" style="420"/>
    <col min="15104" max="15104" width="1.125" style="420" customWidth="1"/>
    <col min="15105" max="15106" width="15.625" style="420" customWidth="1"/>
    <col min="15107" max="15107" width="15.25" style="420" customWidth="1"/>
    <col min="15108" max="15108" width="17.5" style="420" customWidth="1"/>
    <col min="15109" max="15109" width="15.125" style="420" customWidth="1"/>
    <col min="15110" max="15110" width="15.25" style="420" customWidth="1"/>
    <col min="15111" max="15111" width="3.75" style="420" customWidth="1"/>
    <col min="15112" max="15112" width="2.5" style="420" customWidth="1"/>
    <col min="15113" max="15359" width="9" style="420"/>
    <col min="15360" max="15360" width="1.125" style="420" customWidth="1"/>
    <col min="15361" max="15362" width="15.625" style="420" customWidth="1"/>
    <col min="15363" max="15363" width="15.25" style="420" customWidth="1"/>
    <col min="15364" max="15364" width="17.5" style="420" customWidth="1"/>
    <col min="15365" max="15365" width="15.125" style="420" customWidth="1"/>
    <col min="15366" max="15366" width="15.25" style="420" customWidth="1"/>
    <col min="15367" max="15367" width="3.75" style="420" customWidth="1"/>
    <col min="15368" max="15368" width="2.5" style="420" customWidth="1"/>
    <col min="15369" max="15615" width="9" style="420"/>
    <col min="15616" max="15616" width="1.125" style="420" customWidth="1"/>
    <col min="15617" max="15618" width="15.625" style="420" customWidth="1"/>
    <col min="15619" max="15619" width="15.25" style="420" customWidth="1"/>
    <col min="15620" max="15620" width="17.5" style="420" customWidth="1"/>
    <col min="15621" max="15621" width="15.125" style="420" customWidth="1"/>
    <col min="15622" max="15622" width="15.25" style="420" customWidth="1"/>
    <col min="15623" max="15623" width="3.75" style="420" customWidth="1"/>
    <col min="15624" max="15624" width="2.5" style="420" customWidth="1"/>
    <col min="15625" max="15871" width="9" style="420"/>
    <col min="15872" max="15872" width="1.125" style="420" customWidth="1"/>
    <col min="15873" max="15874" width="15.625" style="420" customWidth="1"/>
    <col min="15875" max="15875" width="15.25" style="420" customWidth="1"/>
    <col min="15876" max="15876" width="17.5" style="420" customWidth="1"/>
    <col min="15877" max="15877" width="15.125" style="420" customWidth="1"/>
    <col min="15878" max="15878" width="15.25" style="420" customWidth="1"/>
    <col min="15879" max="15879" width="3.75" style="420" customWidth="1"/>
    <col min="15880" max="15880" width="2.5" style="420" customWidth="1"/>
    <col min="15881" max="16127" width="9" style="420"/>
    <col min="16128" max="16128" width="1.125" style="420" customWidth="1"/>
    <col min="16129" max="16130" width="15.625" style="420" customWidth="1"/>
    <col min="16131" max="16131" width="15.25" style="420" customWidth="1"/>
    <col min="16132" max="16132" width="17.5" style="420" customWidth="1"/>
    <col min="16133" max="16133" width="15.125" style="420" customWidth="1"/>
    <col min="16134" max="16134" width="15.25" style="420" customWidth="1"/>
    <col min="16135" max="16135" width="3.75" style="420" customWidth="1"/>
    <col min="16136" max="16136" width="2.5" style="420" customWidth="1"/>
    <col min="16137" max="16384" width="9" style="420"/>
  </cols>
  <sheetData>
    <row r="1" spans="1:9" ht="20.100000000000001" customHeight="1"/>
    <row r="2" spans="1:9" ht="20.100000000000001" customHeight="1">
      <c r="A2" s="420" t="s">
        <v>1566</v>
      </c>
      <c r="D2" s="5276" t="s">
        <v>171</v>
      </c>
      <c r="E2" s="5276"/>
      <c r="F2" s="5276"/>
      <c r="I2" s="1667" t="s">
        <v>2163</v>
      </c>
    </row>
    <row r="3" spans="1:9" ht="20.100000000000001" customHeight="1">
      <c r="E3" s="842"/>
      <c r="F3" s="842"/>
    </row>
    <row r="4" spans="1:9" ht="20.100000000000001" customHeight="1">
      <c r="A4" s="4333" t="s">
        <v>1479</v>
      </c>
      <c r="B4" s="4333"/>
      <c r="C4" s="4333"/>
      <c r="D4" s="4333"/>
      <c r="E4" s="4333"/>
      <c r="F4" s="4333"/>
    </row>
    <row r="5" spans="1:9" ht="20.100000000000001" customHeight="1">
      <c r="A5" s="843"/>
      <c r="B5" s="843"/>
      <c r="C5" s="843"/>
      <c r="D5" s="843"/>
      <c r="E5" s="843"/>
      <c r="F5" s="843"/>
    </row>
    <row r="6" spans="1:9" ht="52.5" customHeight="1">
      <c r="A6" s="844" t="s">
        <v>173</v>
      </c>
      <c r="B6" s="4334"/>
      <c r="C6" s="4335"/>
      <c r="D6" s="4335"/>
      <c r="E6" s="4335"/>
      <c r="F6" s="4336"/>
      <c r="G6" s="424"/>
    </row>
    <row r="7" spans="1:9" ht="54.75" customHeight="1">
      <c r="A7" s="848" t="s">
        <v>174</v>
      </c>
      <c r="B7" s="5277" t="s">
        <v>288</v>
      </c>
      <c r="C7" s="5278"/>
      <c r="D7" s="5278"/>
      <c r="E7" s="5278"/>
      <c r="F7" s="5279"/>
      <c r="G7" s="424"/>
    </row>
    <row r="8" spans="1:9" ht="18" customHeight="1">
      <c r="A8" s="849"/>
      <c r="B8" s="849"/>
      <c r="C8" s="849"/>
      <c r="D8" s="849"/>
      <c r="E8" s="849"/>
      <c r="F8" s="849"/>
    </row>
    <row r="9" spans="1:9" ht="112.5" customHeight="1">
      <c r="A9" s="5280" t="s">
        <v>1480</v>
      </c>
      <c r="B9" s="5282" t="s">
        <v>1481</v>
      </c>
      <c r="C9" s="5283"/>
      <c r="D9" s="5283"/>
      <c r="E9" s="5283"/>
      <c r="F9" s="5284"/>
      <c r="G9" s="424"/>
    </row>
    <row r="10" spans="1:9" ht="103.5" customHeight="1">
      <c r="A10" s="5281"/>
      <c r="B10" s="5282" t="s">
        <v>1482</v>
      </c>
      <c r="C10" s="5283"/>
      <c r="D10" s="5282"/>
      <c r="E10" s="5283"/>
      <c r="F10" s="5284"/>
      <c r="G10" s="424"/>
    </row>
    <row r="11" spans="1:9">
      <c r="A11" s="734"/>
    </row>
    <row r="12" spans="1:9" ht="20.100000000000001" customHeight="1">
      <c r="A12" s="4957" t="s">
        <v>1483</v>
      </c>
      <c r="B12" s="4957"/>
      <c r="C12" s="4957"/>
      <c r="D12" s="4957"/>
      <c r="E12" s="4957"/>
      <c r="F12" s="4957"/>
    </row>
    <row r="13" spans="1:9" ht="20.100000000000001" customHeight="1">
      <c r="A13" s="4957"/>
      <c r="B13" s="4957"/>
      <c r="C13" s="4957"/>
      <c r="D13" s="4957"/>
      <c r="E13" s="4957"/>
      <c r="F13" s="4957"/>
    </row>
  </sheetData>
  <mergeCells count="9">
    <mergeCell ref="A12:F13"/>
    <mergeCell ref="D2:F2"/>
    <mergeCell ref="A4:F4"/>
    <mergeCell ref="B6:F6"/>
    <mergeCell ref="B7:F7"/>
    <mergeCell ref="A9:A10"/>
    <mergeCell ref="B9:F9"/>
    <mergeCell ref="B10:C10"/>
    <mergeCell ref="D10:F10"/>
  </mergeCells>
  <phoneticPr fontId="2"/>
  <hyperlinks>
    <hyperlink ref="I2" location="加算等について体制の届出が必要なサービス一覧!A1" display="一覧へ戻る"/>
  </hyperlink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942975</xdr:colOff>
                    <xdr:row>6</xdr:row>
                    <xdr:rowOff>190500</xdr:rowOff>
                  </from>
                  <to>
                    <xdr:col>2</xdr:col>
                    <xdr:colOff>76200</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695325</xdr:colOff>
                    <xdr:row>6</xdr:row>
                    <xdr:rowOff>180975</xdr:rowOff>
                  </from>
                  <to>
                    <xdr:col>2</xdr:col>
                    <xdr:colOff>1019175</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1019175</xdr:colOff>
                    <xdr:row>8</xdr:row>
                    <xdr:rowOff>733425</xdr:rowOff>
                  </from>
                  <to>
                    <xdr:col>2</xdr:col>
                    <xdr:colOff>152400</xdr:colOff>
                    <xdr:row>8</xdr:row>
                    <xdr:rowOff>1076325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3</xdr:col>
                    <xdr:colOff>123825</xdr:colOff>
                    <xdr:row>8</xdr:row>
                    <xdr:rowOff>742950</xdr:rowOff>
                  </from>
                  <to>
                    <xdr:col>3</xdr:col>
                    <xdr:colOff>371475</xdr:colOff>
                    <xdr:row>8</xdr:row>
                    <xdr:rowOff>1019175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88"/>
  <sheetViews>
    <sheetView view="pageBreakPreview" zoomScale="60" zoomScaleNormal="100" workbookViewId="0">
      <selection activeCell="C2" sqref="C2"/>
    </sheetView>
  </sheetViews>
  <sheetFormatPr defaultColWidth="9" defaultRowHeight="21" customHeight="1"/>
  <cols>
    <col min="1" max="1" width="3.75" style="468" customWidth="1"/>
    <col min="2" max="2" width="3" style="468" customWidth="1"/>
    <col min="3" max="3" width="5.375" style="468" customWidth="1"/>
    <col min="4" max="7" width="3.5" style="1259" customWidth="1"/>
    <col min="8" max="64" width="3.5" style="468" customWidth="1"/>
    <col min="65" max="65" width="3.375" style="468" customWidth="1"/>
    <col min="66" max="68" width="3.25" style="468" customWidth="1"/>
    <col min="69" max="76" width="3.375" style="468" customWidth="1"/>
    <col min="77" max="78" width="7.625" style="468" customWidth="1"/>
    <col min="79" max="80" width="2.625" style="468" customWidth="1"/>
    <col min="81" max="16384" width="9" style="468"/>
  </cols>
  <sheetData>
    <row r="1" spans="2:112" ht="21" customHeight="1">
      <c r="B1" s="1816" t="s">
        <v>2429</v>
      </c>
      <c r="C1" s="1259"/>
      <c r="G1" s="468"/>
      <c r="W1" s="468" t="s">
        <v>359</v>
      </c>
      <c r="AK1" s="1260"/>
      <c r="AO1" s="1261"/>
      <c r="AZ1" s="1261"/>
      <c r="BA1" s="1261"/>
      <c r="BB1" s="1261"/>
      <c r="BC1" s="1261"/>
      <c r="BD1" s="1261"/>
      <c r="BE1" s="1261"/>
      <c r="BF1" s="1261"/>
      <c r="BG1" s="1261"/>
      <c r="BH1" s="1261"/>
      <c r="BI1" s="1261"/>
      <c r="BJ1" s="1261"/>
      <c r="BK1" s="1261"/>
      <c r="BL1" s="1261"/>
      <c r="BM1" s="1261"/>
      <c r="BN1" s="1261"/>
      <c r="BO1" s="1261"/>
      <c r="BP1" s="1261"/>
      <c r="BQ1" s="1261"/>
      <c r="BR1" s="1261"/>
      <c r="BS1" s="1260"/>
      <c r="BT1" s="1260"/>
      <c r="BU1" s="1260"/>
      <c r="BV1" s="1260"/>
      <c r="BW1" s="1260"/>
      <c r="BX1" s="1260"/>
      <c r="BY1" s="1260"/>
      <c r="BZ1" s="1260"/>
      <c r="CA1" s="1260"/>
      <c r="CB1" s="1260"/>
      <c r="CC1" s="1260"/>
      <c r="CD1" s="1260"/>
      <c r="CE1" s="1260"/>
    </row>
    <row r="2" spans="2:112" ht="21" customHeight="1">
      <c r="B2" s="1259"/>
      <c r="C2" s="1259"/>
      <c r="G2" s="468"/>
      <c r="Y2" s="468">
        <v>-1</v>
      </c>
      <c r="AO2" s="2481" t="s">
        <v>1746</v>
      </c>
      <c r="AP2" s="2481"/>
      <c r="AQ2" s="2481"/>
      <c r="AR2" s="2481"/>
      <c r="AS2" s="2481"/>
      <c r="AT2" s="2481"/>
      <c r="AU2" s="2481"/>
      <c r="AV2" s="2481"/>
      <c r="AW2" s="2482"/>
      <c r="AX2" s="2483"/>
      <c r="AY2" s="2483"/>
      <c r="AZ2" s="2483"/>
      <c r="BA2" s="2483"/>
      <c r="BB2" s="2483"/>
      <c r="BC2" s="2483"/>
      <c r="BD2" s="2483"/>
      <c r="BE2" s="2483"/>
      <c r="BF2" s="2483"/>
      <c r="BG2" s="2483"/>
      <c r="BH2" s="2483"/>
      <c r="BI2" s="2483"/>
      <c r="BJ2" s="2483"/>
      <c r="BK2" s="2483"/>
      <c r="BL2" s="2483"/>
      <c r="BM2" s="2483"/>
      <c r="BN2" s="2483"/>
      <c r="BO2" s="2483"/>
      <c r="BP2" s="2483"/>
      <c r="BQ2" s="2483"/>
      <c r="BR2" s="2484"/>
      <c r="BS2" s="1262"/>
      <c r="BT2" s="1262"/>
      <c r="BU2" s="1262"/>
      <c r="BV2" s="1262"/>
      <c r="BW2" s="1262"/>
      <c r="BX2" s="1262"/>
      <c r="BY2" s="1262"/>
      <c r="CA2" s="1262"/>
      <c r="CB2" s="1262"/>
      <c r="CC2" s="1262"/>
      <c r="CD2" s="1262"/>
      <c r="CE2" s="1262"/>
    </row>
    <row r="3" spans="2:112" ht="21" customHeight="1">
      <c r="B3" s="1259"/>
      <c r="C3" s="1259"/>
      <c r="G3" s="468"/>
      <c r="AO3" s="2481" t="s">
        <v>1747</v>
      </c>
      <c r="AP3" s="2481"/>
      <c r="AQ3" s="2481"/>
      <c r="AR3" s="2481"/>
      <c r="AS3" s="2481"/>
      <c r="AT3" s="2481"/>
      <c r="AU3" s="2481"/>
      <c r="AV3" s="2481"/>
      <c r="AW3" s="2485"/>
      <c r="AX3" s="2485"/>
      <c r="AY3" s="2485"/>
      <c r="AZ3" s="2485"/>
      <c r="BA3" s="2485"/>
      <c r="BB3" s="2485"/>
      <c r="BC3" s="2485"/>
      <c r="BD3" s="2485"/>
      <c r="BE3" s="2485"/>
      <c r="BF3" s="2485"/>
      <c r="BG3" s="2485"/>
      <c r="BH3" s="2485"/>
      <c r="BI3" s="2485"/>
      <c r="BJ3" s="2485"/>
      <c r="BK3" s="2486" t="s">
        <v>1748</v>
      </c>
      <c r="BL3" s="2487"/>
      <c r="BM3" s="2487"/>
      <c r="BN3" s="2488"/>
      <c r="BO3" s="2489"/>
      <c r="BP3" s="2490"/>
      <c r="BQ3" s="2490"/>
      <c r="BR3" s="2491"/>
      <c r="BS3" s="1262"/>
      <c r="BT3" s="1262"/>
      <c r="BU3" s="1262"/>
      <c r="BV3" s="1262"/>
      <c r="BW3" s="1262"/>
      <c r="BX3" s="1262"/>
      <c r="BY3" s="1262"/>
      <c r="CA3" s="1262"/>
      <c r="CB3" s="1262"/>
      <c r="CC3" s="1262"/>
      <c r="CD3" s="1262"/>
      <c r="CE3" s="1262"/>
    </row>
    <row r="4" spans="2:112" ht="21" customHeight="1">
      <c r="B4" s="1259"/>
      <c r="C4" s="1263"/>
      <c r="D4" s="2492" t="s">
        <v>1749</v>
      </c>
      <c r="E4" s="2492"/>
      <c r="F4" s="2492"/>
      <c r="G4" s="2492"/>
      <c r="H4" s="2492"/>
      <c r="I4" s="2492"/>
      <c r="J4" s="2492"/>
      <c r="K4" s="1264"/>
      <c r="L4" s="1264"/>
      <c r="M4" s="1265"/>
      <c r="N4" s="1265"/>
      <c r="O4" s="1265"/>
      <c r="P4" s="1265"/>
      <c r="Q4" s="1265"/>
      <c r="R4" s="1265"/>
      <c r="S4" s="1265"/>
      <c r="T4" s="1265"/>
      <c r="U4" s="1266"/>
      <c r="V4" s="1267"/>
      <c r="W4" s="1268"/>
      <c r="X4" s="1269"/>
      <c r="Y4" s="1269"/>
      <c r="Z4" s="1270" t="s">
        <v>1750</v>
      </c>
      <c r="AA4" s="1000"/>
      <c r="CA4" s="2247"/>
      <c r="CB4" s="2247"/>
      <c r="CC4" s="2247"/>
      <c r="CD4" s="2247"/>
      <c r="CE4" s="2247"/>
      <c r="CF4" s="2247"/>
      <c r="CG4" s="2247"/>
      <c r="CH4" s="2480"/>
      <c r="CI4" s="2480"/>
      <c r="CJ4" s="2480"/>
      <c r="CK4" s="2480"/>
      <c r="CL4" s="2247"/>
      <c r="CM4" s="2247"/>
      <c r="CN4" s="2247"/>
      <c r="CO4" s="2247"/>
      <c r="CP4" s="2247"/>
      <c r="CQ4" s="2247"/>
      <c r="CR4" s="2247"/>
      <c r="CS4" s="2247"/>
      <c r="CT4" s="2247"/>
      <c r="CU4" s="2247"/>
      <c r="CV4" s="2247"/>
      <c r="CW4" s="2247"/>
      <c r="CX4" s="2247"/>
      <c r="CY4" s="2247"/>
      <c r="CZ4" s="2247"/>
      <c r="DA4" s="2247"/>
      <c r="DB4" s="2247"/>
      <c r="DC4" s="2247"/>
      <c r="DD4" s="2247"/>
      <c r="DE4" s="2247"/>
      <c r="DF4" s="2247"/>
      <c r="DG4" s="2247"/>
      <c r="DH4" s="2247"/>
    </row>
    <row r="5" spans="2:112" ht="27.75" customHeight="1">
      <c r="B5" s="1259"/>
      <c r="C5" s="1263"/>
      <c r="D5" s="2477"/>
      <c r="E5" s="2477"/>
      <c r="F5" s="2477"/>
      <c r="G5" s="2442" t="s">
        <v>1751</v>
      </c>
      <c r="H5" s="2442"/>
      <c r="I5" s="2442"/>
      <c r="J5" s="2442"/>
      <c r="K5" s="2442"/>
      <c r="L5" s="2442"/>
      <c r="M5" s="2442"/>
      <c r="N5" s="2442"/>
      <c r="O5" s="2442"/>
      <c r="P5" s="2442"/>
      <c r="Q5" s="2442"/>
      <c r="R5" s="2442"/>
      <c r="S5" s="2442"/>
      <c r="T5" s="2443"/>
      <c r="U5" s="1266"/>
      <c r="V5" s="1266"/>
      <c r="W5" s="1268"/>
      <c r="X5" s="1269"/>
      <c r="Y5" s="1269"/>
      <c r="Z5" s="2441"/>
      <c r="AA5" s="2442"/>
      <c r="AB5" s="2442"/>
      <c r="AC5" s="2442"/>
      <c r="AD5" s="2442"/>
      <c r="AE5" s="2442"/>
      <c r="AF5" s="2443"/>
      <c r="AG5" s="2314" t="s">
        <v>1752</v>
      </c>
      <c r="AH5" s="2315"/>
      <c r="AI5" s="2315"/>
      <c r="AJ5" s="2427"/>
      <c r="AK5" s="2441" t="s">
        <v>1753</v>
      </c>
      <c r="AL5" s="2442"/>
      <c r="AM5" s="2442"/>
      <c r="AN5" s="2443"/>
      <c r="AO5" s="2441" t="s">
        <v>1754</v>
      </c>
      <c r="AP5" s="2442"/>
      <c r="AQ5" s="2442"/>
      <c r="AR5" s="2443"/>
      <c r="AS5" s="2441" t="s">
        <v>366</v>
      </c>
      <c r="AT5" s="2442"/>
      <c r="AU5" s="2442"/>
      <c r="AV5" s="2443"/>
      <c r="AW5" s="2441" t="s">
        <v>368</v>
      </c>
      <c r="AX5" s="2442"/>
      <c r="AY5" s="2442"/>
      <c r="AZ5" s="2443"/>
      <c r="BA5" s="2441" t="s">
        <v>370</v>
      </c>
      <c r="BB5" s="2442"/>
      <c r="BC5" s="2442"/>
      <c r="BD5" s="2443"/>
      <c r="BE5" s="2441" t="s">
        <v>1622</v>
      </c>
      <c r="BF5" s="2442"/>
      <c r="BG5" s="2443"/>
      <c r="BK5" s="1257"/>
      <c r="BL5" s="1257"/>
      <c r="BM5" s="1257"/>
      <c r="BN5" s="1257"/>
      <c r="BO5" s="1271"/>
      <c r="BP5" s="1272"/>
      <c r="BQ5" s="1273"/>
      <c r="BR5" s="1273"/>
      <c r="BS5" s="1273"/>
      <c r="CA5" s="2480"/>
      <c r="CB5" s="2480"/>
      <c r="CC5" s="2480"/>
      <c r="CD5" s="2480"/>
      <c r="CE5" s="2480"/>
      <c r="CF5" s="2480"/>
      <c r="CG5" s="2480"/>
      <c r="CH5" s="2476"/>
      <c r="CI5" s="2476"/>
      <c r="CJ5" s="2476"/>
      <c r="CK5" s="2476"/>
      <c r="CL5" s="2476"/>
      <c r="CM5" s="2476"/>
      <c r="CN5" s="2476"/>
      <c r="CO5" s="2476"/>
      <c r="CP5" s="2476"/>
      <c r="CQ5" s="2476"/>
      <c r="CR5" s="2476"/>
      <c r="CS5" s="2476"/>
      <c r="CT5" s="2476"/>
      <c r="CU5" s="2476"/>
      <c r="CV5" s="2476"/>
      <c r="CW5" s="2476"/>
      <c r="CX5" s="2476"/>
      <c r="CY5" s="2476"/>
      <c r="CZ5" s="2476"/>
      <c r="DA5" s="2476"/>
      <c r="DB5" s="2476"/>
      <c r="DC5" s="2476"/>
      <c r="DD5" s="2476"/>
      <c r="DE5" s="2476"/>
      <c r="DF5" s="2463"/>
      <c r="DG5" s="2463"/>
      <c r="DH5" s="2463"/>
    </row>
    <row r="6" spans="2:112" ht="21" customHeight="1">
      <c r="B6" s="1259"/>
      <c r="C6" s="1263"/>
      <c r="D6" s="2477"/>
      <c r="E6" s="2477"/>
      <c r="F6" s="2477"/>
      <c r="G6" s="2442" t="s">
        <v>1755</v>
      </c>
      <c r="H6" s="2442"/>
      <c r="I6" s="2442"/>
      <c r="J6" s="2442"/>
      <c r="K6" s="2442"/>
      <c r="L6" s="2442"/>
      <c r="M6" s="2442"/>
      <c r="N6" s="2442"/>
      <c r="O6" s="2442"/>
      <c r="P6" s="2442"/>
      <c r="Q6" s="2442"/>
      <c r="R6" s="2442"/>
      <c r="S6" s="2442"/>
      <c r="T6" s="2443"/>
      <c r="U6" s="1266"/>
      <c r="V6" s="1266"/>
      <c r="W6" s="1268"/>
      <c r="X6" s="1269"/>
      <c r="Y6" s="1269"/>
      <c r="Z6" s="2317" t="s">
        <v>1756</v>
      </c>
      <c r="AA6" s="2318"/>
      <c r="AB6" s="2318"/>
      <c r="AC6" s="2318"/>
      <c r="AD6" s="2318"/>
      <c r="AE6" s="2318"/>
      <c r="AF6" s="2479"/>
      <c r="AG6" s="2468"/>
      <c r="AH6" s="2469"/>
      <c r="AI6" s="2469"/>
      <c r="AJ6" s="2470"/>
      <c r="AK6" s="2468"/>
      <c r="AL6" s="2469"/>
      <c r="AM6" s="2469"/>
      <c r="AN6" s="2470"/>
      <c r="AO6" s="2468"/>
      <c r="AP6" s="2469"/>
      <c r="AQ6" s="2469"/>
      <c r="AR6" s="2470"/>
      <c r="AS6" s="2468"/>
      <c r="AT6" s="2469"/>
      <c r="AU6" s="2469"/>
      <c r="AV6" s="2470"/>
      <c r="AW6" s="2468"/>
      <c r="AX6" s="2469"/>
      <c r="AY6" s="2469"/>
      <c r="AZ6" s="2470"/>
      <c r="BA6" s="2468"/>
      <c r="BB6" s="2469"/>
      <c r="BC6" s="2469"/>
      <c r="BD6" s="2470"/>
      <c r="BE6" s="2464">
        <f>SUM(AG6:BD6)</f>
        <v>0</v>
      </c>
      <c r="BF6" s="2465"/>
      <c r="BG6" s="2466"/>
      <c r="BL6" s="1274"/>
      <c r="BM6" s="1274"/>
      <c r="BN6" s="1274"/>
      <c r="BW6" s="1275"/>
      <c r="CC6" s="1274"/>
      <c r="CD6" s="1274"/>
      <c r="CE6" s="1274"/>
      <c r="CL6" s="2475"/>
      <c r="CM6" s="2475"/>
      <c r="CN6" s="2475"/>
      <c r="CO6" s="2475"/>
      <c r="CP6" s="2475"/>
      <c r="CQ6" s="2475"/>
      <c r="CR6" s="2475"/>
      <c r="CS6" s="2475"/>
      <c r="CT6" s="2476"/>
      <c r="CU6" s="2476"/>
      <c r="CV6" s="2476"/>
      <c r="CW6" s="2476"/>
      <c r="CX6" s="2476"/>
      <c r="CY6" s="2476"/>
      <c r="CZ6" s="2476"/>
      <c r="DA6" s="2476"/>
      <c r="DB6" s="2476"/>
      <c r="DC6" s="2476"/>
      <c r="DD6" s="2476"/>
      <c r="DE6" s="2476"/>
      <c r="DF6" s="2463"/>
      <c r="DG6" s="2463"/>
      <c r="DH6" s="2463"/>
    </row>
    <row r="7" spans="2:112" ht="21" customHeight="1">
      <c r="B7" s="1259"/>
      <c r="C7" s="1263"/>
      <c r="D7" s="2477"/>
      <c r="E7" s="2477"/>
      <c r="F7" s="2477"/>
      <c r="G7" s="2442" t="s">
        <v>1757</v>
      </c>
      <c r="H7" s="2442"/>
      <c r="I7" s="2442"/>
      <c r="J7" s="2442"/>
      <c r="K7" s="2442"/>
      <c r="L7" s="2442"/>
      <c r="M7" s="2442"/>
      <c r="N7" s="2442"/>
      <c r="O7" s="2442"/>
      <c r="P7" s="2442"/>
      <c r="Q7" s="2442"/>
      <c r="R7" s="2442"/>
      <c r="S7" s="2442"/>
      <c r="T7" s="2443"/>
      <c r="U7" s="1276"/>
      <c r="V7" s="1266"/>
      <c r="W7" s="1268"/>
      <c r="X7" s="1269"/>
      <c r="Y7" s="1269"/>
      <c r="Z7" s="1277" t="s">
        <v>10</v>
      </c>
      <c r="AA7" s="2314" t="s">
        <v>1758</v>
      </c>
      <c r="AB7" s="2315"/>
      <c r="AC7" s="2315"/>
      <c r="AD7" s="2315"/>
      <c r="AE7" s="2315"/>
      <c r="AF7" s="2427"/>
      <c r="AG7" s="2471"/>
      <c r="AH7" s="2472"/>
      <c r="AI7" s="2472"/>
      <c r="AJ7" s="2473"/>
      <c r="AK7" s="2471"/>
      <c r="AL7" s="2472"/>
      <c r="AM7" s="2472"/>
      <c r="AN7" s="2473"/>
      <c r="AO7" s="2471"/>
      <c r="AP7" s="2472"/>
      <c r="AQ7" s="2472"/>
      <c r="AR7" s="2473"/>
      <c r="AS7" s="2468"/>
      <c r="AT7" s="2469"/>
      <c r="AU7" s="2469"/>
      <c r="AV7" s="2470"/>
      <c r="AW7" s="2468"/>
      <c r="AX7" s="2469"/>
      <c r="AY7" s="2469"/>
      <c r="AZ7" s="2470"/>
      <c r="BA7" s="2468"/>
      <c r="BB7" s="2469"/>
      <c r="BC7" s="2469"/>
      <c r="BD7" s="2470"/>
      <c r="BE7" s="2464">
        <f>SUM(AG7:BD7)</f>
        <v>0</v>
      </c>
      <c r="BF7" s="2465"/>
      <c r="BG7" s="2466"/>
      <c r="CB7" s="2247"/>
      <c r="CC7" s="2247"/>
      <c r="CD7" s="2247"/>
      <c r="CE7" s="2247"/>
      <c r="CF7" s="2247"/>
      <c r="CG7" s="2247"/>
      <c r="CH7" s="2247"/>
      <c r="CI7" s="2478"/>
      <c r="CJ7" s="2478"/>
      <c r="CK7" s="2478"/>
      <c r="CL7" s="2476"/>
      <c r="CM7" s="2476"/>
      <c r="CN7" s="2476"/>
      <c r="CO7" s="2476"/>
      <c r="CP7" s="2476"/>
      <c r="CQ7" s="2476"/>
      <c r="CR7" s="2476"/>
      <c r="CS7" s="2476"/>
      <c r="CT7" s="2476"/>
      <c r="CU7" s="2476"/>
      <c r="CV7" s="2476"/>
      <c r="CW7" s="2476"/>
      <c r="CX7" s="2476"/>
      <c r="CY7" s="2476"/>
      <c r="CZ7" s="2476"/>
      <c r="DA7" s="2476"/>
      <c r="DB7" s="2476"/>
      <c r="DC7" s="2476"/>
      <c r="DD7" s="2476"/>
      <c r="DE7" s="2476"/>
      <c r="DF7" s="2463"/>
      <c r="DG7" s="2463"/>
      <c r="DH7" s="2463"/>
    </row>
    <row r="8" spans="2:112" ht="21" customHeight="1">
      <c r="B8" s="1269"/>
      <c r="C8" s="1278"/>
      <c r="D8" s="1265"/>
      <c r="E8" s="1265"/>
      <c r="F8" s="1265"/>
      <c r="G8" s="1265"/>
      <c r="H8" s="1265"/>
      <c r="I8" s="1265"/>
      <c r="J8" s="1265"/>
      <c r="K8" s="1265"/>
      <c r="L8" s="1279" t="str">
        <f>IF(COUNTIF(D5:F7,"○")&gt;1,"いずれか１つを選択してください。","")</f>
        <v/>
      </c>
      <c r="M8" s="1265"/>
      <c r="N8" s="1265"/>
      <c r="O8" s="1265"/>
      <c r="P8" s="1265"/>
      <c r="Q8" s="1265"/>
      <c r="R8" s="1265"/>
      <c r="S8" s="1265"/>
      <c r="T8" s="1265"/>
      <c r="U8" s="1280"/>
      <c r="V8" s="1280"/>
      <c r="W8" s="1268"/>
      <c r="X8" s="1269"/>
      <c r="Y8" s="1269"/>
      <c r="Z8" s="2314" t="s">
        <v>1759</v>
      </c>
      <c r="AA8" s="2315"/>
      <c r="AB8" s="2315"/>
      <c r="AC8" s="2315"/>
      <c r="AD8" s="2315"/>
      <c r="AE8" s="2315"/>
      <c r="AF8" s="2427"/>
      <c r="AG8" s="2468"/>
      <c r="AH8" s="2469"/>
      <c r="AI8" s="2469"/>
      <c r="AJ8" s="2470"/>
      <c r="AK8" s="2468"/>
      <c r="AL8" s="2469"/>
      <c r="AM8" s="2469"/>
      <c r="AN8" s="2470"/>
      <c r="AO8" s="2468"/>
      <c r="AP8" s="2469"/>
      <c r="AQ8" s="2469"/>
      <c r="AR8" s="2470"/>
      <c r="AS8" s="2468"/>
      <c r="AT8" s="2469"/>
      <c r="AU8" s="2469"/>
      <c r="AV8" s="2470"/>
      <c r="AW8" s="2468"/>
      <c r="AX8" s="2469"/>
      <c r="AY8" s="2469"/>
      <c r="AZ8" s="2470"/>
      <c r="BA8" s="2468"/>
      <c r="BB8" s="2469"/>
      <c r="BC8" s="2469"/>
      <c r="BD8" s="2470"/>
      <c r="BE8" s="2464">
        <f>SUM(AG8:BD8)</f>
        <v>0</v>
      </c>
      <c r="BF8" s="2465"/>
      <c r="BG8" s="2466"/>
      <c r="BU8" s="1275"/>
      <c r="BW8" s="2474"/>
      <c r="BX8" s="2474"/>
      <c r="BY8" s="2474"/>
      <c r="BZ8" s="2474"/>
      <c r="CA8" s="2474"/>
      <c r="CB8" s="2467"/>
      <c r="CC8" s="2467"/>
      <c r="CD8" s="2467"/>
      <c r="CE8" s="2467"/>
      <c r="CF8" s="2467"/>
      <c r="CG8" s="2467"/>
      <c r="CH8" s="2467"/>
      <c r="CI8" s="2478"/>
      <c r="CJ8" s="2478"/>
      <c r="CK8" s="2478"/>
      <c r="CL8" s="2463"/>
      <c r="CM8" s="2463"/>
      <c r="CN8" s="2463"/>
      <c r="CO8" s="2463"/>
      <c r="CP8" s="2463"/>
      <c r="CQ8" s="2463"/>
      <c r="CR8" s="2463"/>
      <c r="CS8" s="2463"/>
      <c r="CT8" s="2463"/>
      <c r="CU8" s="2463"/>
      <c r="CV8" s="2463"/>
      <c r="CW8" s="2463"/>
      <c r="CX8" s="2463"/>
      <c r="CY8" s="2463"/>
      <c r="CZ8" s="2463"/>
      <c r="DA8" s="2463"/>
      <c r="DB8" s="2463"/>
      <c r="DC8" s="2463"/>
      <c r="DD8" s="2463"/>
      <c r="DE8" s="2463"/>
      <c r="DF8" s="2463"/>
      <c r="DG8" s="2463"/>
      <c r="DH8" s="2463"/>
    </row>
    <row r="9" spans="2:112" ht="21" customHeight="1">
      <c r="B9" s="1269"/>
      <c r="C9" s="1278"/>
      <c r="D9" s="1265"/>
      <c r="E9" s="1280"/>
      <c r="F9" s="1266"/>
      <c r="G9" s="1266"/>
      <c r="H9" s="1266"/>
      <c r="I9" s="1266"/>
      <c r="J9" s="1266"/>
      <c r="K9" s="1266"/>
      <c r="L9" s="1266"/>
      <c r="M9" s="1266"/>
      <c r="N9" s="1266"/>
      <c r="O9" s="1266"/>
      <c r="P9" s="1266"/>
      <c r="Q9" s="1266"/>
      <c r="R9" s="1266"/>
      <c r="S9" s="1266"/>
      <c r="T9" s="1266"/>
      <c r="U9" s="1266"/>
      <c r="V9" s="1280"/>
      <c r="W9" s="1268"/>
      <c r="X9" s="1269"/>
      <c r="Y9" s="1269"/>
      <c r="Z9" s="2314" t="s">
        <v>1622</v>
      </c>
      <c r="AA9" s="2315"/>
      <c r="AB9" s="2315"/>
      <c r="AC9" s="2315"/>
      <c r="AD9" s="2315"/>
      <c r="AE9" s="2315"/>
      <c r="AF9" s="2427"/>
      <c r="AG9" s="2464">
        <f>AG6+AG8</f>
        <v>0</v>
      </c>
      <c r="AH9" s="2465"/>
      <c r="AI9" s="2465"/>
      <c r="AJ9" s="2466"/>
      <c r="AK9" s="2464">
        <f t="shared" ref="AK9" si="0">AK6+AK8</f>
        <v>0</v>
      </c>
      <c r="AL9" s="2465"/>
      <c r="AM9" s="2465"/>
      <c r="AN9" s="2466"/>
      <c r="AO9" s="2464">
        <f t="shared" ref="AO9" si="1">AO6+AO8</f>
        <v>0</v>
      </c>
      <c r="AP9" s="2465"/>
      <c r="AQ9" s="2465"/>
      <c r="AR9" s="2466"/>
      <c r="AS9" s="2464">
        <f>AS6+AS8</f>
        <v>0</v>
      </c>
      <c r="AT9" s="2465"/>
      <c r="AU9" s="2465"/>
      <c r="AV9" s="2466"/>
      <c r="AW9" s="2464">
        <f t="shared" ref="AW9" si="2">AW6+AW8</f>
        <v>0</v>
      </c>
      <c r="AX9" s="2465"/>
      <c r="AY9" s="2465"/>
      <c r="AZ9" s="2466"/>
      <c r="BA9" s="2464">
        <f t="shared" ref="BA9" si="3">BA6+BA8</f>
        <v>0</v>
      </c>
      <c r="BB9" s="2465"/>
      <c r="BC9" s="2465"/>
      <c r="BD9" s="2466"/>
      <c r="BE9" s="2464">
        <f>BE6+BE8</f>
        <v>0</v>
      </c>
      <c r="BF9" s="2465"/>
      <c r="BG9" s="2466"/>
      <c r="BW9" s="2247"/>
      <c r="BX9" s="2247"/>
      <c r="BY9" s="2247"/>
      <c r="BZ9" s="2247"/>
      <c r="CA9" s="2247"/>
      <c r="CB9" s="2439"/>
      <c r="CC9" s="2439"/>
      <c r="CD9" s="2439"/>
      <c r="CE9" s="2439"/>
      <c r="CF9" s="2440"/>
      <c r="CG9" s="2440"/>
      <c r="CH9" s="2440"/>
      <c r="CI9" s="2440"/>
      <c r="CJ9" s="2440"/>
      <c r="CK9" s="2440"/>
    </row>
    <row r="10" spans="2:112" ht="21" customHeight="1">
      <c r="B10" s="1269"/>
      <c r="C10" s="1278"/>
      <c r="D10" s="1265"/>
      <c r="E10" s="1280"/>
      <c r="F10" s="1266"/>
      <c r="G10" s="1266"/>
      <c r="H10" s="1266"/>
      <c r="I10" s="1266"/>
      <c r="J10" s="1266"/>
      <c r="K10" s="1266"/>
      <c r="L10" s="1266"/>
      <c r="M10" s="1266"/>
      <c r="N10" s="1266"/>
      <c r="O10" s="1266"/>
      <c r="P10" s="1266"/>
      <c r="Q10" s="1266"/>
      <c r="R10" s="1266"/>
      <c r="S10" s="1266"/>
      <c r="T10" s="1266"/>
      <c r="U10" s="1266"/>
      <c r="V10" s="1280"/>
      <c r="W10" s="1281"/>
      <c r="X10" s="1269"/>
      <c r="Y10" s="1269"/>
      <c r="Z10" s="1269"/>
      <c r="AA10" s="1269"/>
      <c r="BG10" s="1282" t="str">
        <f>IF(AND(BE9&lt;&gt;BO3,D12="○"),"「事業者名簿」の定員数と想定される利用者数が一致しません。","")</f>
        <v/>
      </c>
      <c r="BK10" s="1257"/>
      <c r="BL10" s="1257"/>
      <c r="BM10" s="1257"/>
      <c r="BN10" s="1257"/>
      <c r="BO10" s="1271"/>
      <c r="BP10" s="1272"/>
      <c r="BQ10" s="1273"/>
      <c r="BR10" s="1273"/>
      <c r="BS10" s="1273"/>
      <c r="BW10" s="2247"/>
      <c r="BX10" s="2247"/>
      <c r="BY10" s="2247"/>
      <c r="BZ10" s="2247"/>
      <c r="CA10" s="2247"/>
      <c r="CB10" s="2439"/>
      <c r="CC10" s="2439"/>
      <c r="CD10" s="2439"/>
      <c r="CE10" s="2439"/>
      <c r="CF10" s="2440"/>
      <c r="CG10" s="2440"/>
      <c r="CH10" s="2440"/>
      <c r="CI10" s="2440"/>
      <c r="CJ10" s="2440"/>
      <c r="CK10" s="2440"/>
    </row>
    <row r="11" spans="2:112" ht="21" customHeight="1">
      <c r="B11" s="1269"/>
      <c r="C11" s="1278"/>
      <c r="D11" s="1283" t="s">
        <v>1760</v>
      </c>
      <c r="E11" s="1284"/>
      <c r="F11" s="1284"/>
      <c r="G11" s="1284"/>
      <c r="H11" s="1284"/>
      <c r="I11" s="1284"/>
      <c r="J11" s="1266"/>
      <c r="K11" s="1266"/>
      <c r="L11" s="1266"/>
      <c r="M11" s="1266"/>
      <c r="N11" s="1266"/>
      <c r="O11" s="1266"/>
      <c r="P11" s="1266"/>
      <c r="Q11" s="1266"/>
      <c r="R11" s="1266"/>
      <c r="S11" s="1266"/>
      <c r="T11" s="1266"/>
      <c r="U11" s="1266"/>
      <c r="V11" s="1280"/>
      <c r="W11" s="1285"/>
      <c r="Z11" s="1275" t="s">
        <v>1761</v>
      </c>
      <c r="AP11" s="1275" t="s">
        <v>1762</v>
      </c>
      <c r="AQ11" s="1275"/>
      <c r="AW11" s="1274"/>
      <c r="AX11" s="1274"/>
      <c r="AY11" s="1274"/>
      <c r="BG11" s="1286"/>
      <c r="BH11" s="1275" t="s">
        <v>1763</v>
      </c>
      <c r="BN11" s="1274"/>
      <c r="BO11" s="1274"/>
      <c r="BP11" s="1274"/>
      <c r="BV11" s="1667" t="s">
        <v>2163</v>
      </c>
      <c r="BW11" s="1269"/>
      <c r="BX11" s="1269"/>
      <c r="BY11" s="1269"/>
      <c r="BZ11" s="1269"/>
      <c r="CA11" s="1269"/>
      <c r="CB11" s="2439"/>
      <c r="CC11" s="2439"/>
      <c r="CD11" s="2439"/>
      <c r="CE11" s="2439"/>
      <c r="CF11" s="2440"/>
      <c r="CG11" s="2440"/>
      <c r="CH11" s="2440"/>
      <c r="CI11" s="2440"/>
      <c r="CJ11" s="2440"/>
      <c r="CK11" s="2440"/>
    </row>
    <row r="12" spans="2:112" ht="21" customHeight="1">
      <c r="B12" s="1269"/>
      <c r="C12" s="1278"/>
      <c r="D12" s="2449"/>
      <c r="E12" s="2454"/>
      <c r="F12" s="2451" t="s">
        <v>1764</v>
      </c>
      <c r="G12" s="2452"/>
      <c r="H12" s="2452"/>
      <c r="I12" s="2452"/>
      <c r="J12" s="2452"/>
      <c r="K12" s="2452"/>
      <c r="L12" s="2452"/>
      <c r="M12" s="2452"/>
      <c r="N12" s="2452"/>
      <c r="O12" s="2452"/>
      <c r="P12" s="2452"/>
      <c r="Q12" s="2452"/>
      <c r="R12" s="2452"/>
      <c r="S12" s="2452"/>
      <c r="T12" s="2452"/>
      <c r="U12" s="2452"/>
      <c r="V12" s="2453"/>
      <c r="W12" s="1281"/>
      <c r="AE12" s="2441" t="s">
        <v>1765</v>
      </c>
      <c r="AF12" s="2442"/>
      <c r="AG12" s="2442"/>
      <c r="AH12" s="2442"/>
      <c r="AI12" s="2442"/>
      <c r="AJ12" s="2442"/>
      <c r="AK12" s="2443"/>
      <c r="AL12" s="2455" t="s">
        <v>1766</v>
      </c>
      <c r="AM12" s="2456"/>
      <c r="AN12" s="2457"/>
      <c r="AV12" s="2441" t="s">
        <v>1765</v>
      </c>
      <c r="AW12" s="2442"/>
      <c r="AX12" s="2442"/>
      <c r="AY12" s="2442"/>
      <c r="AZ12" s="2442"/>
      <c r="BA12" s="2442"/>
      <c r="BB12" s="2443"/>
      <c r="BC12" s="2455" t="s">
        <v>1766</v>
      </c>
      <c r="BD12" s="2456"/>
      <c r="BE12" s="2457"/>
      <c r="BF12" s="556"/>
      <c r="BG12" s="1286"/>
      <c r="BM12" s="2441" t="s">
        <v>1767</v>
      </c>
      <c r="BN12" s="2442"/>
      <c r="BO12" s="2442"/>
      <c r="BP12" s="2442"/>
      <c r="BQ12" s="2442"/>
      <c r="BR12" s="2442"/>
      <c r="BS12" s="2443"/>
      <c r="BW12" s="2461"/>
      <c r="BX12" s="2461"/>
      <c r="BY12" s="2461"/>
      <c r="BZ12" s="2461"/>
      <c r="CA12" s="2461"/>
      <c r="CB12" s="2447"/>
      <c r="CC12" s="2447"/>
      <c r="CD12" s="2447"/>
      <c r="CE12" s="2447"/>
      <c r="CF12" s="2462"/>
      <c r="CG12" s="2462"/>
      <c r="CH12" s="2462"/>
      <c r="CI12" s="2461"/>
      <c r="CJ12" s="2461"/>
      <c r="CK12" s="2461"/>
    </row>
    <row r="13" spans="2:112" ht="26.25" customHeight="1">
      <c r="B13" s="1269"/>
      <c r="C13" s="1278"/>
      <c r="D13" s="2449"/>
      <c r="E13" s="2450"/>
      <c r="F13" s="2451" t="s">
        <v>1768</v>
      </c>
      <c r="G13" s="2452"/>
      <c r="H13" s="2452"/>
      <c r="I13" s="2452"/>
      <c r="J13" s="2452"/>
      <c r="K13" s="2452"/>
      <c r="L13" s="2452"/>
      <c r="M13" s="2452"/>
      <c r="N13" s="2452"/>
      <c r="O13" s="2452"/>
      <c r="P13" s="2452"/>
      <c r="Q13" s="2452"/>
      <c r="R13" s="2452"/>
      <c r="S13" s="2452"/>
      <c r="T13" s="2452"/>
      <c r="U13" s="2452"/>
      <c r="V13" s="2453"/>
      <c r="W13" s="1287"/>
      <c r="AE13" s="2436" t="s">
        <v>1769</v>
      </c>
      <c r="AF13" s="2437"/>
      <c r="AG13" s="2437"/>
      <c r="AH13" s="2438"/>
      <c r="AI13" s="2436" t="s">
        <v>1770</v>
      </c>
      <c r="AJ13" s="2437"/>
      <c r="AK13" s="2438"/>
      <c r="AL13" s="2458"/>
      <c r="AM13" s="2459"/>
      <c r="AN13" s="2460"/>
      <c r="AQ13" s="2451"/>
      <c r="AR13" s="2452"/>
      <c r="AS13" s="2452"/>
      <c r="AT13" s="2452"/>
      <c r="AU13" s="2453"/>
      <c r="AV13" s="2436" t="s">
        <v>1769</v>
      </c>
      <c r="AW13" s="2437"/>
      <c r="AX13" s="2437"/>
      <c r="AY13" s="2438"/>
      <c r="AZ13" s="2436" t="s">
        <v>1770</v>
      </c>
      <c r="BA13" s="2437"/>
      <c r="BB13" s="2438"/>
      <c r="BC13" s="2458"/>
      <c r="BD13" s="2459"/>
      <c r="BE13" s="2460"/>
      <c r="BF13" s="556"/>
      <c r="BG13" s="1288"/>
      <c r="BH13" s="2451"/>
      <c r="BI13" s="2452"/>
      <c r="BJ13" s="2452"/>
      <c r="BK13" s="2452"/>
      <c r="BL13" s="2453"/>
      <c r="BM13" s="2436" t="s">
        <v>1771</v>
      </c>
      <c r="BN13" s="2437"/>
      <c r="BO13" s="2437"/>
      <c r="BP13" s="2438"/>
      <c r="BQ13" s="2436" t="s">
        <v>1772</v>
      </c>
      <c r="BR13" s="2437"/>
      <c r="BS13" s="2438"/>
      <c r="BW13" s="1269"/>
      <c r="BX13" s="1269"/>
      <c r="BY13" s="1269"/>
      <c r="BZ13" s="2439"/>
      <c r="CA13" s="2439"/>
      <c r="CB13" s="2439"/>
      <c r="CC13" s="2439"/>
      <c r="CD13" s="2440"/>
      <c r="CE13" s="2440"/>
      <c r="CF13" s="2440"/>
      <c r="CG13" s="2440"/>
      <c r="CH13" s="2440"/>
      <c r="CI13" s="2440"/>
    </row>
    <row r="14" spans="2:112" ht="21" customHeight="1">
      <c r="B14" s="1269"/>
      <c r="C14" s="1278"/>
      <c r="D14" s="2449"/>
      <c r="E14" s="2450"/>
      <c r="F14" s="2451" t="s">
        <v>1773</v>
      </c>
      <c r="G14" s="2452"/>
      <c r="H14" s="2452"/>
      <c r="I14" s="2452"/>
      <c r="J14" s="2452"/>
      <c r="K14" s="2452"/>
      <c r="L14" s="2452"/>
      <c r="M14" s="2452"/>
      <c r="N14" s="2452"/>
      <c r="O14" s="2452"/>
      <c r="P14" s="2452"/>
      <c r="Q14" s="2452"/>
      <c r="R14" s="2452"/>
      <c r="S14" s="2452"/>
      <c r="T14" s="2452"/>
      <c r="U14" s="2452"/>
      <c r="V14" s="2453"/>
      <c r="W14" s="1287"/>
      <c r="Z14" s="2441" t="s">
        <v>1774</v>
      </c>
      <c r="AA14" s="2442"/>
      <c r="AB14" s="2442"/>
      <c r="AC14" s="2442"/>
      <c r="AD14" s="2443"/>
      <c r="AE14" s="2444" t="b">
        <f>IF((OR($D$5="○",$D$6="○")),ROUNDDOWN(((BE$6+BE$8*0.9))/6,1))</f>
        <v>0</v>
      </c>
      <c r="AF14" s="2445"/>
      <c r="AG14" s="2445"/>
      <c r="AH14" s="2446"/>
      <c r="AI14" s="2431">
        <f>AE14*$AY$60</f>
        <v>0</v>
      </c>
      <c r="AJ14" s="2432"/>
      <c r="AK14" s="2433"/>
      <c r="AL14" s="2431">
        <f>AE14*40</f>
        <v>0</v>
      </c>
      <c r="AM14" s="2432"/>
      <c r="AN14" s="2433"/>
      <c r="AQ14" s="2441" t="s">
        <v>1774</v>
      </c>
      <c r="AR14" s="2442"/>
      <c r="AS14" s="2442"/>
      <c r="AT14" s="2442"/>
      <c r="AU14" s="2443"/>
      <c r="AV14" s="2428" t="b">
        <f>IF((OR($D$5="○",$D$6="○")),$BE$43)</f>
        <v>0</v>
      </c>
      <c r="AW14" s="2429"/>
      <c r="AX14" s="2429"/>
      <c r="AY14" s="2430"/>
      <c r="AZ14" s="2434">
        <f>AV14*$AY$60</f>
        <v>0</v>
      </c>
      <c r="BA14" s="2434"/>
      <c r="BB14" s="2434"/>
      <c r="BC14" s="2431">
        <f>AV14*40</f>
        <v>0</v>
      </c>
      <c r="BD14" s="2432"/>
      <c r="BE14" s="2433"/>
      <c r="BF14" s="1289"/>
      <c r="BG14" s="1286"/>
      <c r="BH14" s="2441" t="s">
        <v>1775</v>
      </c>
      <c r="BI14" s="2442"/>
      <c r="BJ14" s="2442"/>
      <c r="BK14" s="2442"/>
      <c r="BL14" s="2443"/>
      <c r="BM14" s="2428">
        <f>(ROUNDDOWN(BQ14/40,1))</f>
        <v>0</v>
      </c>
      <c r="BN14" s="2429"/>
      <c r="BO14" s="2429"/>
      <c r="BP14" s="2430"/>
      <c r="BQ14" s="2434">
        <f>$BB$73</f>
        <v>0</v>
      </c>
      <c r="BR14" s="2434"/>
      <c r="BS14" s="2434"/>
      <c r="BU14" s="1275"/>
      <c r="BW14" s="1275"/>
      <c r="BX14" s="1275"/>
      <c r="BY14" s="1275"/>
      <c r="BZ14" s="2447"/>
      <c r="CA14" s="2447"/>
      <c r="CB14" s="2447"/>
      <c r="CC14" s="2447"/>
      <c r="CD14" s="2448"/>
      <c r="CE14" s="2448"/>
      <c r="CF14" s="2448"/>
      <c r="CG14" s="2247"/>
      <c r="CH14" s="2247"/>
      <c r="CI14" s="2247"/>
    </row>
    <row r="15" spans="2:112" ht="21" customHeight="1">
      <c r="B15" s="1269"/>
      <c r="C15" s="1290"/>
      <c r="D15" s="1291"/>
      <c r="E15" s="1291"/>
      <c r="F15" s="1291"/>
      <c r="G15" s="1291"/>
      <c r="H15" s="1291"/>
      <c r="I15" s="1291"/>
      <c r="J15" s="1291"/>
      <c r="K15" s="1291"/>
      <c r="L15" s="1292" t="str">
        <f>IF(COUNTIF(D12:E14,"○")&gt;1,"いずれか１つを選択してください。","")</f>
        <v/>
      </c>
      <c r="M15" s="1291"/>
      <c r="N15" s="1291"/>
      <c r="O15" s="1291"/>
      <c r="P15" s="1291"/>
      <c r="Q15" s="1291"/>
      <c r="R15" s="1291"/>
      <c r="S15" s="1291"/>
      <c r="T15" s="1291"/>
      <c r="U15" s="1291"/>
      <c r="V15" s="1293"/>
      <c r="W15" s="1294"/>
      <c r="Z15" s="2441" t="s">
        <v>1776</v>
      </c>
      <c r="AA15" s="2442"/>
      <c r="AB15" s="2442"/>
      <c r="AC15" s="2442"/>
      <c r="AD15" s="2443"/>
      <c r="AE15" s="2444" t="b">
        <f>IF((OR($D$7="○")),ROUNDDOWN((BE$6+BE$8*0.9)/5,1))</f>
        <v>0</v>
      </c>
      <c r="AF15" s="2445"/>
      <c r="AG15" s="2445"/>
      <c r="AH15" s="2446"/>
      <c r="AI15" s="2431">
        <f>AE15*$AY$60</f>
        <v>0</v>
      </c>
      <c r="AJ15" s="2432"/>
      <c r="AK15" s="2433"/>
      <c r="AL15" s="2431">
        <f>AE15*40</f>
        <v>0</v>
      </c>
      <c r="AM15" s="2432"/>
      <c r="AN15" s="2433"/>
      <c r="AQ15" s="2441" t="s">
        <v>1776</v>
      </c>
      <c r="AR15" s="2442"/>
      <c r="AS15" s="2442"/>
      <c r="AT15" s="2442"/>
      <c r="AU15" s="2443"/>
      <c r="AV15" s="2428" t="b">
        <f>IF(($D$7="○"),$BE$43)</f>
        <v>0</v>
      </c>
      <c r="AW15" s="2429"/>
      <c r="AX15" s="2429"/>
      <c r="AY15" s="2430"/>
      <c r="AZ15" s="2434">
        <f>AV15*$AY$60</f>
        <v>0</v>
      </c>
      <c r="BA15" s="2434"/>
      <c r="BB15" s="2434"/>
      <c r="BC15" s="2431">
        <f>AV15*40</f>
        <v>0</v>
      </c>
      <c r="BD15" s="2432"/>
      <c r="BE15" s="2433"/>
      <c r="BF15" s="1289"/>
      <c r="BG15" s="1286"/>
      <c r="BH15" s="2420" t="s">
        <v>182</v>
      </c>
      <c r="BI15" s="2421"/>
      <c r="BJ15" s="2421"/>
      <c r="BK15" s="2421"/>
      <c r="BL15" s="2422"/>
      <c r="BM15" s="2423">
        <f>SUM(BM12:BP14)</f>
        <v>0</v>
      </c>
      <c r="BN15" s="2424"/>
      <c r="BO15" s="2424"/>
      <c r="BP15" s="2425"/>
      <c r="BQ15" s="2435">
        <f>SUMIF(BQ12:BS14,"&lt;&gt;#VALUE!")</f>
        <v>0</v>
      </c>
      <c r="BR15" s="2435"/>
      <c r="BS15" s="2435"/>
      <c r="BW15" s="1295"/>
    </row>
    <row r="16" spans="2:112" ht="21" customHeight="1">
      <c r="B16" s="1269"/>
      <c r="C16" s="1269"/>
      <c r="D16" s="1269"/>
      <c r="E16" s="1257"/>
      <c r="F16" s="1257"/>
      <c r="G16" s="1257"/>
      <c r="H16" s="1257"/>
      <c r="I16" s="1257"/>
      <c r="J16" s="1257"/>
      <c r="K16" s="1257"/>
      <c r="L16" s="1257"/>
      <c r="M16" s="1257"/>
      <c r="N16" s="1257"/>
      <c r="O16" s="1257"/>
      <c r="P16" s="1257"/>
      <c r="Q16" s="1257"/>
      <c r="R16" s="1257"/>
      <c r="S16" s="1257"/>
      <c r="T16" s="1257"/>
      <c r="U16" s="1257"/>
      <c r="V16" s="1269"/>
      <c r="W16" s="1269"/>
      <c r="X16" s="1269"/>
      <c r="Y16" s="1269"/>
      <c r="Z16" s="2314" t="s">
        <v>1777</v>
      </c>
      <c r="AA16" s="2315"/>
      <c r="AB16" s="2315"/>
      <c r="AC16" s="2315"/>
      <c r="AD16" s="2427"/>
      <c r="AE16" s="2428">
        <f>IF($D$6="○","",ROUNDDOWN(($AO$6+$AO$8*0.9)/9,1)+ROUNDDOWN(($AS$6-$AS$7+$AS$8*0.9)/6,1)+ROUNDDOWN($AS$7/12,1)+ROUNDDOWN(($AW$6-$AW$7+$AW$8*0.9)/4,1)+ROUNDDOWN($AW$7/8,1)+ROUNDDOWN(($BA$6-$BA$7+$BA$8*0.9)/2.5,1)+ROUNDDOWN($BA$7/5,1))</f>
        <v>0</v>
      </c>
      <c r="AF16" s="2429"/>
      <c r="AG16" s="2429"/>
      <c r="AH16" s="2430"/>
      <c r="AI16" s="2431">
        <f>AE16*$AY$60</f>
        <v>0</v>
      </c>
      <c r="AJ16" s="2432"/>
      <c r="AK16" s="2433"/>
      <c r="AL16" s="2431">
        <f>AE16*40</f>
        <v>0</v>
      </c>
      <c r="AM16" s="2432"/>
      <c r="AN16" s="2433"/>
      <c r="AO16" s="1269"/>
      <c r="AP16" s="1269"/>
      <c r="AQ16" s="2314" t="s">
        <v>1777</v>
      </c>
      <c r="AR16" s="2315"/>
      <c r="AS16" s="2315"/>
      <c r="AT16" s="2315"/>
      <c r="AU16" s="2427"/>
      <c r="AV16" s="2428" t="e">
        <f>IF(($D$6="○"),"",$BE$51)</f>
        <v>#DIV/0!</v>
      </c>
      <c r="AW16" s="2429"/>
      <c r="AX16" s="2429"/>
      <c r="AY16" s="2430"/>
      <c r="AZ16" s="2434" t="e">
        <f>AV16*$AY$60</f>
        <v>#DIV/0!</v>
      </c>
      <c r="BA16" s="2434"/>
      <c r="BB16" s="2434"/>
      <c r="BC16" s="2431" t="e">
        <f>AV16*40</f>
        <v>#DIV/0!</v>
      </c>
      <c r="BD16" s="2432"/>
      <c r="BE16" s="2433"/>
      <c r="BF16" s="1289"/>
      <c r="BG16" s="1286"/>
      <c r="BH16" s="1269"/>
      <c r="BI16" s="1269"/>
      <c r="BJ16" s="1269"/>
      <c r="BK16" s="1269"/>
      <c r="BL16" s="1269"/>
      <c r="BM16" s="1274"/>
      <c r="BN16" s="1274"/>
      <c r="BO16" s="1274"/>
      <c r="BP16" s="1274"/>
      <c r="BQ16" s="1289"/>
      <c r="BR16" s="1289"/>
      <c r="BS16" s="1289"/>
    </row>
    <row r="17" spans="2:92" ht="21" customHeight="1">
      <c r="B17" s="1269"/>
      <c r="C17" s="1269"/>
      <c r="D17" s="1269"/>
      <c r="E17" s="1257"/>
      <c r="F17" s="1257"/>
      <c r="G17" s="1257"/>
      <c r="H17" s="1257"/>
      <c r="I17" s="1257"/>
      <c r="J17" s="1257"/>
      <c r="K17" s="1257"/>
      <c r="L17" s="1257"/>
      <c r="M17" s="1257"/>
      <c r="N17" s="1257"/>
      <c r="O17" s="1257"/>
      <c r="P17" s="1257"/>
      <c r="Q17" s="1257"/>
      <c r="R17" s="1257"/>
      <c r="S17" s="1257"/>
      <c r="T17" s="1257"/>
      <c r="U17" s="1257"/>
      <c r="V17" s="1269"/>
      <c r="W17" s="1275"/>
      <c r="X17" s="1275"/>
      <c r="Y17" s="1275"/>
      <c r="Z17" s="2420" t="s">
        <v>182</v>
      </c>
      <c r="AA17" s="2421"/>
      <c r="AB17" s="2421"/>
      <c r="AC17" s="2421"/>
      <c r="AD17" s="2422"/>
      <c r="AE17" s="2423">
        <f>SUM(AE14:AH16)</f>
        <v>0</v>
      </c>
      <c r="AF17" s="2424"/>
      <c r="AG17" s="2424"/>
      <c r="AH17" s="2425"/>
      <c r="AI17" s="2426">
        <f>SUMIF(AI14:AK16,"&lt;&gt;#VALUE!")</f>
        <v>0</v>
      </c>
      <c r="AJ17" s="2426"/>
      <c r="AK17" s="2426"/>
      <c r="AL17" s="2426">
        <f>SUMIF(AL14:AN16,"&lt;&gt;#VALUE!")</f>
        <v>0</v>
      </c>
      <c r="AM17" s="2426"/>
      <c r="AN17" s="2426"/>
      <c r="AO17" s="1275"/>
      <c r="AP17" s="1275"/>
      <c r="AQ17" s="2420" t="s">
        <v>182</v>
      </c>
      <c r="AR17" s="2421"/>
      <c r="AS17" s="2421"/>
      <c r="AT17" s="2421"/>
      <c r="AU17" s="2422"/>
      <c r="AV17" s="2423" t="e">
        <f>SUM(AV14:AY16)</f>
        <v>#DIV/0!</v>
      </c>
      <c r="AW17" s="2424"/>
      <c r="AX17" s="2424"/>
      <c r="AY17" s="2425"/>
      <c r="AZ17" s="2435" t="e">
        <f>SUMIF(AZ14:BB16,"&lt;&gt;#VALUE!")</f>
        <v>#DIV/0!</v>
      </c>
      <c r="BA17" s="2435"/>
      <c r="BB17" s="2435"/>
      <c r="BC17" s="2420" t="e">
        <f>SUMIF(BC14:BE16,"&lt;&gt;#VALUE!")</f>
        <v>#DIV/0!</v>
      </c>
      <c r="BD17" s="2421"/>
      <c r="BE17" s="2422"/>
      <c r="BF17" s="1275"/>
      <c r="BG17" s="1296"/>
      <c r="BH17" s="1275"/>
      <c r="BI17" s="1275"/>
      <c r="BJ17" s="1275"/>
      <c r="BK17" s="1275"/>
      <c r="BL17" s="1275"/>
      <c r="BM17" s="1297"/>
      <c r="BN17" s="1297"/>
      <c r="BO17" s="1297"/>
      <c r="BP17" s="1297"/>
      <c r="BQ17" s="1298"/>
      <c r="BR17" s="1298"/>
      <c r="BS17" s="1298"/>
      <c r="BT17" s="1275"/>
      <c r="BU17" s="1275"/>
      <c r="BV17" s="1275"/>
      <c r="BW17" s="1299"/>
      <c r="BX17" s="1300"/>
    </row>
    <row r="18" spans="2:92" ht="21" customHeight="1" thickBot="1">
      <c r="B18" s="1269"/>
      <c r="C18" s="1269"/>
      <c r="D18" s="1269"/>
      <c r="E18" s="1257"/>
      <c r="F18" s="1257"/>
      <c r="G18" s="1257"/>
      <c r="H18" s="1257"/>
      <c r="I18" s="1257"/>
      <c r="J18" s="1257"/>
      <c r="K18" s="1257"/>
      <c r="L18" s="1257"/>
      <c r="M18" s="1257"/>
      <c r="N18" s="1257"/>
      <c r="O18" s="1257"/>
      <c r="P18" s="1257"/>
      <c r="Q18" s="1257"/>
      <c r="R18" s="1257"/>
      <c r="S18" s="1257"/>
      <c r="T18" s="1257"/>
      <c r="U18" s="1257"/>
      <c r="V18" s="1269"/>
      <c r="W18" s="1301"/>
      <c r="X18" s="1301"/>
      <c r="Y18" s="1301"/>
      <c r="Z18" s="1301"/>
      <c r="AA18" s="1301"/>
      <c r="AB18" s="1302"/>
      <c r="AC18" s="1302"/>
      <c r="AD18" s="1302"/>
      <c r="AE18" s="1302"/>
      <c r="AF18" s="1257"/>
      <c r="AG18" s="1257"/>
      <c r="AH18" s="1257"/>
      <c r="AI18" s="1257"/>
      <c r="AJ18" s="1257"/>
      <c r="AK18" s="1257"/>
      <c r="AM18" s="1301"/>
      <c r="AN18" s="1301"/>
      <c r="AO18" s="1301"/>
      <c r="AP18" s="1301"/>
      <c r="AQ18" s="1301"/>
      <c r="AR18" s="1302"/>
      <c r="AS18" s="1302"/>
      <c r="AT18" s="1302"/>
      <c r="AU18" s="1302"/>
      <c r="AV18" s="1303"/>
      <c r="AW18" s="1303"/>
      <c r="AX18" s="1303"/>
      <c r="AY18" s="1257"/>
      <c r="AZ18" s="1257"/>
      <c r="BA18" s="1257"/>
      <c r="BD18" s="1296"/>
      <c r="BE18" s="1296"/>
      <c r="BF18" s="1296"/>
      <c r="BG18" s="1296"/>
      <c r="BH18" s="1296"/>
      <c r="BI18" s="1304"/>
      <c r="BJ18" s="1304"/>
      <c r="BK18" s="1304"/>
      <c r="BL18" s="1304"/>
      <c r="BM18" s="1305"/>
      <c r="BN18" s="1305"/>
      <c r="BO18" s="1305"/>
      <c r="BP18" s="1305"/>
      <c r="BQ18" s="1000"/>
      <c r="BR18" s="1299"/>
      <c r="BS18" s="1299"/>
      <c r="BT18" s="1299"/>
      <c r="BU18" s="1295"/>
      <c r="BV18" s="1295"/>
      <c r="BW18" s="1295"/>
      <c r="BX18" s="1300"/>
    </row>
    <row r="19" spans="2:92" ht="8.25" customHeight="1">
      <c r="B19" s="1306"/>
      <c r="C19" s="1307"/>
      <c r="D19" s="1307"/>
      <c r="E19" s="1308"/>
      <c r="F19" s="1308"/>
      <c r="G19" s="1308"/>
      <c r="H19" s="1308"/>
      <c r="I19" s="1308"/>
      <c r="J19" s="1308"/>
      <c r="K19" s="1308"/>
      <c r="L19" s="1308"/>
      <c r="M19" s="1308"/>
      <c r="N19" s="1308"/>
      <c r="O19" s="1308"/>
      <c r="P19" s="1308"/>
      <c r="Q19" s="1308"/>
      <c r="R19" s="1308"/>
      <c r="S19" s="1308"/>
      <c r="T19" s="1308"/>
      <c r="U19" s="1308"/>
      <c r="V19" s="1307"/>
      <c r="W19" s="1309"/>
      <c r="X19" s="1309"/>
      <c r="Y19" s="1309"/>
      <c r="Z19" s="1309"/>
      <c r="AA19" s="1309"/>
      <c r="AB19" s="1310"/>
      <c r="AC19" s="1310"/>
      <c r="AD19" s="1310"/>
      <c r="AE19" s="1310"/>
      <c r="AF19" s="1308"/>
      <c r="AG19" s="1308"/>
      <c r="AH19" s="1308"/>
      <c r="AI19" s="1308"/>
      <c r="AJ19" s="1308"/>
      <c r="AK19" s="1308"/>
      <c r="AL19" s="1311"/>
      <c r="AM19" s="1309"/>
      <c r="AN19" s="1309"/>
      <c r="AO19" s="1309"/>
      <c r="AP19" s="1309"/>
      <c r="AQ19" s="1309"/>
      <c r="AR19" s="1310"/>
      <c r="AS19" s="1310"/>
      <c r="AT19" s="1310"/>
      <c r="AU19" s="1310"/>
      <c r="AV19" s="1312"/>
      <c r="AW19" s="1312"/>
      <c r="AX19" s="1312"/>
      <c r="AY19" s="1308"/>
      <c r="AZ19" s="1308"/>
      <c r="BA19" s="1308"/>
      <c r="BB19" s="1311"/>
      <c r="BC19" s="1311"/>
      <c r="BD19" s="1313"/>
      <c r="BE19" s="1313"/>
      <c r="BF19" s="1313"/>
      <c r="BG19" s="1313"/>
      <c r="BH19" s="1313"/>
      <c r="BI19" s="1314"/>
      <c r="BJ19" s="1314"/>
      <c r="BK19" s="1314"/>
      <c r="BL19" s="1314"/>
      <c r="BM19" s="1315"/>
      <c r="BN19" s="1316"/>
      <c r="BO19" s="1305"/>
      <c r="BP19" s="1305"/>
      <c r="BQ19" s="1000"/>
      <c r="BR19" s="1299"/>
      <c r="BS19" s="1299"/>
      <c r="BT19" s="1299"/>
      <c r="BU19" s="1295"/>
      <c r="BV19" s="1295"/>
      <c r="BW19" s="1295"/>
      <c r="BX19" s="1300"/>
    </row>
    <row r="20" spans="2:92" ht="21" customHeight="1">
      <c r="B20" s="1317"/>
      <c r="D20" s="1275" t="s">
        <v>1778</v>
      </c>
      <c r="E20" s="1318"/>
      <c r="F20" s="1318"/>
      <c r="G20" s="1318"/>
      <c r="H20" s="1318"/>
      <c r="I20" s="555"/>
      <c r="J20" s="1304"/>
      <c r="K20" s="1304"/>
      <c r="L20" s="1304"/>
      <c r="M20" s="1305"/>
      <c r="N20" s="1305"/>
      <c r="O20" s="555"/>
      <c r="P20" s="1305"/>
      <c r="Q20" s="1257"/>
      <c r="R20" s="1257"/>
      <c r="S20" s="1257"/>
      <c r="T20" s="1257"/>
      <c r="U20" s="1257"/>
      <c r="V20" s="1269"/>
      <c r="W20" s="1319"/>
      <c r="X20" s="1015"/>
      <c r="Y20" s="1015"/>
      <c r="Z20" s="2412" t="s">
        <v>1779</v>
      </c>
      <c r="AA20" s="2412"/>
      <c r="AB20" s="2412"/>
      <c r="AC20" s="2412"/>
      <c r="AD20" s="2412"/>
      <c r="AE20" s="2412"/>
      <c r="AF20" s="2412"/>
      <c r="AG20" s="2412"/>
      <c r="AH20" s="2412"/>
      <c r="AI20" s="2412"/>
      <c r="AJ20" s="2412"/>
      <c r="AK20" s="2412"/>
      <c r="AL20" s="2412"/>
      <c r="AM20" s="2412"/>
      <c r="AN20" s="2412"/>
      <c r="AO20" s="2412"/>
      <c r="AP20" s="2412"/>
      <c r="AQ20" s="2412"/>
      <c r="AR20" s="2412"/>
      <c r="AS20" s="2412"/>
      <c r="AT20" s="2412"/>
      <c r="AU20" s="2412"/>
      <c r="AV20" s="2412"/>
      <c r="AW20" s="2412"/>
      <c r="AX20" s="2412"/>
      <c r="AY20" s="2412"/>
      <c r="AZ20" s="2412"/>
      <c r="BA20" s="2412"/>
      <c r="BB20" s="2412"/>
      <c r="BC20" s="2412"/>
      <c r="BD20" s="2412"/>
      <c r="BE20" s="2412"/>
      <c r="BF20" s="2412"/>
      <c r="BG20" s="2412"/>
      <c r="BH20" s="2412"/>
      <c r="BI20" s="2412"/>
      <c r="BJ20" s="2412"/>
      <c r="BK20" s="2412"/>
      <c r="BL20" s="2412"/>
      <c r="BM20" s="2413"/>
      <c r="BN20" s="1320"/>
      <c r="BO20" s="1305"/>
      <c r="BP20" s="1305"/>
      <c r="BQ20" s="1000"/>
      <c r="BR20" s="1299"/>
      <c r="BS20" s="1299"/>
      <c r="BT20" s="1299"/>
      <c r="BU20" s="1295"/>
      <c r="BV20" s="1295"/>
      <c r="BW20" s="1295"/>
      <c r="BX20" s="1305"/>
    </row>
    <row r="21" spans="2:92" ht="16.5" customHeight="1">
      <c r="B21" s="1317"/>
      <c r="C21" s="1269"/>
      <c r="D21" s="1269"/>
      <c r="E21" s="468"/>
      <c r="F21" s="1304"/>
      <c r="G21" s="1304"/>
      <c r="H21" s="1304"/>
      <c r="I21" s="1305"/>
      <c r="J21" s="1305"/>
      <c r="L21" s="1305"/>
      <c r="M21" s="1257"/>
      <c r="N21" s="1257"/>
      <c r="Q21" s="1257"/>
      <c r="S21" s="1304"/>
      <c r="T21" s="1304"/>
      <c r="U21" s="1304"/>
      <c r="V21" s="1305"/>
      <c r="W21" s="1321" t="s">
        <v>1780</v>
      </c>
      <c r="X21" s="1322"/>
      <c r="Y21" s="1323"/>
      <c r="Z21" s="2414"/>
      <c r="AA21" s="2414"/>
      <c r="AB21" s="2414"/>
      <c r="AC21" s="2414"/>
      <c r="AD21" s="2414"/>
      <c r="AE21" s="2414"/>
      <c r="AF21" s="2414"/>
      <c r="AG21" s="2414"/>
      <c r="AH21" s="2414"/>
      <c r="AI21" s="2414"/>
      <c r="AJ21" s="2414"/>
      <c r="AK21" s="2414"/>
      <c r="AL21" s="2414"/>
      <c r="AM21" s="2414"/>
      <c r="AN21" s="2414"/>
      <c r="AO21" s="2414"/>
      <c r="AP21" s="2414"/>
      <c r="AQ21" s="2414"/>
      <c r="AR21" s="2414"/>
      <c r="AS21" s="2414"/>
      <c r="AT21" s="2414"/>
      <c r="AU21" s="2414"/>
      <c r="AV21" s="2414"/>
      <c r="AW21" s="2414"/>
      <c r="AX21" s="2414"/>
      <c r="AY21" s="2414"/>
      <c r="AZ21" s="2414"/>
      <c r="BA21" s="2414"/>
      <c r="BB21" s="2414"/>
      <c r="BC21" s="2414"/>
      <c r="BD21" s="2414"/>
      <c r="BE21" s="2414"/>
      <c r="BF21" s="2414"/>
      <c r="BG21" s="2414"/>
      <c r="BH21" s="2414"/>
      <c r="BI21" s="2414"/>
      <c r="BJ21" s="2414"/>
      <c r="BK21" s="2414"/>
      <c r="BL21" s="2414"/>
      <c r="BM21" s="2415"/>
      <c r="BN21" s="1320"/>
      <c r="BO21" s="1305"/>
      <c r="BQ21" s="1318"/>
      <c r="BR21" s="1324"/>
      <c r="BS21" s="1324"/>
      <c r="BT21" s="1325"/>
      <c r="BU21" s="1325"/>
      <c r="BX21" s="1305"/>
    </row>
    <row r="22" spans="2:92" ht="16.5" customHeight="1">
      <c r="B22" s="1317"/>
      <c r="C22" s="1269"/>
      <c r="D22" s="1269"/>
      <c r="E22" s="468"/>
      <c r="F22" s="1304"/>
      <c r="G22" s="1304"/>
      <c r="H22" s="1304"/>
      <c r="I22" s="1305"/>
      <c r="J22" s="1305"/>
      <c r="L22" s="1305"/>
      <c r="M22" s="1257"/>
      <c r="N22" s="1257"/>
      <c r="Q22" s="1257"/>
      <c r="S22" s="1304"/>
      <c r="T22" s="1304"/>
      <c r="U22" s="1304"/>
      <c r="V22" s="1305"/>
      <c r="W22" s="1326"/>
      <c r="X22" s="1327"/>
      <c r="Y22" s="1327"/>
      <c r="Z22" s="2416"/>
      <c r="AA22" s="2416"/>
      <c r="AB22" s="2416"/>
      <c r="AC22" s="2416"/>
      <c r="AD22" s="2416"/>
      <c r="AE22" s="2416"/>
      <c r="AF22" s="2416"/>
      <c r="AG22" s="2416"/>
      <c r="AH22" s="2416"/>
      <c r="AI22" s="2416"/>
      <c r="AJ22" s="2416"/>
      <c r="AK22" s="2416"/>
      <c r="AL22" s="2416"/>
      <c r="AM22" s="2416"/>
      <c r="AN22" s="2416"/>
      <c r="AO22" s="2416"/>
      <c r="AP22" s="2416"/>
      <c r="AQ22" s="2416"/>
      <c r="AR22" s="2416"/>
      <c r="AS22" s="2416"/>
      <c r="AT22" s="2416"/>
      <c r="AU22" s="2416"/>
      <c r="AV22" s="2416"/>
      <c r="AW22" s="2416"/>
      <c r="AX22" s="2416"/>
      <c r="AY22" s="2416"/>
      <c r="AZ22" s="2416"/>
      <c r="BA22" s="2416"/>
      <c r="BB22" s="2416"/>
      <c r="BC22" s="2416"/>
      <c r="BD22" s="2416"/>
      <c r="BE22" s="2416"/>
      <c r="BF22" s="2416"/>
      <c r="BG22" s="2416"/>
      <c r="BH22" s="2416"/>
      <c r="BI22" s="2416"/>
      <c r="BJ22" s="2416"/>
      <c r="BK22" s="2416"/>
      <c r="BL22" s="2416"/>
      <c r="BM22" s="2417"/>
      <c r="BN22" s="1320"/>
      <c r="BO22" s="1299"/>
      <c r="BQ22" s="1318"/>
      <c r="BR22" s="1324"/>
      <c r="BS22" s="1324"/>
      <c r="BT22" s="1325"/>
      <c r="BU22" s="1325"/>
      <c r="BX22" s="1305"/>
    </row>
    <row r="23" spans="2:92" ht="12" customHeight="1">
      <c r="B23" s="1317"/>
      <c r="C23" s="1269"/>
      <c r="D23" s="1269"/>
      <c r="E23" s="468"/>
      <c r="F23" s="1304"/>
      <c r="G23" s="1304"/>
      <c r="H23" s="1304"/>
      <c r="I23" s="1305"/>
      <c r="J23" s="1305"/>
      <c r="L23" s="1305"/>
      <c r="M23" s="1257"/>
      <c r="N23" s="1257"/>
      <c r="Q23" s="1257"/>
      <c r="S23" s="1304"/>
      <c r="T23" s="1304"/>
      <c r="U23" s="1304"/>
      <c r="V23" s="1305"/>
      <c r="W23" s="1328"/>
      <c r="X23" s="1329"/>
      <c r="Y23" s="1329"/>
      <c r="Z23" s="1330"/>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20"/>
      <c r="BO23" s="1299"/>
      <c r="BQ23" s="1318"/>
      <c r="BR23" s="1324"/>
      <c r="BS23" s="1324"/>
      <c r="BT23" s="1325"/>
      <c r="BU23" s="1325"/>
      <c r="BX23" s="1305"/>
    </row>
    <row r="24" spans="2:92" ht="21" customHeight="1">
      <c r="B24" s="1317"/>
      <c r="C24" s="1332"/>
      <c r="D24" s="2418" t="s">
        <v>1781</v>
      </c>
      <c r="E24" s="2418"/>
      <c r="F24" s="2418"/>
      <c r="G24" s="2418"/>
      <c r="H24" s="2418"/>
      <c r="I24" s="2418"/>
      <c r="J24" s="2418"/>
      <c r="K24" s="2418"/>
      <c r="L24" s="2418"/>
      <c r="M24" s="2418"/>
      <c r="N24" s="2418"/>
      <c r="O24" s="2418"/>
      <c r="P24" s="2418"/>
      <c r="Q24" s="2418"/>
      <c r="R24" s="2418"/>
      <c r="S24" s="2418"/>
      <c r="T24" s="2418"/>
      <c r="U24" s="2418"/>
      <c r="V24" s="2418"/>
      <c r="W24" s="2418"/>
      <c r="X24" s="2418"/>
      <c r="Y24" s="2418"/>
      <c r="Z24" s="2418"/>
      <c r="AA24" s="2418"/>
      <c r="AB24" s="2418"/>
      <c r="AC24" s="2418"/>
      <c r="AD24" s="2418"/>
      <c r="AE24" s="2418"/>
      <c r="AF24" s="2418"/>
      <c r="AG24" s="1333"/>
      <c r="AH24" s="1305"/>
      <c r="AI24" s="1334"/>
      <c r="AJ24" s="2419" t="s">
        <v>1782</v>
      </c>
      <c r="AK24" s="2419"/>
      <c r="AL24" s="2419"/>
      <c r="AM24" s="2419"/>
      <c r="AN24" s="2419"/>
      <c r="AO24" s="2419"/>
      <c r="AP24" s="2419"/>
      <c r="AQ24" s="2419"/>
      <c r="AR24" s="2419"/>
      <c r="AS24" s="2419"/>
      <c r="AT24" s="2419"/>
      <c r="AU24" s="2419"/>
      <c r="AV24" s="2419"/>
      <c r="AW24" s="2419"/>
      <c r="AX24" s="2419"/>
      <c r="AY24" s="2419"/>
      <c r="AZ24" s="2419"/>
      <c r="BA24" s="2419"/>
      <c r="BB24" s="2419"/>
      <c r="BC24" s="2419"/>
      <c r="BD24" s="2419"/>
      <c r="BE24" s="2419"/>
      <c r="BF24" s="2419"/>
      <c r="BG24" s="2419"/>
      <c r="BH24" s="2419"/>
      <c r="BI24" s="2419"/>
      <c r="BJ24" s="2419"/>
      <c r="BK24" s="2419"/>
      <c r="BL24" s="2419"/>
      <c r="BM24" s="1335"/>
      <c r="BN24" s="1320"/>
      <c r="BO24" s="1299"/>
      <c r="BQ24" s="1318"/>
      <c r="BR24" s="1324"/>
      <c r="BS24" s="1324"/>
      <c r="BT24" s="1325"/>
      <c r="BU24" s="1325"/>
    </row>
    <row r="25" spans="2:92" ht="21" customHeight="1">
      <c r="B25" s="1317"/>
      <c r="C25" s="1336"/>
      <c r="D25" s="2411" t="s">
        <v>1783</v>
      </c>
      <c r="E25" s="2411"/>
      <c r="F25" s="2411"/>
      <c r="G25" s="2411"/>
      <c r="H25" s="2411"/>
      <c r="I25" s="1337" t="s">
        <v>1784</v>
      </c>
      <c r="J25" s="1337"/>
      <c r="K25" s="1337"/>
      <c r="L25" s="1337"/>
      <c r="M25" s="1337" t="s">
        <v>1785</v>
      </c>
      <c r="N25" s="1337"/>
      <c r="O25" s="1337"/>
      <c r="P25" s="1337"/>
      <c r="Q25" s="469"/>
      <c r="R25" s="1338"/>
      <c r="S25" s="1338"/>
      <c r="T25" s="2411" t="s">
        <v>1786</v>
      </c>
      <c r="U25" s="2411"/>
      <c r="V25" s="2411"/>
      <c r="W25" s="2411"/>
      <c r="X25" s="2411"/>
      <c r="Y25" s="1337" t="s">
        <v>1784</v>
      </c>
      <c r="Z25" s="1337"/>
      <c r="AA25" s="1337"/>
      <c r="AB25" s="1337"/>
      <c r="AC25" s="1337" t="s">
        <v>1785</v>
      </c>
      <c r="AD25" s="1337"/>
      <c r="AE25" s="1337"/>
      <c r="AF25" s="1337"/>
      <c r="AG25" s="1339"/>
      <c r="AH25" s="1338"/>
      <c r="AI25" s="1340"/>
      <c r="AJ25" s="2411" t="s">
        <v>1787</v>
      </c>
      <c r="AK25" s="2411"/>
      <c r="AL25" s="2411"/>
      <c r="AM25" s="2411"/>
      <c r="AN25" s="2411"/>
      <c r="AO25" s="1337" t="s">
        <v>1784</v>
      </c>
      <c r="AP25" s="1337"/>
      <c r="AQ25" s="1337"/>
      <c r="AR25" s="1337"/>
      <c r="AS25" s="1337" t="s">
        <v>1785</v>
      </c>
      <c r="AT25" s="1337"/>
      <c r="AU25" s="1337"/>
      <c r="AV25" s="1337"/>
      <c r="AW25" s="1341"/>
      <c r="AX25" s="1338"/>
      <c r="AY25" s="1342"/>
      <c r="AZ25" s="2411" t="s">
        <v>1788</v>
      </c>
      <c r="BA25" s="2411"/>
      <c r="BB25" s="2411"/>
      <c r="BC25" s="2411"/>
      <c r="BD25" s="2411"/>
      <c r="BE25" s="1337" t="s">
        <v>1784</v>
      </c>
      <c r="BF25" s="1337"/>
      <c r="BG25" s="1337"/>
      <c r="BH25" s="1337"/>
      <c r="BI25" s="1337" t="s">
        <v>1785</v>
      </c>
      <c r="BJ25" s="1337"/>
      <c r="BK25" s="1337"/>
      <c r="BL25" s="1337"/>
      <c r="BM25" s="1343"/>
      <c r="BN25" s="1344"/>
      <c r="BO25" s="1305"/>
      <c r="BQ25" s="1318"/>
      <c r="BR25" s="1324"/>
      <c r="BS25" s="1324"/>
      <c r="BT25" s="1325"/>
      <c r="BU25" s="1325"/>
      <c r="BV25" s="1341"/>
      <c r="BW25" s="1341"/>
      <c r="BX25" s="1341"/>
      <c r="BY25" s="1341"/>
      <c r="CA25" s="1341"/>
      <c r="CB25" s="1341"/>
      <c r="CC25" s="1341"/>
      <c r="CD25" s="1341"/>
      <c r="CF25" s="1341"/>
      <c r="CG25" s="1341"/>
      <c r="CH25" s="1341"/>
      <c r="CI25" s="1341"/>
      <c r="CK25" s="1341"/>
      <c r="CL25" s="1341"/>
      <c r="CM25" s="1341"/>
      <c r="CN25" s="1341"/>
    </row>
    <row r="26" spans="2:92" ht="21" customHeight="1">
      <c r="B26" s="1317"/>
      <c r="C26" s="1336"/>
      <c r="D26" s="2411" t="s">
        <v>1789</v>
      </c>
      <c r="E26" s="2411"/>
      <c r="F26" s="2411"/>
      <c r="G26" s="2411"/>
      <c r="H26" s="2411"/>
      <c r="I26" s="2407">
        <f>(ROUNDDOWN(M26/40,1))</f>
        <v>0</v>
      </c>
      <c r="J26" s="2407"/>
      <c r="K26" s="2407"/>
      <c r="L26" s="2407"/>
      <c r="M26" s="2407">
        <f>((((ROUNDDOWN($BE$9/12,1))*40)))*-1</f>
        <v>0</v>
      </c>
      <c r="N26" s="2407"/>
      <c r="O26" s="2407"/>
      <c r="P26" s="2407"/>
      <c r="Q26" s="469"/>
      <c r="R26" s="1338"/>
      <c r="S26" s="1338"/>
      <c r="T26" s="2411" t="s">
        <v>1789</v>
      </c>
      <c r="U26" s="2411"/>
      <c r="V26" s="2411"/>
      <c r="W26" s="2411"/>
      <c r="X26" s="2411"/>
      <c r="Y26" s="2407">
        <f>(ROUNDDOWN(AC26/40,1))</f>
        <v>0</v>
      </c>
      <c r="Z26" s="2407"/>
      <c r="AA26" s="2407"/>
      <c r="AB26" s="2407"/>
      <c r="AC26" s="2407">
        <f>((((ROUNDDOWN($BE$9/30,1))*40)))*-1</f>
        <v>0</v>
      </c>
      <c r="AD26" s="2407"/>
      <c r="AE26" s="2407"/>
      <c r="AF26" s="2407"/>
      <c r="AG26" s="1339"/>
      <c r="AH26" s="1338"/>
      <c r="AI26" s="1340"/>
      <c r="AJ26" s="2411" t="s">
        <v>1789</v>
      </c>
      <c r="AK26" s="2411"/>
      <c r="AL26" s="2411"/>
      <c r="AM26" s="2411"/>
      <c r="AN26" s="2411"/>
      <c r="AO26" s="2407">
        <f>(ROUNDDOWN(AS26/40,1))</f>
        <v>0</v>
      </c>
      <c r="AP26" s="2407"/>
      <c r="AQ26" s="2407"/>
      <c r="AR26" s="2407"/>
      <c r="AS26" s="2407">
        <f>((((ROUNDDOWN($BE$9/7.5,1))*40)))*-1</f>
        <v>0</v>
      </c>
      <c r="AT26" s="2407"/>
      <c r="AU26" s="2407"/>
      <c r="AV26" s="2407"/>
      <c r="AW26" s="1345"/>
      <c r="AX26" s="1338"/>
      <c r="AY26" s="1342"/>
      <c r="AZ26" s="2411" t="s">
        <v>1789</v>
      </c>
      <c r="BA26" s="2411"/>
      <c r="BB26" s="2411"/>
      <c r="BC26" s="2411"/>
      <c r="BD26" s="2411"/>
      <c r="BE26" s="2407">
        <f>(ROUNDDOWN(BI26/40,1))</f>
        <v>0</v>
      </c>
      <c r="BF26" s="2407"/>
      <c r="BG26" s="2407"/>
      <c r="BH26" s="2407"/>
      <c r="BI26" s="2408">
        <f>((((ROUNDDOWN($BE$9/20,1))*40)))*-1</f>
        <v>0</v>
      </c>
      <c r="BJ26" s="2409"/>
      <c r="BK26" s="2409"/>
      <c r="BL26" s="2410"/>
      <c r="BM26" s="1343"/>
      <c r="BN26" s="1344"/>
      <c r="BO26" s="1305"/>
      <c r="BQ26" s="1318"/>
      <c r="BR26" s="1324"/>
      <c r="BS26" s="1324"/>
      <c r="BT26" s="1325"/>
      <c r="BU26" s="1325"/>
      <c r="BV26" s="1346"/>
      <c r="BW26" s="1346"/>
      <c r="BX26" s="1346"/>
      <c r="BY26" s="1346"/>
      <c r="CA26" s="1346"/>
      <c r="CB26" s="1346"/>
      <c r="CC26" s="1346"/>
      <c r="CD26" s="1346"/>
      <c r="CF26" s="1346"/>
      <c r="CG26" s="1346"/>
      <c r="CH26" s="1346"/>
      <c r="CI26" s="1346"/>
      <c r="CK26" s="1346"/>
      <c r="CL26" s="1346"/>
      <c r="CM26" s="1346"/>
      <c r="CN26" s="1346"/>
    </row>
    <row r="27" spans="2:92" ht="21" customHeight="1">
      <c r="B27" s="1317"/>
      <c r="C27" s="1336"/>
      <c r="D27" s="2404" t="s">
        <v>1790</v>
      </c>
      <c r="E27" s="2405"/>
      <c r="F27" s="2405"/>
      <c r="G27" s="2405"/>
      <c r="H27" s="2406"/>
      <c r="I27" s="2407">
        <f>(ROUNDDOWN(M27/40,1))</f>
        <v>0</v>
      </c>
      <c r="J27" s="2407"/>
      <c r="K27" s="2407"/>
      <c r="L27" s="2407"/>
      <c r="M27" s="2408">
        <f>($AL$17-$AI$17)*-1</f>
        <v>0</v>
      </c>
      <c r="N27" s="2409"/>
      <c r="O27" s="2409"/>
      <c r="P27" s="2410"/>
      <c r="Q27" s="469"/>
      <c r="R27" s="1338"/>
      <c r="S27" s="1338"/>
      <c r="T27" s="2404" t="s">
        <v>1790</v>
      </c>
      <c r="U27" s="2405"/>
      <c r="V27" s="2405"/>
      <c r="W27" s="2405"/>
      <c r="X27" s="2406"/>
      <c r="Y27" s="2407">
        <f>(ROUNDDOWN(AC27/40,1))</f>
        <v>0</v>
      </c>
      <c r="Z27" s="2407"/>
      <c r="AA27" s="2407"/>
      <c r="AB27" s="2407"/>
      <c r="AC27" s="2408">
        <f>($AL$17-$AI$17)*-1</f>
        <v>0</v>
      </c>
      <c r="AD27" s="2409"/>
      <c r="AE27" s="2409"/>
      <c r="AF27" s="2410"/>
      <c r="AG27" s="1339"/>
      <c r="AH27" s="1338"/>
      <c r="AI27" s="1340"/>
      <c r="AJ27" s="2404" t="s">
        <v>1790</v>
      </c>
      <c r="AK27" s="2405"/>
      <c r="AL27" s="2405"/>
      <c r="AM27" s="2405"/>
      <c r="AN27" s="2406"/>
      <c r="AO27" s="2407">
        <f>(ROUNDDOWN(AS27/40,1))</f>
        <v>0</v>
      </c>
      <c r="AP27" s="2407"/>
      <c r="AQ27" s="2407"/>
      <c r="AR27" s="2407"/>
      <c r="AS27" s="2408">
        <f>($AL$17-$AI$17)*-1</f>
        <v>0</v>
      </c>
      <c r="AT27" s="2409"/>
      <c r="AU27" s="2409"/>
      <c r="AV27" s="2410"/>
      <c r="AW27" s="1345"/>
      <c r="AX27" s="1338"/>
      <c r="AY27" s="1342"/>
      <c r="AZ27" s="2404" t="s">
        <v>1790</v>
      </c>
      <c r="BA27" s="2405"/>
      <c r="BB27" s="2405"/>
      <c r="BC27" s="2405"/>
      <c r="BD27" s="2406"/>
      <c r="BE27" s="2407">
        <f>(ROUNDDOWN(BI27/40,1))</f>
        <v>0</v>
      </c>
      <c r="BF27" s="2407"/>
      <c r="BG27" s="2407"/>
      <c r="BH27" s="2407"/>
      <c r="BI27" s="2408">
        <f>($AL$17-$AI$17)*-1</f>
        <v>0</v>
      </c>
      <c r="BJ27" s="2409"/>
      <c r="BK27" s="2409"/>
      <c r="BL27" s="2410"/>
      <c r="BM27" s="1343"/>
      <c r="BN27" s="1344"/>
      <c r="BO27" s="1305"/>
      <c r="BQ27" s="1318"/>
      <c r="BR27" s="1324"/>
      <c r="BS27" s="1324"/>
      <c r="BT27" s="1325"/>
      <c r="BU27" s="1325"/>
      <c r="BV27" s="1346"/>
      <c r="BW27" s="1346"/>
      <c r="BX27" s="1346"/>
      <c r="BY27" s="1346"/>
      <c r="CA27" s="1346"/>
      <c r="CB27" s="1346"/>
      <c r="CC27" s="1346"/>
      <c r="CD27" s="1346"/>
      <c r="CF27" s="1346"/>
      <c r="CG27" s="1346"/>
      <c r="CH27" s="1346"/>
      <c r="CI27" s="1346"/>
      <c r="CK27" s="1346"/>
      <c r="CL27" s="1346"/>
      <c r="CM27" s="1346"/>
      <c r="CN27" s="1346"/>
    </row>
    <row r="28" spans="2:92" ht="21" customHeight="1" thickBot="1">
      <c r="B28" s="1317"/>
      <c r="C28" s="1336"/>
      <c r="D28" s="2398" t="s">
        <v>1791</v>
      </c>
      <c r="E28" s="2398"/>
      <c r="F28" s="2398"/>
      <c r="G28" s="2398"/>
      <c r="H28" s="2398"/>
      <c r="I28" s="2399" t="e">
        <f>(ROUNDDOWN(M28/40,1))</f>
        <v>#DIV/0!</v>
      </c>
      <c r="J28" s="2399"/>
      <c r="K28" s="2399"/>
      <c r="L28" s="2399"/>
      <c r="M28" s="2400" t="e">
        <f>$BB$73+(AZ17-AI17)</f>
        <v>#DIV/0!</v>
      </c>
      <c r="N28" s="2401"/>
      <c r="O28" s="2401"/>
      <c r="P28" s="2402"/>
      <c r="Q28" s="469"/>
      <c r="R28" s="1338"/>
      <c r="S28" s="1338"/>
      <c r="T28" s="2398" t="s">
        <v>1791</v>
      </c>
      <c r="U28" s="2398"/>
      <c r="V28" s="2398"/>
      <c r="W28" s="2398"/>
      <c r="X28" s="2398"/>
      <c r="Y28" s="2399" t="e">
        <f>(ROUNDDOWN(AC28/40,1))</f>
        <v>#DIV/0!</v>
      </c>
      <c r="Z28" s="2399"/>
      <c r="AA28" s="2399"/>
      <c r="AB28" s="2399"/>
      <c r="AC28" s="2400" t="e">
        <f>$BB$73+(AZ17-AI17)</f>
        <v>#DIV/0!</v>
      </c>
      <c r="AD28" s="2401"/>
      <c r="AE28" s="2401"/>
      <c r="AF28" s="2402"/>
      <c r="AG28" s="1339"/>
      <c r="AH28" s="1338"/>
      <c r="AI28" s="1340"/>
      <c r="AJ28" s="2398" t="s">
        <v>1791</v>
      </c>
      <c r="AK28" s="2398"/>
      <c r="AL28" s="2398"/>
      <c r="AM28" s="2398"/>
      <c r="AN28" s="2398"/>
      <c r="AO28" s="2399" t="e">
        <f>(ROUNDDOWN(AS28/40,1))</f>
        <v>#DIV/0!</v>
      </c>
      <c r="AP28" s="2399"/>
      <c r="AQ28" s="2399"/>
      <c r="AR28" s="2399"/>
      <c r="AS28" s="2400" t="e">
        <f>$BB$73+(AZ17-AI17)</f>
        <v>#DIV/0!</v>
      </c>
      <c r="AT28" s="2401"/>
      <c r="AU28" s="2401"/>
      <c r="AV28" s="2402"/>
      <c r="AW28" s="1345"/>
      <c r="AX28" s="1338"/>
      <c r="AY28" s="1342"/>
      <c r="AZ28" s="2398" t="s">
        <v>1791</v>
      </c>
      <c r="BA28" s="2398"/>
      <c r="BB28" s="2398"/>
      <c r="BC28" s="2398"/>
      <c r="BD28" s="2398"/>
      <c r="BE28" s="2403" t="e">
        <f>(ROUNDDOWN(BI28/40,1))</f>
        <v>#DIV/0!</v>
      </c>
      <c r="BF28" s="2403"/>
      <c r="BG28" s="2403"/>
      <c r="BH28" s="2403"/>
      <c r="BI28" s="2400" t="e">
        <f>$BB$73+(AZ17-AI17)</f>
        <v>#DIV/0!</v>
      </c>
      <c r="BJ28" s="2401"/>
      <c r="BK28" s="2401"/>
      <c r="BL28" s="2402"/>
      <c r="BM28" s="1343"/>
      <c r="BN28" s="1344"/>
      <c r="BO28" s="1305"/>
      <c r="BV28" s="1345"/>
      <c r="BW28" s="1345"/>
      <c r="BX28" s="1345"/>
      <c r="BY28" s="1345"/>
      <c r="CA28" s="1345"/>
      <c r="CB28" s="1345"/>
      <c r="CC28" s="1345"/>
      <c r="CD28" s="1345"/>
      <c r="CF28" s="1345"/>
      <c r="CG28" s="1345"/>
      <c r="CH28" s="1345"/>
      <c r="CI28" s="1345"/>
      <c r="CK28" s="1345"/>
      <c r="CL28" s="1345"/>
      <c r="CM28" s="1345"/>
      <c r="CN28" s="1345"/>
    </row>
    <row r="29" spans="2:92" ht="30.75" customHeight="1" thickTop="1">
      <c r="B29" s="1317"/>
      <c r="C29" s="1336"/>
      <c r="D29" s="2394" t="s">
        <v>1792</v>
      </c>
      <c r="E29" s="2395"/>
      <c r="F29" s="2395"/>
      <c r="G29" s="2395"/>
      <c r="H29" s="2395"/>
      <c r="I29" s="2397" t="e">
        <f>SUM(I26:L28)</f>
        <v>#DIV/0!</v>
      </c>
      <c r="J29" s="2397"/>
      <c r="K29" s="2397"/>
      <c r="L29" s="2397"/>
      <c r="M29" s="2397" t="e">
        <f>SUM(M26:P28)</f>
        <v>#DIV/0!</v>
      </c>
      <c r="N29" s="2397"/>
      <c r="O29" s="2397"/>
      <c r="P29" s="2397"/>
      <c r="Q29" s="1338"/>
      <c r="R29" s="1338"/>
      <c r="S29" s="1338"/>
      <c r="T29" s="2394" t="s">
        <v>1792</v>
      </c>
      <c r="U29" s="2395"/>
      <c r="V29" s="2395"/>
      <c r="W29" s="2395"/>
      <c r="X29" s="2395"/>
      <c r="Y29" s="2397" t="e">
        <f>SUM(Y26:AB28)</f>
        <v>#DIV/0!</v>
      </c>
      <c r="Z29" s="2397"/>
      <c r="AA29" s="2397"/>
      <c r="AB29" s="2397"/>
      <c r="AC29" s="2397" t="e">
        <f>SUM(AC26:AF28)</f>
        <v>#DIV/0!</v>
      </c>
      <c r="AD29" s="2397"/>
      <c r="AE29" s="2397"/>
      <c r="AF29" s="2397"/>
      <c r="AG29" s="1339"/>
      <c r="AH29" s="1338"/>
      <c r="AI29" s="1340"/>
      <c r="AJ29" s="2394" t="s">
        <v>1793</v>
      </c>
      <c r="AK29" s="2395"/>
      <c r="AL29" s="2395"/>
      <c r="AM29" s="2395"/>
      <c r="AN29" s="2395"/>
      <c r="AO29" s="2396" t="e">
        <f>SUM(AO26:AR28)</f>
        <v>#DIV/0!</v>
      </c>
      <c r="AP29" s="2396"/>
      <c r="AQ29" s="2396"/>
      <c r="AR29" s="2396"/>
      <c r="AS29" s="2397" t="e">
        <f>SUM(AS26:AV28)</f>
        <v>#DIV/0!</v>
      </c>
      <c r="AT29" s="2397"/>
      <c r="AU29" s="2397"/>
      <c r="AV29" s="2397"/>
      <c r="AW29" s="1345"/>
      <c r="AX29" s="1338"/>
      <c r="AY29" s="1342"/>
      <c r="AZ29" s="2394" t="s">
        <v>1793</v>
      </c>
      <c r="BA29" s="2395"/>
      <c r="BB29" s="2395"/>
      <c r="BC29" s="2395"/>
      <c r="BD29" s="2395"/>
      <c r="BE29" s="2396" t="e">
        <f>SUM(BE26:BH28)</f>
        <v>#DIV/0!</v>
      </c>
      <c r="BF29" s="2396"/>
      <c r="BG29" s="2396"/>
      <c r="BH29" s="2396"/>
      <c r="BI29" s="2397" t="e">
        <f>SUM(BI26:BL28)</f>
        <v>#DIV/0!</v>
      </c>
      <c r="BJ29" s="2397"/>
      <c r="BK29" s="2397"/>
      <c r="BL29" s="2397"/>
      <c r="BM29" s="1343"/>
      <c r="BN29" s="1344"/>
      <c r="BO29" s="1305"/>
      <c r="BQ29" s="1318"/>
      <c r="BR29" s="1324"/>
      <c r="BS29" s="1324"/>
      <c r="BT29" s="1325"/>
      <c r="BU29" s="1325"/>
      <c r="BV29" s="1347"/>
      <c r="BW29" s="1347"/>
      <c r="BX29" s="1347"/>
      <c r="BY29" s="1347"/>
      <c r="CA29" s="1347"/>
      <c r="CB29" s="1347"/>
      <c r="CC29" s="1347"/>
      <c r="CD29" s="1347"/>
      <c r="CF29" s="1347"/>
      <c r="CG29" s="1347"/>
      <c r="CH29" s="1347"/>
      <c r="CI29" s="1347"/>
      <c r="CK29" s="1347"/>
      <c r="CL29" s="1347"/>
      <c r="CM29" s="1347"/>
      <c r="CN29" s="1347"/>
    </row>
    <row r="30" spans="2:92" ht="20.25" customHeight="1">
      <c r="B30" s="1317"/>
      <c r="C30" s="1336"/>
      <c r="D30" s="1348"/>
      <c r="E30" s="1348"/>
      <c r="F30" s="1348"/>
      <c r="G30" s="1348"/>
      <c r="H30" s="1348"/>
      <c r="I30" s="1349"/>
      <c r="J30" s="1349"/>
      <c r="K30" s="1349"/>
      <c r="L30" s="1349"/>
      <c r="M30" s="1349"/>
      <c r="N30" s="1349"/>
      <c r="O30" s="1349"/>
      <c r="P30" s="1349"/>
      <c r="Q30" s="1257"/>
      <c r="R30" s="1257"/>
      <c r="S30" s="1257"/>
      <c r="T30" s="1348"/>
      <c r="U30" s="1348"/>
      <c r="V30" s="1348"/>
      <c r="W30" s="1348"/>
      <c r="X30" s="1348"/>
      <c r="Y30" s="1349"/>
      <c r="Z30" s="1349"/>
      <c r="AA30" s="1349"/>
      <c r="AB30" s="1349"/>
      <c r="AC30" s="1349"/>
      <c r="AD30" s="1349"/>
      <c r="AE30" s="1349"/>
      <c r="AF30" s="1349"/>
      <c r="AG30" s="1350"/>
      <c r="AH30" s="1257"/>
      <c r="AI30" s="1351"/>
      <c r="AJ30" s="1348"/>
      <c r="AK30" s="1348"/>
      <c r="AL30" s="1348"/>
      <c r="AM30" s="1348"/>
      <c r="AN30" s="1348"/>
      <c r="AO30" s="1349"/>
      <c r="AP30" s="1349"/>
      <c r="AQ30" s="1349"/>
      <c r="AR30" s="1349"/>
      <c r="AS30" s="1349"/>
      <c r="AT30" s="1349"/>
      <c r="AU30" s="1349"/>
      <c r="AV30" s="1349"/>
      <c r="AW30" s="1304"/>
      <c r="AX30" s="1257"/>
      <c r="AY30" s="1286"/>
      <c r="AZ30" s="1348"/>
      <c r="BA30" s="1348"/>
      <c r="BB30" s="1348"/>
      <c r="BC30" s="1348"/>
      <c r="BD30" s="1348"/>
      <c r="BE30" s="1349"/>
      <c r="BF30" s="1349"/>
      <c r="BG30" s="1349"/>
      <c r="BH30" s="1349"/>
      <c r="BI30" s="1349"/>
      <c r="BJ30" s="1349"/>
      <c r="BK30" s="1349"/>
      <c r="BL30" s="1349"/>
      <c r="BM30" s="1343"/>
      <c r="BN30" s="1344"/>
      <c r="BO30" s="1305"/>
      <c r="BQ30" s="1318"/>
      <c r="BR30" s="1324"/>
      <c r="BS30" s="1324"/>
      <c r="BT30" s="1325"/>
      <c r="BU30" s="1325"/>
      <c r="BX30" s="1305"/>
    </row>
    <row r="31" spans="2:92" ht="20.25" customHeight="1">
      <c r="B31" s="1317"/>
      <c r="C31" s="1336"/>
      <c r="D31" s="1348"/>
      <c r="E31" s="1348"/>
      <c r="F31" s="1348"/>
      <c r="G31" s="1348"/>
      <c r="H31" s="1348"/>
      <c r="I31" s="1349"/>
      <c r="J31" s="1349"/>
      <c r="K31" s="2385" t="s">
        <v>1794</v>
      </c>
      <c r="L31" s="2386"/>
      <c r="M31" s="2386"/>
      <c r="N31" s="2388" t="str">
        <f>IF(OR($BE$9&gt;0,),IF(AND(OR($D$5="○",$D$6="○"),$I$29&gt;=0),"可",IF(AND(OR($D$5="○",$D$6="○"),$I$29&lt;0),"不可","")),"")</f>
        <v/>
      </c>
      <c r="O31" s="2389"/>
      <c r="P31" s="2390"/>
      <c r="Q31" s="1257"/>
      <c r="R31" s="1257"/>
      <c r="S31" s="1257"/>
      <c r="T31" s="1348"/>
      <c r="U31" s="1348"/>
      <c r="V31" s="1348"/>
      <c r="W31" s="1348"/>
      <c r="X31" s="1348"/>
      <c r="Y31" s="1349"/>
      <c r="Z31" s="1349"/>
      <c r="AA31" s="2385" t="s">
        <v>1795</v>
      </c>
      <c r="AB31" s="2386"/>
      <c r="AC31" s="2387"/>
      <c r="AD31" s="2388" t="str">
        <f>IF(OR($BE$9&gt;0,),IF(AND(OR($D$5="○",$D$6="○"),$Y$29&gt;=0),"可",IF(AND(OR($D$5="○",$D$6="○"),$Y$29&lt;0),"不可","")),"")</f>
        <v/>
      </c>
      <c r="AE31" s="2389"/>
      <c r="AF31" s="2390"/>
      <c r="AG31" s="1350"/>
      <c r="AH31" s="1257"/>
      <c r="AI31" s="1351"/>
      <c r="AJ31" s="1348"/>
      <c r="AK31" s="1348"/>
      <c r="AL31" s="1348"/>
      <c r="AM31" s="1348"/>
      <c r="AN31" s="1348"/>
      <c r="AO31" s="1349"/>
      <c r="AP31" s="1349"/>
      <c r="AQ31" s="2385" t="s">
        <v>1796</v>
      </c>
      <c r="AR31" s="2386"/>
      <c r="AS31" s="2387"/>
      <c r="AT31" s="2388" t="str">
        <f>IF(OR($BE$9&gt;0,),IF(AND(OR($D$7="○"),$AO$29&gt;=0),"可",IF(AND(OR($D$7="○"),$AO$29&lt;0),"不可","")),"")</f>
        <v/>
      </c>
      <c r="AU31" s="2389"/>
      <c r="AV31" s="2390"/>
      <c r="AW31" s="1304"/>
      <c r="AX31" s="1257"/>
      <c r="AY31" s="1286"/>
      <c r="AZ31" s="1348"/>
      <c r="BA31" s="1348"/>
      <c r="BB31" s="1348"/>
      <c r="BC31" s="1348"/>
      <c r="BD31" s="1348"/>
      <c r="BE31" s="1349"/>
      <c r="BF31" s="1349"/>
      <c r="BG31" s="2385" t="s">
        <v>1797</v>
      </c>
      <c r="BH31" s="2386"/>
      <c r="BI31" s="2387"/>
      <c r="BJ31" s="2388" t="str">
        <f>IF(OR($BE$9&gt;0,),IF(AND(OR($D$7="○"),$BE$29&gt;=0),"可",IF(AND(OR($D$7="○"),$BE$29&lt;0),"不可","")),"")</f>
        <v/>
      </c>
      <c r="BK31" s="2389"/>
      <c r="BL31" s="2390"/>
      <c r="BM31" s="1343"/>
      <c r="BN31" s="1344"/>
      <c r="BO31" s="1305"/>
      <c r="BQ31" s="1318"/>
      <c r="BR31" s="1324"/>
      <c r="BS31" s="1324"/>
      <c r="BT31" s="1325"/>
      <c r="BU31" s="1325"/>
      <c r="BX31" s="1305"/>
    </row>
    <row r="32" spans="2:92" ht="20.25" customHeight="1">
      <c r="B32" s="1317"/>
      <c r="C32" s="1352"/>
      <c r="D32" s="1353"/>
      <c r="E32" s="1353"/>
      <c r="F32" s="1353"/>
      <c r="G32" s="1353"/>
      <c r="H32" s="1353"/>
      <c r="I32" s="1354"/>
      <c r="J32" s="1354"/>
      <c r="K32" s="1354"/>
      <c r="L32" s="1354"/>
      <c r="M32" s="1354"/>
      <c r="N32" s="1354"/>
      <c r="O32" s="1354"/>
      <c r="P32" s="1354"/>
      <c r="Q32" s="1355"/>
      <c r="R32" s="1355"/>
      <c r="S32" s="1355"/>
      <c r="T32" s="1353"/>
      <c r="U32" s="1353"/>
      <c r="V32" s="1353"/>
      <c r="W32" s="1353"/>
      <c r="X32" s="1353"/>
      <c r="Y32" s="1354"/>
      <c r="Z32" s="1354"/>
      <c r="AA32" s="1354"/>
      <c r="AB32" s="1354"/>
      <c r="AC32" s="1354"/>
      <c r="AD32" s="1354"/>
      <c r="AE32" s="1354"/>
      <c r="AF32" s="1354"/>
      <c r="AG32" s="1356"/>
      <c r="AH32" s="1257"/>
      <c r="AI32" s="1357"/>
      <c r="AJ32" s="1353"/>
      <c r="AK32" s="1353"/>
      <c r="AL32" s="1353"/>
      <c r="AM32" s="1353"/>
      <c r="AN32" s="1353"/>
      <c r="AO32" s="1354"/>
      <c r="AP32" s="1354"/>
      <c r="AQ32" s="1354"/>
      <c r="AR32" s="1354"/>
      <c r="AS32" s="1354"/>
      <c r="AT32" s="1354"/>
      <c r="AU32" s="1354"/>
      <c r="AV32" s="1354"/>
      <c r="AW32" s="1358"/>
      <c r="AX32" s="1355"/>
      <c r="AY32" s="1359"/>
      <c r="AZ32" s="1353"/>
      <c r="BA32" s="1353"/>
      <c r="BB32" s="1353"/>
      <c r="BC32" s="1353"/>
      <c r="BD32" s="1353"/>
      <c r="BE32" s="1354"/>
      <c r="BF32" s="1354"/>
      <c r="BG32" s="1354"/>
      <c r="BH32" s="1354"/>
      <c r="BI32" s="1354"/>
      <c r="BJ32" s="1354"/>
      <c r="BK32" s="1354"/>
      <c r="BL32" s="1354"/>
      <c r="BM32" s="1360"/>
      <c r="BN32" s="1344"/>
      <c r="BO32" s="1305"/>
      <c r="BQ32" s="1318"/>
      <c r="BR32" s="1324"/>
      <c r="BS32" s="1324"/>
      <c r="BT32" s="1325"/>
      <c r="BU32" s="1325"/>
      <c r="BX32" s="1305"/>
    </row>
    <row r="33" spans="2:96" ht="20.25" customHeight="1" thickBot="1">
      <c r="B33" s="1361"/>
      <c r="C33" s="1362"/>
      <c r="D33" s="1363"/>
      <c r="E33" s="1363"/>
      <c r="F33" s="1363"/>
      <c r="G33" s="1363"/>
      <c r="H33" s="1363"/>
      <c r="I33" s="1364"/>
      <c r="J33" s="1364"/>
      <c r="K33" s="1364"/>
      <c r="L33" s="1364"/>
      <c r="M33" s="1364"/>
      <c r="N33" s="1364"/>
      <c r="O33" s="1364"/>
      <c r="P33" s="1364"/>
      <c r="Q33" s="1365"/>
      <c r="R33" s="1365"/>
      <c r="S33" s="1365"/>
      <c r="T33" s="1363"/>
      <c r="U33" s="1363"/>
      <c r="V33" s="1363"/>
      <c r="W33" s="1363"/>
      <c r="X33" s="1363"/>
      <c r="Y33" s="1364"/>
      <c r="Z33" s="1364"/>
      <c r="AA33" s="1364"/>
      <c r="AB33" s="1364"/>
      <c r="AC33" s="1364"/>
      <c r="AD33" s="1364"/>
      <c r="AE33" s="1364"/>
      <c r="AF33" s="1364"/>
      <c r="AG33" s="1365"/>
      <c r="AH33" s="1365"/>
      <c r="AI33" s="1365"/>
      <c r="AJ33" s="1363"/>
      <c r="AK33" s="1363"/>
      <c r="AL33" s="1363"/>
      <c r="AM33" s="1363"/>
      <c r="AN33" s="1363"/>
      <c r="AO33" s="1364"/>
      <c r="AP33" s="1364"/>
      <c r="AQ33" s="1364"/>
      <c r="AR33" s="1364"/>
      <c r="AS33" s="1364"/>
      <c r="AT33" s="1364"/>
      <c r="AU33" s="1364"/>
      <c r="AV33" s="1364"/>
      <c r="AW33" s="1366"/>
      <c r="AX33" s="1365"/>
      <c r="AY33" s="1367"/>
      <c r="AZ33" s="1363"/>
      <c r="BA33" s="1363"/>
      <c r="BB33" s="1363"/>
      <c r="BC33" s="1363"/>
      <c r="BD33" s="1363"/>
      <c r="BE33" s="1364"/>
      <c r="BF33" s="1364"/>
      <c r="BG33" s="1364"/>
      <c r="BH33" s="1364"/>
      <c r="BI33" s="1364"/>
      <c r="BJ33" s="1364"/>
      <c r="BK33" s="1364"/>
      <c r="BL33" s="1364"/>
      <c r="BM33" s="1368"/>
      <c r="BN33" s="1369"/>
      <c r="BO33" s="1299"/>
      <c r="BQ33" s="1318"/>
      <c r="BR33" s="1324"/>
      <c r="BS33" s="1324"/>
      <c r="BT33" s="1325"/>
      <c r="BU33" s="1325"/>
      <c r="BX33" s="1305"/>
    </row>
    <row r="34" spans="2:96" ht="21" customHeight="1" thickBot="1">
      <c r="B34" s="1275" t="s">
        <v>1798</v>
      </c>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c r="AL34" s="1328"/>
      <c r="AM34" s="1328"/>
      <c r="AN34" s="1328"/>
      <c r="AO34" s="1328"/>
      <c r="AP34" s="1328"/>
      <c r="AQ34" s="1328"/>
      <c r="AR34" s="1328"/>
      <c r="AS34" s="1328"/>
      <c r="AT34" s="1328"/>
      <c r="AU34" s="1328"/>
      <c r="AV34" s="1328"/>
      <c r="AW34" s="1328"/>
      <c r="AX34" s="1328"/>
      <c r="AY34" s="1328"/>
      <c r="AZ34" s="1328"/>
      <c r="BA34" s="555"/>
      <c r="BB34" s="1328"/>
      <c r="BC34" s="555"/>
      <c r="BD34" s="555"/>
      <c r="BE34" s="1328"/>
      <c r="BF34" s="555"/>
      <c r="BG34" s="1328"/>
      <c r="BH34" s="1328"/>
      <c r="BI34" s="1328"/>
      <c r="BJ34" s="1328"/>
      <c r="BK34" s="1328"/>
      <c r="BL34" s="1328"/>
      <c r="BM34" s="1328"/>
      <c r="BN34" s="1328"/>
      <c r="BO34" s="1299"/>
      <c r="BQ34" s="1318"/>
      <c r="BR34" s="1324"/>
      <c r="BS34" s="1324"/>
      <c r="BT34" s="1325"/>
      <c r="BU34" s="1325"/>
    </row>
    <row r="35" spans="2:96" ht="32.25" customHeight="1" thickBot="1">
      <c r="B35" s="2243"/>
      <c r="C35" s="1370"/>
      <c r="D35" s="2245" t="s">
        <v>332</v>
      </c>
      <c r="E35" s="2245"/>
      <c r="F35" s="2245"/>
      <c r="G35" s="2245"/>
      <c r="H35" s="2245"/>
      <c r="I35" s="2246"/>
      <c r="J35" s="2249" t="s">
        <v>510</v>
      </c>
      <c r="K35" s="2250"/>
      <c r="L35" s="2250"/>
      <c r="M35" s="2250"/>
      <c r="N35" s="2250"/>
      <c r="O35" s="2251"/>
      <c r="P35" s="2255" t="s">
        <v>333</v>
      </c>
      <c r="Q35" s="2245"/>
      <c r="R35" s="2245"/>
      <c r="S35" s="2245"/>
      <c r="T35" s="2245"/>
      <c r="U35" s="2245"/>
      <c r="V35" s="2256"/>
      <c r="W35" s="2259" t="s">
        <v>1799</v>
      </c>
      <c r="X35" s="2260"/>
      <c r="Y35" s="2260"/>
      <c r="Z35" s="2260"/>
      <c r="AA35" s="2260"/>
      <c r="AB35" s="2260"/>
      <c r="AC35" s="2261"/>
      <c r="AD35" s="2259" t="s">
        <v>1800</v>
      </c>
      <c r="AE35" s="2260"/>
      <c r="AF35" s="2260"/>
      <c r="AG35" s="2260"/>
      <c r="AH35" s="2260"/>
      <c r="AI35" s="2260"/>
      <c r="AJ35" s="2261"/>
      <c r="AK35" s="2259" t="s">
        <v>1801</v>
      </c>
      <c r="AL35" s="2260"/>
      <c r="AM35" s="2260"/>
      <c r="AN35" s="2260"/>
      <c r="AO35" s="2260"/>
      <c r="AP35" s="2260"/>
      <c r="AQ35" s="2261"/>
      <c r="AR35" s="2243" t="s">
        <v>1802</v>
      </c>
      <c r="AS35" s="2245"/>
      <c r="AT35" s="2245"/>
      <c r="AU35" s="2245"/>
      <c r="AV35" s="2245"/>
      <c r="AW35" s="2245"/>
      <c r="AX35" s="2256"/>
      <c r="AY35" s="2250" t="s">
        <v>1803</v>
      </c>
      <c r="AZ35" s="2250"/>
      <c r="BA35" s="2251"/>
      <c r="BB35" s="2249" t="s">
        <v>1804</v>
      </c>
      <c r="BC35" s="2250"/>
      <c r="BD35" s="2251"/>
      <c r="BE35" s="2249" t="s">
        <v>1805</v>
      </c>
      <c r="BF35" s="2250"/>
      <c r="BG35" s="2250"/>
      <c r="BH35" s="2249" t="s">
        <v>1806</v>
      </c>
      <c r="BI35" s="2250"/>
      <c r="BJ35" s="2250"/>
      <c r="BK35" s="2255" t="s">
        <v>1807</v>
      </c>
      <c r="BL35" s="2245"/>
      <c r="BM35" s="2245"/>
      <c r="BN35" s="2256"/>
      <c r="BQ35" s="1318"/>
      <c r="BR35" s="1324"/>
      <c r="BS35" s="1324"/>
      <c r="BT35" s="1325"/>
      <c r="BU35" s="1325"/>
    </row>
    <row r="36" spans="2:96" ht="32.25" customHeight="1" thickBot="1">
      <c r="B36" s="2244"/>
      <c r="C36" s="1371"/>
      <c r="D36" s="2247"/>
      <c r="E36" s="2247"/>
      <c r="F36" s="2247"/>
      <c r="G36" s="2247"/>
      <c r="H36" s="2247"/>
      <c r="I36" s="2248"/>
      <c r="J36" s="2252"/>
      <c r="K36" s="2253"/>
      <c r="L36" s="2253"/>
      <c r="M36" s="2253"/>
      <c r="N36" s="2253"/>
      <c r="O36" s="2254"/>
      <c r="P36" s="2391"/>
      <c r="Q36" s="2392"/>
      <c r="R36" s="2392"/>
      <c r="S36" s="2392"/>
      <c r="T36" s="2392"/>
      <c r="U36" s="2392"/>
      <c r="V36" s="2393"/>
      <c r="W36" s="1372" t="s">
        <v>1433</v>
      </c>
      <c r="X36" s="1373" t="s">
        <v>1808</v>
      </c>
      <c r="Y36" s="1373" t="s">
        <v>1809</v>
      </c>
      <c r="Z36" s="1373" t="s">
        <v>1810</v>
      </c>
      <c r="AA36" s="1373" t="s">
        <v>1811</v>
      </c>
      <c r="AB36" s="1373" t="s">
        <v>1812</v>
      </c>
      <c r="AC36" s="1374" t="s">
        <v>159</v>
      </c>
      <c r="AD36" s="1372" t="s">
        <v>1433</v>
      </c>
      <c r="AE36" s="1373" t="s">
        <v>1808</v>
      </c>
      <c r="AF36" s="1373" t="s">
        <v>1809</v>
      </c>
      <c r="AG36" s="1373" t="s">
        <v>1810</v>
      </c>
      <c r="AH36" s="1373" t="s">
        <v>1811</v>
      </c>
      <c r="AI36" s="1373" t="s">
        <v>1812</v>
      </c>
      <c r="AJ36" s="1374" t="s">
        <v>159</v>
      </c>
      <c r="AK36" s="1372" t="s">
        <v>1433</v>
      </c>
      <c r="AL36" s="1373" t="s">
        <v>1808</v>
      </c>
      <c r="AM36" s="1373" t="s">
        <v>1809</v>
      </c>
      <c r="AN36" s="1373" t="s">
        <v>1810</v>
      </c>
      <c r="AO36" s="1373" t="s">
        <v>1811</v>
      </c>
      <c r="AP36" s="1373" t="s">
        <v>1812</v>
      </c>
      <c r="AQ36" s="1374" t="s">
        <v>159</v>
      </c>
      <c r="AR36" s="1375" t="s">
        <v>1433</v>
      </c>
      <c r="AS36" s="1376" t="s">
        <v>1808</v>
      </c>
      <c r="AT36" s="1376" t="s">
        <v>1809</v>
      </c>
      <c r="AU36" s="1376" t="s">
        <v>1810</v>
      </c>
      <c r="AV36" s="1376" t="s">
        <v>1811</v>
      </c>
      <c r="AW36" s="1376" t="s">
        <v>1812</v>
      </c>
      <c r="AX36" s="1377" t="s">
        <v>159</v>
      </c>
      <c r="AY36" s="2253"/>
      <c r="AZ36" s="2253"/>
      <c r="BA36" s="2254"/>
      <c r="BB36" s="2252"/>
      <c r="BC36" s="2253"/>
      <c r="BD36" s="2254"/>
      <c r="BE36" s="2252"/>
      <c r="BF36" s="2253"/>
      <c r="BG36" s="2253"/>
      <c r="BH36" s="2252"/>
      <c r="BI36" s="2253"/>
      <c r="BJ36" s="2253"/>
      <c r="BK36" s="2257"/>
      <c r="BL36" s="2247"/>
      <c r="BM36" s="2247"/>
      <c r="BN36" s="2258"/>
      <c r="BQ36" s="1318"/>
      <c r="BR36" s="1324"/>
      <c r="BS36" s="1324"/>
      <c r="BT36" s="1325"/>
      <c r="BU36" s="1325"/>
    </row>
    <row r="37" spans="2:96" ht="21" customHeight="1" thickBot="1">
      <c r="B37" s="2365" t="s">
        <v>1813</v>
      </c>
      <c r="C37" s="1378"/>
      <c r="D37" s="2367"/>
      <c r="E37" s="2367"/>
      <c r="F37" s="2367"/>
      <c r="G37" s="2367"/>
      <c r="H37" s="2367"/>
      <c r="I37" s="2368"/>
      <c r="J37" s="2369"/>
      <c r="K37" s="2367"/>
      <c r="L37" s="2368"/>
      <c r="M37" s="2369"/>
      <c r="N37" s="2367"/>
      <c r="O37" s="2368"/>
      <c r="P37" s="2370"/>
      <c r="Q37" s="2241"/>
      <c r="R37" s="2241"/>
      <c r="S37" s="2241"/>
      <c r="T37" s="2241"/>
      <c r="U37" s="2241"/>
      <c r="V37" s="2242"/>
      <c r="W37" s="1379"/>
      <c r="X37" s="1380"/>
      <c r="Y37" s="1380"/>
      <c r="Z37" s="1380"/>
      <c r="AA37" s="1380"/>
      <c r="AB37" s="1380"/>
      <c r="AC37" s="1381"/>
      <c r="AD37" s="1379"/>
      <c r="AE37" s="1380"/>
      <c r="AF37" s="1380"/>
      <c r="AG37" s="1380"/>
      <c r="AH37" s="1380"/>
      <c r="AI37" s="1380"/>
      <c r="AJ37" s="1381"/>
      <c r="AK37" s="1379"/>
      <c r="AL37" s="1380"/>
      <c r="AM37" s="1380"/>
      <c r="AN37" s="1380"/>
      <c r="AO37" s="1380"/>
      <c r="AP37" s="1380"/>
      <c r="AQ37" s="1381"/>
      <c r="AR37" s="1379"/>
      <c r="AS37" s="1380"/>
      <c r="AT37" s="1380"/>
      <c r="AU37" s="1380"/>
      <c r="AV37" s="1380"/>
      <c r="AW37" s="1380"/>
      <c r="AX37" s="1381"/>
      <c r="AY37" s="2189">
        <f t="shared" ref="AY37:AY56" si="4">SUM(W37:AX37)</f>
        <v>0</v>
      </c>
      <c r="AZ37" s="2189"/>
      <c r="BA37" s="2268"/>
      <c r="BB37" s="2371">
        <f t="shared" ref="BB37:BB57" si="5">AY37/4</f>
        <v>0</v>
      </c>
      <c r="BC37" s="2372"/>
      <c r="BD37" s="2373"/>
      <c r="BE37" s="2374"/>
      <c r="BF37" s="2375"/>
      <c r="BG37" s="2375"/>
      <c r="BH37" s="2374"/>
      <c r="BI37" s="2375"/>
      <c r="BJ37" s="2375"/>
      <c r="BK37" s="2351"/>
      <c r="BL37" s="2352"/>
      <c r="BM37" s="2352"/>
      <c r="BN37" s="2353"/>
      <c r="BQ37" s="1318"/>
      <c r="BR37" s="1324"/>
      <c r="BS37" s="1324"/>
      <c r="BT37" s="1325"/>
      <c r="BU37" s="1325"/>
    </row>
    <row r="38" spans="2:96" ht="21" customHeight="1">
      <c r="B38" s="2217"/>
      <c r="C38" s="2354" t="s">
        <v>1814</v>
      </c>
      <c r="D38" s="2356"/>
      <c r="E38" s="2356"/>
      <c r="F38" s="2356"/>
      <c r="G38" s="2356"/>
      <c r="H38" s="2356"/>
      <c r="I38" s="2295"/>
      <c r="J38" s="2357"/>
      <c r="K38" s="2356"/>
      <c r="L38" s="2295"/>
      <c r="M38" s="2357"/>
      <c r="N38" s="2356"/>
      <c r="O38" s="2295"/>
      <c r="P38" s="2296"/>
      <c r="Q38" s="2297"/>
      <c r="R38" s="2297"/>
      <c r="S38" s="2297"/>
      <c r="T38" s="2297"/>
      <c r="U38" s="2297"/>
      <c r="V38" s="2298"/>
      <c r="W38" s="1382"/>
      <c r="X38" s="1383"/>
      <c r="Y38" s="1383"/>
      <c r="Z38" s="1383"/>
      <c r="AA38" s="1383"/>
      <c r="AB38" s="1383"/>
      <c r="AC38" s="1384"/>
      <c r="AD38" s="1382"/>
      <c r="AE38" s="1383"/>
      <c r="AF38" s="1383"/>
      <c r="AG38" s="1383"/>
      <c r="AH38" s="1383"/>
      <c r="AI38" s="1383"/>
      <c r="AJ38" s="1384"/>
      <c r="AK38" s="1382"/>
      <c r="AL38" s="1383"/>
      <c r="AM38" s="1383"/>
      <c r="AN38" s="1383"/>
      <c r="AO38" s="1383"/>
      <c r="AP38" s="1383"/>
      <c r="AQ38" s="1384"/>
      <c r="AR38" s="1382"/>
      <c r="AS38" s="1383"/>
      <c r="AT38" s="1383"/>
      <c r="AU38" s="1383"/>
      <c r="AV38" s="1383"/>
      <c r="AW38" s="1383"/>
      <c r="AX38" s="1384"/>
      <c r="AY38" s="2358">
        <f t="shared" si="4"/>
        <v>0</v>
      </c>
      <c r="AZ38" s="2358"/>
      <c r="BA38" s="2322"/>
      <c r="BB38" s="2359">
        <f t="shared" si="5"/>
        <v>0</v>
      </c>
      <c r="BC38" s="2360"/>
      <c r="BD38" s="2361"/>
      <c r="BE38" s="2362"/>
      <c r="BF38" s="2363"/>
      <c r="BG38" s="2364"/>
      <c r="BH38" s="2362"/>
      <c r="BI38" s="2363"/>
      <c r="BJ38" s="2364"/>
      <c r="BK38" s="2340"/>
      <c r="BL38" s="2341"/>
      <c r="BM38" s="2341"/>
      <c r="BN38" s="2342"/>
      <c r="BO38" s="1385"/>
    </row>
    <row r="39" spans="2:96" ht="21" customHeight="1">
      <c r="B39" s="2217"/>
      <c r="C39" s="2355"/>
      <c r="D39" s="2343"/>
      <c r="E39" s="2343"/>
      <c r="F39" s="2343"/>
      <c r="G39" s="2343"/>
      <c r="H39" s="2343"/>
      <c r="I39" s="2287"/>
      <c r="J39" s="2344"/>
      <c r="K39" s="2343"/>
      <c r="L39" s="2287"/>
      <c r="M39" s="2344"/>
      <c r="N39" s="2343"/>
      <c r="O39" s="2287"/>
      <c r="P39" s="2206"/>
      <c r="Q39" s="2207"/>
      <c r="R39" s="2207"/>
      <c r="S39" s="2207"/>
      <c r="T39" s="2207"/>
      <c r="U39" s="2207"/>
      <c r="V39" s="2208"/>
      <c r="W39" s="1386"/>
      <c r="X39" s="1387"/>
      <c r="Y39" s="1387"/>
      <c r="Z39" s="1387"/>
      <c r="AA39" s="1387"/>
      <c r="AB39" s="1387"/>
      <c r="AC39" s="1388"/>
      <c r="AD39" s="1386"/>
      <c r="AE39" s="1387"/>
      <c r="AF39" s="1387"/>
      <c r="AG39" s="1387"/>
      <c r="AH39" s="1387"/>
      <c r="AI39" s="1387"/>
      <c r="AJ39" s="1388"/>
      <c r="AK39" s="1386"/>
      <c r="AL39" s="1387"/>
      <c r="AM39" s="1387"/>
      <c r="AN39" s="1387"/>
      <c r="AO39" s="1387"/>
      <c r="AP39" s="1387"/>
      <c r="AQ39" s="1388"/>
      <c r="AR39" s="1386"/>
      <c r="AS39" s="1387"/>
      <c r="AT39" s="1387"/>
      <c r="AU39" s="1387"/>
      <c r="AV39" s="1387"/>
      <c r="AW39" s="1387"/>
      <c r="AX39" s="1388"/>
      <c r="AY39" s="2345">
        <f t="shared" si="4"/>
        <v>0</v>
      </c>
      <c r="AZ39" s="2345"/>
      <c r="BA39" s="2288"/>
      <c r="BB39" s="2212">
        <f t="shared" si="5"/>
        <v>0</v>
      </c>
      <c r="BC39" s="2346"/>
      <c r="BD39" s="2347"/>
      <c r="BE39" s="2348"/>
      <c r="BF39" s="2349"/>
      <c r="BG39" s="2350"/>
      <c r="BH39" s="2348"/>
      <c r="BI39" s="2349"/>
      <c r="BJ39" s="2350"/>
      <c r="BK39" s="2314"/>
      <c r="BL39" s="2315"/>
      <c r="BM39" s="2315"/>
      <c r="BN39" s="2316"/>
      <c r="BO39" s="1385"/>
    </row>
    <row r="40" spans="2:96" ht="21" customHeight="1">
      <c r="B40" s="2217"/>
      <c r="C40" s="2355"/>
      <c r="D40" s="2343"/>
      <c r="E40" s="2343"/>
      <c r="F40" s="2343"/>
      <c r="G40" s="2343"/>
      <c r="H40" s="2343"/>
      <c r="I40" s="2287"/>
      <c r="J40" s="2344"/>
      <c r="K40" s="2343"/>
      <c r="L40" s="2287"/>
      <c r="M40" s="2344"/>
      <c r="N40" s="2343"/>
      <c r="O40" s="2287"/>
      <c r="P40" s="2206"/>
      <c r="Q40" s="2207"/>
      <c r="R40" s="2207"/>
      <c r="S40" s="2207"/>
      <c r="T40" s="2207"/>
      <c r="U40" s="2207"/>
      <c r="V40" s="2208"/>
      <c r="W40" s="1386"/>
      <c r="X40" s="1387"/>
      <c r="Y40" s="1387"/>
      <c r="Z40" s="1387"/>
      <c r="AA40" s="1387"/>
      <c r="AB40" s="1387"/>
      <c r="AC40" s="1388"/>
      <c r="AD40" s="1386"/>
      <c r="AE40" s="1387"/>
      <c r="AF40" s="1387"/>
      <c r="AG40" s="1387"/>
      <c r="AH40" s="1387"/>
      <c r="AI40" s="1387"/>
      <c r="AJ40" s="1388"/>
      <c r="AK40" s="1386"/>
      <c r="AL40" s="1387"/>
      <c r="AM40" s="1387"/>
      <c r="AN40" s="1387"/>
      <c r="AO40" s="1387"/>
      <c r="AP40" s="1387"/>
      <c r="AQ40" s="1388"/>
      <c r="AR40" s="1386"/>
      <c r="AS40" s="1387"/>
      <c r="AT40" s="1387"/>
      <c r="AU40" s="1387"/>
      <c r="AV40" s="1387"/>
      <c r="AW40" s="1387"/>
      <c r="AX40" s="1388"/>
      <c r="AY40" s="2345">
        <f t="shared" si="4"/>
        <v>0</v>
      </c>
      <c r="AZ40" s="2345"/>
      <c r="BA40" s="2288"/>
      <c r="BB40" s="2212">
        <f t="shared" si="5"/>
        <v>0</v>
      </c>
      <c r="BC40" s="2346"/>
      <c r="BD40" s="2347"/>
      <c r="BE40" s="2348"/>
      <c r="BF40" s="2349"/>
      <c r="BG40" s="2350"/>
      <c r="BH40" s="2348"/>
      <c r="BI40" s="2349"/>
      <c r="BJ40" s="2350"/>
      <c r="BK40" s="2314"/>
      <c r="BL40" s="2315"/>
      <c r="BM40" s="2315"/>
      <c r="BN40" s="2316"/>
      <c r="BO40" s="1385"/>
    </row>
    <row r="41" spans="2:96" ht="21" customHeight="1">
      <c r="B41" s="2217"/>
      <c r="C41" s="2355"/>
      <c r="D41" s="2343"/>
      <c r="E41" s="2343"/>
      <c r="F41" s="2343"/>
      <c r="G41" s="2343"/>
      <c r="H41" s="2343"/>
      <c r="I41" s="2287"/>
      <c r="J41" s="2344"/>
      <c r="K41" s="2343"/>
      <c r="L41" s="2287"/>
      <c r="M41" s="2344"/>
      <c r="N41" s="2343"/>
      <c r="O41" s="2287"/>
      <c r="P41" s="2206"/>
      <c r="Q41" s="2207"/>
      <c r="R41" s="2207"/>
      <c r="S41" s="2207"/>
      <c r="T41" s="2207"/>
      <c r="U41" s="2207"/>
      <c r="V41" s="2208"/>
      <c r="W41" s="1386"/>
      <c r="X41" s="1387"/>
      <c r="Y41" s="1387"/>
      <c r="Z41" s="1387"/>
      <c r="AA41" s="1387"/>
      <c r="AB41" s="1387"/>
      <c r="AC41" s="1388"/>
      <c r="AD41" s="1386"/>
      <c r="AE41" s="1387"/>
      <c r="AF41" s="1387"/>
      <c r="AG41" s="1387"/>
      <c r="AH41" s="1387"/>
      <c r="AI41" s="1387"/>
      <c r="AJ41" s="1388"/>
      <c r="AK41" s="1386"/>
      <c r="AL41" s="1387"/>
      <c r="AM41" s="1387"/>
      <c r="AN41" s="1387"/>
      <c r="AO41" s="1387"/>
      <c r="AP41" s="1387"/>
      <c r="AQ41" s="1388"/>
      <c r="AR41" s="1386"/>
      <c r="AS41" s="1387"/>
      <c r="AT41" s="1387"/>
      <c r="AU41" s="1387"/>
      <c r="AV41" s="1387"/>
      <c r="AW41" s="1387"/>
      <c r="AX41" s="1388"/>
      <c r="AY41" s="2345">
        <f t="shared" si="4"/>
        <v>0</v>
      </c>
      <c r="AZ41" s="2345"/>
      <c r="BA41" s="2288"/>
      <c r="BB41" s="2212">
        <f t="shared" si="5"/>
        <v>0</v>
      </c>
      <c r="BC41" s="2346"/>
      <c r="BD41" s="2347"/>
      <c r="BE41" s="2348"/>
      <c r="BF41" s="2349"/>
      <c r="BG41" s="2350"/>
      <c r="BH41" s="2348"/>
      <c r="BI41" s="2349"/>
      <c r="BJ41" s="2350"/>
      <c r="BK41" s="2314"/>
      <c r="BL41" s="2315"/>
      <c r="BM41" s="2315"/>
      <c r="BN41" s="2316"/>
      <c r="BO41" s="1385"/>
      <c r="CC41" s="1389"/>
      <c r="CD41" s="1260"/>
      <c r="CE41" s="1260"/>
      <c r="CF41" s="1260"/>
      <c r="CG41" s="1260"/>
      <c r="CH41" s="1260"/>
      <c r="CI41" s="1260"/>
      <c r="CJ41" s="1260"/>
      <c r="CK41" s="1260"/>
      <c r="CL41" s="1260"/>
      <c r="CM41" s="1260"/>
      <c r="CN41" s="1260"/>
      <c r="CO41" s="1260"/>
      <c r="CP41" s="1260"/>
      <c r="CQ41" s="1260"/>
      <c r="CR41" s="1260"/>
    </row>
    <row r="42" spans="2:96" ht="21" customHeight="1" thickBot="1">
      <c r="B42" s="2217"/>
      <c r="C42" s="2355"/>
      <c r="D42" s="2376"/>
      <c r="E42" s="2376"/>
      <c r="F42" s="2376"/>
      <c r="G42" s="2376"/>
      <c r="H42" s="2376"/>
      <c r="I42" s="2377"/>
      <c r="J42" s="2378"/>
      <c r="K42" s="2376"/>
      <c r="L42" s="2377"/>
      <c r="M42" s="2378"/>
      <c r="N42" s="2376"/>
      <c r="O42" s="2377"/>
      <c r="P42" s="2206"/>
      <c r="Q42" s="2207"/>
      <c r="R42" s="2207"/>
      <c r="S42" s="2207"/>
      <c r="T42" s="2207"/>
      <c r="U42" s="2207"/>
      <c r="V42" s="2208"/>
      <c r="W42" s="1390"/>
      <c r="X42" s="1391"/>
      <c r="Y42" s="1391"/>
      <c r="Z42" s="1391"/>
      <c r="AA42" s="1391"/>
      <c r="AB42" s="1391"/>
      <c r="AC42" s="1392"/>
      <c r="AD42" s="1390"/>
      <c r="AE42" s="1391"/>
      <c r="AF42" s="1391"/>
      <c r="AG42" s="1391"/>
      <c r="AH42" s="1391"/>
      <c r="AI42" s="1391"/>
      <c r="AJ42" s="1392"/>
      <c r="AK42" s="1390"/>
      <c r="AL42" s="1391"/>
      <c r="AM42" s="1391"/>
      <c r="AN42" s="1391"/>
      <c r="AO42" s="1391"/>
      <c r="AP42" s="1391"/>
      <c r="AQ42" s="1392"/>
      <c r="AR42" s="1390"/>
      <c r="AS42" s="1391"/>
      <c r="AT42" s="1391"/>
      <c r="AU42" s="1391"/>
      <c r="AV42" s="1391"/>
      <c r="AW42" s="1391"/>
      <c r="AX42" s="1392"/>
      <c r="AY42" s="2379">
        <f t="shared" si="4"/>
        <v>0</v>
      </c>
      <c r="AZ42" s="2379"/>
      <c r="BA42" s="2283"/>
      <c r="BB42" s="2201">
        <f t="shared" si="5"/>
        <v>0</v>
      </c>
      <c r="BC42" s="2380"/>
      <c r="BD42" s="2381"/>
      <c r="BE42" s="2382"/>
      <c r="BF42" s="2383"/>
      <c r="BG42" s="2384"/>
      <c r="BH42" s="2382"/>
      <c r="BI42" s="2383"/>
      <c r="BJ42" s="2384"/>
      <c r="BK42" s="2317"/>
      <c r="BL42" s="2318"/>
      <c r="BM42" s="2318"/>
      <c r="BN42" s="2319"/>
      <c r="BO42" s="1385"/>
      <c r="CC42" s="1260"/>
      <c r="CD42" s="1260"/>
      <c r="CE42" s="2320"/>
      <c r="CF42" s="2320"/>
      <c r="CG42" s="2320"/>
      <c r="CH42" s="2320"/>
      <c r="CI42" s="2320"/>
      <c r="CJ42" s="2320"/>
      <c r="CK42" s="2321"/>
      <c r="CL42" s="2321"/>
      <c r="CM42" s="2321"/>
      <c r="CN42" s="2321"/>
      <c r="CO42" s="2321"/>
      <c r="CP42" s="1325"/>
      <c r="CQ42" s="1325"/>
      <c r="CR42" s="1325"/>
    </row>
    <row r="43" spans="2:96" ht="21" customHeight="1">
      <c r="B43" s="2217"/>
      <c r="C43" s="2218" t="s">
        <v>207</v>
      </c>
      <c r="D43" s="2219"/>
      <c r="E43" s="2220"/>
      <c r="F43" s="2220"/>
      <c r="G43" s="2220"/>
      <c r="H43" s="2220"/>
      <c r="I43" s="2220"/>
      <c r="J43" s="2220"/>
      <c r="K43" s="2220"/>
      <c r="L43" s="2220"/>
      <c r="M43" s="2220"/>
      <c r="N43" s="2220"/>
      <c r="O43" s="2220"/>
      <c r="P43" s="2296"/>
      <c r="Q43" s="2297"/>
      <c r="R43" s="2297"/>
      <c r="S43" s="2297"/>
      <c r="T43" s="2297"/>
      <c r="U43" s="2297"/>
      <c r="V43" s="2298"/>
      <c r="W43" s="1382"/>
      <c r="X43" s="1383"/>
      <c r="Y43" s="1383"/>
      <c r="Z43" s="1383"/>
      <c r="AA43" s="1383"/>
      <c r="AB43" s="1383"/>
      <c r="AC43" s="1384"/>
      <c r="AD43" s="1382"/>
      <c r="AE43" s="1383"/>
      <c r="AF43" s="1383"/>
      <c r="AG43" s="1383"/>
      <c r="AH43" s="1383"/>
      <c r="AI43" s="1383"/>
      <c r="AJ43" s="1384"/>
      <c r="AK43" s="1382"/>
      <c r="AL43" s="1383"/>
      <c r="AM43" s="1383"/>
      <c r="AN43" s="1383"/>
      <c r="AO43" s="1383"/>
      <c r="AP43" s="1383"/>
      <c r="AQ43" s="1384"/>
      <c r="AR43" s="1393"/>
      <c r="AS43" s="1383"/>
      <c r="AT43" s="1383"/>
      <c r="AU43" s="1383"/>
      <c r="AV43" s="1383"/>
      <c r="AW43" s="1383"/>
      <c r="AX43" s="1384"/>
      <c r="AY43" s="2322">
        <f t="shared" si="4"/>
        <v>0</v>
      </c>
      <c r="AZ43" s="2323"/>
      <c r="BA43" s="2323"/>
      <c r="BB43" s="2324">
        <f>AY43/4</f>
        <v>0</v>
      </c>
      <c r="BC43" s="2324"/>
      <c r="BD43" s="2324"/>
      <c r="BE43" s="2325" t="e">
        <f>ROUNDDOWN(SUM(BB43:BD50)/AY60,1)</f>
        <v>#DIV/0!</v>
      </c>
      <c r="BF43" s="2326"/>
      <c r="BG43" s="2327"/>
      <c r="BH43" s="2331">
        <f>ROUNDDOWN(SUM(BB43:BD50)/40,1)</f>
        <v>0</v>
      </c>
      <c r="BI43" s="2332"/>
      <c r="BJ43" s="2333"/>
      <c r="BK43" s="2340"/>
      <c r="BL43" s="2341"/>
      <c r="BM43" s="2341"/>
      <c r="BN43" s="2342"/>
      <c r="BO43" s="1385"/>
      <c r="BP43" s="1394"/>
      <c r="CC43" s="1260"/>
      <c r="CD43" s="1260"/>
      <c r="CE43" s="2320"/>
      <c r="CF43" s="2320"/>
      <c r="CG43" s="2320"/>
      <c r="CH43" s="2320"/>
      <c r="CI43" s="2320"/>
      <c r="CJ43" s="2320"/>
      <c r="CK43" s="2321"/>
      <c r="CL43" s="2321"/>
      <c r="CM43" s="2321"/>
      <c r="CN43" s="2321"/>
      <c r="CO43" s="2321"/>
      <c r="CP43" s="1325"/>
      <c r="CQ43" s="1325"/>
      <c r="CR43" s="1325"/>
    </row>
    <row r="44" spans="2:96" ht="21" customHeight="1">
      <c r="B44" s="2217"/>
      <c r="C44" s="2217"/>
      <c r="D44" s="2204"/>
      <c r="E44" s="2205"/>
      <c r="F44" s="2205"/>
      <c r="G44" s="2205"/>
      <c r="H44" s="2205"/>
      <c r="I44" s="2205"/>
      <c r="J44" s="2205"/>
      <c r="K44" s="2205"/>
      <c r="L44" s="2205"/>
      <c r="M44" s="2205"/>
      <c r="N44" s="2205"/>
      <c r="O44" s="2205"/>
      <c r="P44" s="2206"/>
      <c r="Q44" s="2207"/>
      <c r="R44" s="2207"/>
      <c r="S44" s="2207"/>
      <c r="T44" s="2207"/>
      <c r="U44" s="2207"/>
      <c r="V44" s="2208"/>
      <c r="W44" s="1386"/>
      <c r="X44" s="1387"/>
      <c r="Y44" s="1387"/>
      <c r="Z44" s="1387"/>
      <c r="AA44" s="1387"/>
      <c r="AB44" s="1387"/>
      <c r="AC44" s="1388"/>
      <c r="AD44" s="1386"/>
      <c r="AE44" s="1387"/>
      <c r="AF44" s="1387"/>
      <c r="AG44" s="1387"/>
      <c r="AH44" s="1387"/>
      <c r="AI44" s="1387"/>
      <c r="AJ44" s="1388"/>
      <c r="AK44" s="1386"/>
      <c r="AL44" s="1387"/>
      <c r="AM44" s="1387"/>
      <c r="AN44" s="1387"/>
      <c r="AO44" s="1387"/>
      <c r="AP44" s="1387"/>
      <c r="AQ44" s="1388"/>
      <c r="AR44" s="1395"/>
      <c r="AS44" s="1387"/>
      <c r="AT44" s="1387"/>
      <c r="AU44" s="1387"/>
      <c r="AV44" s="1387"/>
      <c r="AW44" s="1387"/>
      <c r="AX44" s="1388"/>
      <c r="AY44" s="2288">
        <f t="shared" si="4"/>
        <v>0</v>
      </c>
      <c r="AZ44" s="2210"/>
      <c r="BA44" s="2210"/>
      <c r="BB44" s="2211">
        <f>AY44/4</f>
        <v>0</v>
      </c>
      <c r="BC44" s="2211"/>
      <c r="BD44" s="2211"/>
      <c r="BE44" s="2300"/>
      <c r="BF44" s="2301"/>
      <c r="BG44" s="2302"/>
      <c r="BH44" s="2334"/>
      <c r="BI44" s="2335"/>
      <c r="BJ44" s="2336"/>
      <c r="BK44" s="2314"/>
      <c r="BL44" s="2315"/>
      <c r="BM44" s="2315"/>
      <c r="BN44" s="2316"/>
      <c r="BO44" s="1385"/>
      <c r="CC44" s="1260"/>
      <c r="CD44" s="1260"/>
      <c r="CE44" s="2320"/>
      <c r="CF44" s="2320"/>
      <c r="CG44" s="2320"/>
      <c r="CH44" s="2320"/>
      <c r="CI44" s="2320"/>
      <c r="CJ44" s="2320"/>
      <c r="CK44" s="2321"/>
      <c r="CL44" s="2321"/>
      <c r="CM44" s="2321"/>
      <c r="CN44" s="2321"/>
      <c r="CO44" s="2321"/>
      <c r="CP44" s="1325"/>
      <c r="CQ44" s="1325"/>
      <c r="CR44" s="1325"/>
    </row>
    <row r="45" spans="2:96" ht="21" customHeight="1">
      <c r="B45" s="2217"/>
      <c r="C45" s="2217"/>
      <c r="D45" s="2204"/>
      <c r="E45" s="2205"/>
      <c r="F45" s="2205"/>
      <c r="G45" s="2205"/>
      <c r="H45" s="2205"/>
      <c r="I45" s="2205"/>
      <c r="J45" s="2205"/>
      <c r="K45" s="2205"/>
      <c r="L45" s="2205"/>
      <c r="M45" s="2205"/>
      <c r="N45" s="2205"/>
      <c r="O45" s="2205"/>
      <c r="P45" s="2206"/>
      <c r="Q45" s="2207"/>
      <c r="R45" s="2207"/>
      <c r="S45" s="2207"/>
      <c r="T45" s="2207"/>
      <c r="U45" s="2207"/>
      <c r="V45" s="2208"/>
      <c r="W45" s="1386"/>
      <c r="X45" s="1387"/>
      <c r="Y45" s="1387"/>
      <c r="Z45" s="1387"/>
      <c r="AA45" s="1387"/>
      <c r="AB45" s="1387"/>
      <c r="AC45" s="1388"/>
      <c r="AD45" s="1386"/>
      <c r="AE45" s="1387"/>
      <c r="AF45" s="1387"/>
      <c r="AG45" s="1387"/>
      <c r="AH45" s="1387"/>
      <c r="AI45" s="1387"/>
      <c r="AJ45" s="1388"/>
      <c r="AK45" s="1386"/>
      <c r="AL45" s="1387"/>
      <c r="AM45" s="1387"/>
      <c r="AN45" s="1387"/>
      <c r="AO45" s="1387"/>
      <c r="AP45" s="1387"/>
      <c r="AQ45" s="1388"/>
      <c r="AR45" s="1395"/>
      <c r="AS45" s="1387"/>
      <c r="AT45" s="1387"/>
      <c r="AU45" s="1387"/>
      <c r="AV45" s="1387"/>
      <c r="AW45" s="1387"/>
      <c r="AX45" s="1388"/>
      <c r="AY45" s="2288">
        <f t="shared" si="4"/>
        <v>0</v>
      </c>
      <c r="AZ45" s="2210"/>
      <c r="BA45" s="2210"/>
      <c r="BB45" s="2211">
        <f t="shared" si="5"/>
        <v>0</v>
      </c>
      <c r="BC45" s="2211"/>
      <c r="BD45" s="2211"/>
      <c r="BE45" s="2300"/>
      <c r="BF45" s="2301"/>
      <c r="BG45" s="2302"/>
      <c r="BH45" s="2334"/>
      <c r="BI45" s="2335"/>
      <c r="BJ45" s="2336"/>
      <c r="BK45" s="2314"/>
      <c r="BL45" s="2315"/>
      <c r="BM45" s="2315"/>
      <c r="BN45" s="2316"/>
      <c r="BO45" s="1385"/>
      <c r="CC45" s="1396"/>
      <c r="CD45" s="1260"/>
      <c r="CE45" s="2320"/>
      <c r="CF45" s="2320"/>
      <c r="CG45" s="2320"/>
      <c r="CH45" s="2320"/>
      <c r="CI45" s="2320"/>
      <c r="CJ45" s="2320"/>
      <c r="CK45" s="2321"/>
      <c r="CL45" s="2321"/>
      <c r="CM45" s="2321"/>
      <c r="CN45" s="2321"/>
      <c r="CO45" s="2321"/>
      <c r="CP45" s="1325"/>
      <c r="CQ45" s="1325"/>
      <c r="CR45" s="1325"/>
    </row>
    <row r="46" spans="2:96" ht="21" customHeight="1">
      <c r="B46" s="2217"/>
      <c r="C46" s="2217"/>
      <c r="D46" s="2204"/>
      <c r="E46" s="2205"/>
      <c r="F46" s="2205"/>
      <c r="G46" s="2205"/>
      <c r="H46" s="2205"/>
      <c r="I46" s="2205"/>
      <c r="J46" s="2205"/>
      <c r="K46" s="2205"/>
      <c r="L46" s="2205"/>
      <c r="M46" s="2205"/>
      <c r="N46" s="2205"/>
      <c r="O46" s="2205"/>
      <c r="P46" s="2206"/>
      <c r="Q46" s="2207"/>
      <c r="R46" s="2207"/>
      <c r="S46" s="2207"/>
      <c r="T46" s="2207"/>
      <c r="U46" s="2207"/>
      <c r="V46" s="2208"/>
      <c r="W46" s="1386"/>
      <c r="X46" s="1387"/>
      <c r="Y46" s="1387"/>
      <c r="Z46" s="1387"/>
      <c r="AA46" s="1387"/>
      <c r="AB46" s="1387"/>
      <c r="AC46" s="1388"/>
      <c r="AD46" s="1386"/>
      <c r="AE46" s="1387"/>
      <c r="AF46" s="1387"/>
      <c r="AG46" s="1387"/>
      <c r="AH46" s="1387"/>
      <c r="AI46" s="1387"/>
      <c r="AJ46" s="1388"/>
      <c r="AK46" s="1386"/>
      <c r="AL46" s="1387"/>
      <c r="AM46" s="1387"/>
      <c r="AN46" s="1387"/>
      <c r="AO46" s="1387"/>
      <c r="AP46" s="1387"/>
      <c r="AQ46" s="1388"/>
      <c r="AR46" s="1395"/>
      <c r="AS46" s="1387"/>
      <c r="AT46" s="1387"/>
      <c r="AU46" s="1387"/>
      <c r="AV46" s="1387"/>
      <c r="AW46" s="1387"/>
      <c r="AX46" s="1388"/>
      <c r="AY46" s="2288">
        <f t="shared" si="4"/>
        <v>0</v>
      </c>
      <c r="AZ46" s="2210"/>
      <c r="BA46" s="2210"/>
      <c r="BB46" s="2211">
        <f t="shared" si="5"/>
        <v>0</v>
      </c>
      <c r="BC46" s="2211"/>
      <c r="BD46" s="2211"/>
      <c r="BE46" s="2300"/>
      <c r="BF46" s="2301"/>
      <c r="BG46" s="2302"/>
      <c r="BH46" s="2334"/>
      <c r="BI46" s="2335"/>
      <c r="BJ46" s="2336"/>
      <c r="BK46" s="2317"/>
      <c r="BL46" s="2318"/>
      <c r="BM46" s="2318"/>
      <c r="BN46" s="2319"/>
      <c r="BO46" s="1385"/>
    </row>
    <row r="47" spans="2:96" ht="21" customHeight="1">
      <c r="B47" s="2217"/>
      <c r="C47" s="2217"/>
      <c r="D47" s="2204"/>
      <c r="E47" s="2205"/>
      <c r="F47" s="2205"/>
      <c r="G47" s="2205"/>
      <c r="H47" s="2205"/>
      <c r="I47" s="2205"/>
      <c r="J47" s="2205"/>
      <c r="K47" s="2205"/>
      <c r="L47" s="2205"/>
      <c r="M47" s="2205"/>
      <c r="N47" s="2205"/>
      <c r="O47" s="2205"/>
      <c r="P47" s="2206"/>
      <c r="Q47" s="2207"/>
      <c r="R47" s="2207"/>
      <c r="S47" s="2207"/>
      <c r="T47" s="2207"/>
      <c r="U47" s="2207"/>
      <c r="V47" s="2208"/>
      <c r="W47" s="1386"/>
      <c r="X47" s="1387"/>
      <c r="Y47" s="1387"/>
      <c r="Z47" s="1387"/>
      <c r="AA47" s="1387"/>
      <c r="AB47" s="1387"/>
      <c r="AC47" s="1388"/>
      <c r="AD47" s="1386"/>
      <c r="AE47" s="1387"/>
      <c r="AF47" s="1387"/>
      <c r="AG47" s="1387"/>
      <c r="AH47" s="1387"/>
      <c r="AI47" s="1387"/>
      <c r="AJ47" s="1388"/>
      <c r="AK47" s="1386"/>
      <c r="AL47" s="1387"/>
      <c r="AM47" s="1387"/>
      <c r="AN47" s="1387"/>
      <c r="AO47" s="1387"/>
      <c r="AP47" s="1387"/>
      <c r="AQ47" s="1388"/>
      <c r="AR47" s="1395"/>
      <c r="AS47" s="1387"/>
      <c r="AT47" s="1387"/>
      <c r="AU47" s="1387"/>
      <c r="AV47" s="1387"/>
      <c r="AW47" s="1387"/>
      <c r="AX47" s="1388"/>
      <c r="AY47" s="2288">
        <f t="shared" si="4"/>
        <v>0</v>
      </c>
      <c r="AZ47" s="2210"/>
      <c r="BA47" s="2210"/>
      <c r="BB47" s="2211">
        <f t="shared" si="5"/>
        <v>0</v>
      </c>
      <c r="BC47" s="2211"/>
      <c r="BD47" s="2211"/>
      <c r="BE47" s="2300"/>
      <c r="BF47" s="2301"/>
      <c r="BG47" s="2302"/>
      <c r="BH47" s="2334"/>
      <c r="BI47" s="2335"/>
      <c r="BJ47" s="2336"/>
      <c r="BK47" s="2314"/>
      <c r="BL47" s="2315"/>
      <c r="BM47" s="2315"/>
      <c r="BN47" s="2316"/>
      <c r="BO47" s="1385"/>
    </row>
    <row r="48" spans="2:96" ht="21" customHeight="1">
      <c r="B48" s="2217"/>
      <c r="C48" s="2217"/>
      <c r="D48" s="2204"/>
      <c r="E48" s="2205"/>
      <c r="F48" s="2205"/>
      <c r="G48" s="2205"/>
      <c r="H48" s="2205"/>
      <c r="I48" s="2205"/>
      <c r="J48" s="2205"/>
      <c r="K48" s="2205"/>
      <c r="L48" s="2205"/>
      <c r="M48" s="2205"/>
      <c r="N48" s="2205"/>
      <c r="O48" s="2205"/>
      <c r="P48" s="2206"/>
      <c r="Q48" s="2207"/>
      <c r="R48" s="2207"/>
      <c r="S48" s="2207"/>
      <c r="T48" s="2207"/>
      <c r="U48" s="2207"/>
      <c r="V48" s="2208"/>
      <c r="W48" s="1386"/>
      <c r="X48" s="1387"/>
      <c r="Y48" s="1387"/>
      <c r="Z48" s="1387"/>
      <c r="AA48" s="1387"/>
      <c r="AB48" s="1387"/>
      <c r="AC48" s="1388"/>
      <c r="AD48" s="1386"/>
      <c r="AE48" s="1387"/>
      <c r="AF48" s="1387"/>
      <c r="AG48" s="1387"/>
      <c r="AH48" s="1387"/>
      <c r="AI48" s="1387"/>
      <c r="AJ48" s="1388"/>
      <c r="AK48" s="1386"/>
      <c r="AL48" s="1387"/>
      <c r="AM48" s="1387"/>
      <c r="AN48" s="1387"/>
      <c r="AO48" s="1387"/>
      <c r="AP48" s="1387"/>
      <c r="AQ48" s="1388"/>
      <c r="AR48" s="1395"/>
      <c r="AS48" s="1387"/>
      <c r="AT48" s="1387"/>
      <c r="AU48" s="1387"/>
      <c r="AV48" s="1387"/>
      <c r="AW48" s="1387"/>
      <c r="AX48" s="1388"/>
      <c r="AY48" s="2288">
        <f t="shared" si="4"/>
        <v>0</v>
      </c>
      <c r="AZ48" s="2210"/>
      <c r="BA48" s="2210"/>
      <c r="BB48" s="2211">
        <f t="shared" si="5"/>
        <v>0</v>
      </c>
      <c r="BC48" s="2211"/>
      <c r="BD48" s="2211"/>
      <c r="BE48" s="2300"/>
      <c r="BF48" s="2301"/>
      <c r="BG48" s="2302"/>
      <c r="BH48" s="2334"/>
      <c r="BI48" s="2335"/>
      <c r="BJ48" s="2336"/>
      <c r="BK48" s="2314"/>
      <c r="BL48" s="2315"/>
      <c r="BM48" s="2315"/>
      <c r="BN48" s="2316"/>
      <c r="BO48" s="1385"/>
    </row>
    <row r="49" spans="2:85" ht="21" customHeight="1">
      <c r="B49" s="2217"/>
      <c r="C49" s="2217"/>
      <c r="D49" s="2204"/>
      <c r="E49" s="2205"/>
      <c r="F49" s="2205"/>
      <c r="G49" s="2205"/>
      <c r="H49" s="2205"/>
      <c r="I49" s="2205"/>
      <c r="J49" s="2205"/>
      <c r="K49" s="2205"/>
      <c r="L49" s="2205"/>
      <c r="M49" s="2205"/>
      <c r="N49" s="2205"/>
      <c r="O49" s="2205"/>
      <c r="P49" s="2206"/>
      <c r="Q49" s="2207"/>
      <c r="R49" s="2207"/>
      <c r="S49" s="2207"/>
      <c r="T49" s="2207"/>
      <c r="U49" s="2207"/>
      <c r="V49" s="2208"/>
      <c r="W49" s="1386"/>
      <c r="X49" s="1387"/>
      <c r="Y49" s="1387"/>
      <c r="Z49" s="1387"/>
      <c r="AA49" s="1387"/>
      <c r="AB49" s="1387"/>
      <c r="AC49" s="1388"/>
      <c r="AD49" s="1386"/>
      <c r="AE49" s="1387"/>
      <c r="AF49" s="1387"/>
      <c r="AG49" s="1387"/>
      <c r="AH49" s="1387"/>
      <c r="AI49" s="1387"/>
      <c r="AJ49" s="1388"/>
      <c r="AK49" s="1386"/>
      <c r="AL49" s="1387"/>
      <c r="AM49" s="1387"/>
      <c r="AN49" s="1387"/>
      <c r="AO49" s="1387"/>
      <c r="AP49" s="1387"/>
      <c r="AQ49" s="1388"/>
      <c r="AR49" s="1395"/>
      <c r="AS49" s="1387"/>
      <c r="AT49" s="1387"/>
      <c r="AU49" s="1387"/>
      <c r="AV49" s="1387"/>
      <c r="AW49" s="1387"/>
      <c r="AX49" s="1388"/>
      <c r="AY49" s="2288">
        <f t="shared" si="4"/>
        <v>0</v>
      </c>
      <c r="AZ49" s="2210"/>
      <c r="BA49" s="2210"/>
      <c r="BB49" s="2211">
        <f t="shared" si="5"/>
        <v>0</v>
      </c>
      <c r="BC49" s="2211"/>
      <c r="BD49" s="2211"/>
      <c r="BE49" s="2300"/>
      <c r="BF49" s="2301"/>
      <c r="BG49" s="2302"/>
      <c r="BH49" s="2334"/>
      <c r="BI49" s="2335"/>
      <c r="BJ49" s="2336"/>
      <c r="BK49" s="2314"/>
      <c r="BL49" s="2315"/>
      <c r="BM49" s="2315"/>
      <c r="BN49" s="2316"/>
      <c r="BO49" s="1385"/>
    </row>
    <row r="50" spans="2:85" ht="21" customHeight="1" thickBot="1">
      <c r="B50" s="2217"/>
      <c r="C50" s="2217"/>
      <c r="D50" s="2306"/>
      <c r="E50" s="2307"/>
      <c r="F50" s="2307"/>
      <c r="G50" s="2307"/>
      <c r="H50" s="2307"/>
      <c r="I50" s="2307"/>
      <c r="J50" s="2307"/>
      <c r="K50" s="2307"/>
      <c r="L50" s="2307"/>
      <c r="M50" s="2307"/>
      <c r="N50" s="2307"/>
      <c r="O50" s="2307"/>
      <c r="P50" s="2308"/>
      <c r="Q50" s="2309"/>
      <c r="R50" s="2309"/>
      <c r="S50" s="2309"/>
      <c r="T50" s="2309"/>
      <c r="U50" s="2309"/>
      <c r="V50" s="2310"/>
      <c r="W50" s="1397"/>
      <c r="X50" s="1398"/>
      <c r="Y50" s="1398"/>
      <c r="Z50" s="1398"/>
      <c r="AA50" s="1398"/>
      <c r="AB50" s="1398"/>
      <c r="AC50" s="1399"/>
      <c r="AD50" s="1397"/>
      <c r="AE50" s="1398"/>
      <c r="AF50" s="1398"/>
      <c r="AG50" s="1398"/>
      <c r="AH50" s="1398"/>
      <c r="AI50" s="1398"/>
      <c r="AJ50" s="1399"/>
      <c r="AK50" s="1397"/>
      <c r="AL50" s="1398"/>
      <c r="AM50" s="1398"/>
      <c r="AN50" s="1398"/>
      <c r="AO50" s="1398"/>
      <c r="AP50" s="1398"/>
      <c r="AQ50" s="1399"/>
      <c r="AR50" s="1400"/>
      <c r="AS50" s="1398"/>
      <c r="AT50" s="1398"/>
      <c r="AU50" s="1398"/>
      <c r="AV50" s="1398"/>
      <c r="AW50" s="1398"/>
      <c r="AX50" s="1399"/>
      <c r="AY50" s="2311">
        <f t="shared" si="4"/>
        <v>0</v>
      </c>
      <c r="AZ50" s="2312"/>
      <c r="BA50" s="2312"/>
      <c r="BB50" s="2313">
        <f t="shared" si="5"/>
        <v>0</v>
      </c>
      <c r="BC50" s="2313"/>
      <c r="BD50" s="2313"/>
      <c r="BE50" s="2328"/>
      <c r="BF50" s="2329"/>
      <c r="BG50" s="2330"/>
      <c r="BH50" s="2337"/>
      <c r="BI50" s="2338"/>
      <c r="BJ50" s="2339"/>
      <c r="BK50" s="2292"/>
      <c r="BL50" s="2293"/>
      <c r="BM50" s="2293"/>
      <c r="BN50" s="2294"/>
      <c r="BO50" s="1385"/>
    </row>
    <row r="51" spans="2:85" ht="21" customHeight="1">
      <c r="B51" s="2217"/>
      <c r="C51" s="2284" t="s">
        <v>208</v>
      </c>
      <c r="D51" s="2295"/>
      <c r="E51" s="2220"/>
      <c r="F51" s="2220"/>
      <c r="G51" s="2220"/>
      <c r="H51" s="2220"/>
      <c r="I51" s="2220"/>
      <c r="J51" s="2220"/>
      <c r="K51" s="2220"/>
      <c r="L51" s="2220"/>
      <c r="M51" s="2220"/>
      <c r="N51" s="2220"/>
      <c r="O51" s="2220"/>
      <c r="P51" s="2296"/>
      <c r="Q51" s="2297"/>
      <c r="R51" s="2297"/>
      <c r="S51" s="2297"/>
      <c r="T51" s="2297"/>
      <c r="U51" s="2297"/>
      <c r="V51" s="2298"/>
      <c r="W51" s="1401"/>
      <c r="X51" s="1402"/>
      <c r="Y51" s="1402"/>
      <c r="Z51" s="1402"/>
      <c r="AA51" s="1402"/>
      <c r="AB51" s="1402"/>
      <c r="AC51" s="1403"/>
      <c r="AD51" s="1401"/>
      <c r="AE51" s="1402"/>
      <c r="AF51" s="1402"/>
      <c r="AG51" s="1402"/>
      <c r="AH51" s="1402"/>
      <c r="AI51" s="1402"/>
      <c r="AJ51" s="1403"/>
      <c r="AK51" s="1401"/>
      <c r="AL51" s="1402"/>
      <c r="AM51" s="1402"/>
      <c r="AN51" s="1402"/>
      <c r="AO51" s="1402"/>
      <c r="AP51" s="1402"/>
      <c r="AQ51" s="1403"/>
      <c r="AR51" s="1401"/>
      <c r="AS51" s="1402"/>
      <c r="AT51" s="1402"/>
      <c r="AU51" s="1402"/>
      <c r="AV51" s="1402"/>
      <c r="AW51" s="1402"/>
      <c r="AX51" s="1403"/>
      <c r="AY51" s="2299">
        <f t="shared" si="4"/>
        <v>0</v>
      </c>
      <c r="AZ51" s="2224"/>
      <c r="BA51" s="2224"/>
      <c r="BB51" s="2225">
        <f t="shared" si="5"/>
        <v>0</v>
      </c>
      <c r="BC51" s="2225"/>
      <c r="BD51" s="2225"/>
      <c r="BE51" s="2300" t="e">
        <f>ROUNDDOWN(SUM(BB51:BD57)/AY60,1)</f>
        <v>#DIV/0!</v>
      </c>
      <c r="BF51" s="2301"/>
      <c r="BG51" s="2302"/>
      <c r="BH51" s="2303">
        <f>ROUNDDOWN(SUM(BB51:BD57)/40,1)</f>
        <v>0</v>
      </c>
      <c r="BI51" s="2304"/>
      <c r="BJ51" s="2305"/>
      <c r="BK51" s="2289"/>
      <c r="BL51" s="2290"/>
      <c r="BM51" s="2290"/>
      <c r="BN51" s="2291"/>
      <c r="BO51" s="1385"/>
    </row>
    <row r="52" spans="2:85" ht="21" customHeight="1">
      <c r="B52" s="2217"/>
      <c r="C52" s="2285"/>
      <c r="D52" s="2287"/>
      <c r="E52" s="2205"/>
      <c r="F52" s="2205"/>
      <c r="G52" s="2205"/>
      <c r="H52" s="2205"/>
      <c r="I52" s="2205"/>
      <c r="J52" s="2205"/>
      <c r="K52" s="2205"/>
      <c r="L52" s="2205"/>
      <c r="M52" s="2205"/>
      <c r="N52" s="2205"/>
      <c r="O52" s="2205"/>
      <c r="P52" s="2206"/>
      <c r="Q52" s="2207"/>
      <c r="R52" s="2207"/>
      <c r="S52" s="2207"/>
      <c r="T52" s="2207"/>
      <c r="U52" s="2207"/>
      <c r="V52" s="2208"/>
      <c r="W52" s="1386"/>
      <c r="X52" s="1387"/>
      <c r="Y52" s="1387"/>
      <c r="Z52" s="1387"/>
      <c r="AA52" s="1387"/>
      <c r="AB52" s="1387"/>
      <c r="AC52" s="1388"/>
      <c r="AD52" s="1386"/>
      <c r="AE52" s="1387"/>
      <c r="AF52" s="1387"/>
      <c r="AG52" s="1387"/>
      <c r="AH52" s="1387"/>
      <c r="AI52" s="1387"/>
      <c r="AJ52" s="1388"/>
      <c r="AK52" s="1386"/>
      <c r="AL52" s="1387"/>
      <c r="AM52" s="1387"/>
      <c r="AN52" s="1387"/>
      <c r="AO52" s="1387"/>
      <c r="AP52" s="1387"/>
      <c r="AQ52" s="1388"/>
      <c r="AR52" s="1386"/>
      <c r="AS52" s="1387"/>
      <c r="AT52" s="1387"/>
      <c r="AU52" s="1387"/>
      <c r="AV52" s="1387"/>
      <c r="AW52" s="1387"/>
      <c r="AX52" s="1388"/>
      <c r="AY52" s="2288">
        <f t="shared" si="4"/>
        <v>0</v>
      </c>
      <c r="AZ52" s="2210"/>
      <c r="BA52" s="2210"/>
      <c r="BB52" s="2211">
        <f t="shared" si="5"/>
        <v>0</v>
      </c>
      <c r="BC52" s="2211"/>
      <c r="BD52" s="2211"/>
      <c r="BE52" s="2300"/>
      <c r="BF52" s="2301"/>
      <c r="BG52" s="2302"/>
      <c r="BH52" s="2303"/>
      <c r="BI52" s="2304"/>
      <c r="BJ52" s="2305"/>
      <c r="BK52" s="2191"/>
      <c r="BL52" s="2191"/>
      <c r="BM52" s="2191"/>
      <c r="BN52" s="2192"/>
      <c r="BO52" s="1385"/>
    </row>
    <row r="53" spans="2:85" ht="21" customHeight="1">
      <c r="B53" s="2217"/>
      <c r="C53" s="2285"/>
      <c r="D53" s="2287"/>
      <c r="E53" s="2205"/>
      <c r="F53" s="2205"/>
      <c r="G53" s="2205"/>
      <c r="H53" s="2205"/>
      <c r="I53" s="2205"/>
      <c r="J53" s="2205"/>
      <c r="K53" s="2205"/>
      <c r="L53" s="2205"/>
      <c r="M53" s="2205"/>
      <c r="N53" s="2205"/>
      <c r="O53" s="2205"/>
      <c r="P53" s="2206"/>
      <c r="Q53" s="2207"/>
      <c r="R53" s="2207"/>
      <c r="S53" s="2207"/>
      <c r="T53" s="2207"/>
      <c r="U53" s="2207"/>
      <c r="V53" s="2208"/>
      <c r="W53" s="1386"/>
      <c r="X53" s="1387"/>
      <c r="Y53" s="1387"/>
      <c r="Z53" s="1387"/>
      <c r="AA53" s="1387"/>
      <c r="AB53" s="1387"/>
      <c r="AC53" s="1388"/>
      <c r="AD53" s="1386"/>
      <c r="AE53" s="1387"/>
      <c r="AF53" s="1387"/>
      <c r="AG53" s="1387"/>
      <c r="AH53" s="1387"/>
      <c r="AI53" s="1387"/>
      <c r="AJ53" s="1388"/>
      <c r="AK53" s="1386"/>
      <c r="AL53" s="1387"/>
      <c r="AM53" s="1387"/>
      <c r="AN53" s="1387"/>
      <c r="AO53" s="1387"/>
      <c r="AP53" s="1387"/>
      <c r="AQ53" s="1388"/>
      <c r="AR53" s="1386"/>
      <c r="AS53" s="1387"/>
      <c r="AT53" s="1387"/>
      <c r="AU53" s="1387"/>
      <c r="AV53" s="1387"/>
      <c r="AW53" s="1387"/>
      <c r="AX53" s="1388"/>
      <c r="AY53" s="2288">
        <f t="shared" si="4"/>
        <v>0</v>
      </c>
      <c r="AZ53" s="2210"/>
      <c r="BA53" s="2210"/>
      <c r="BB53" s="2211">
        <f t="shared" si="5"/>
        <v>0</v>
      </c>
      <c r="BC53" s="2211"/>
      <c r="BD53" s="2211"/>
      <c r="BE53" s="2300"/>
      <c r="BF53" s="2301"/>
      <c r="BG53" s="2302"/>
      <c r="BH53" s="2303"/>
      <c r="BI53" s="2304"/>
      <c r="BJ53" s="2305"/>
      <c r="BK53" s="2191"/>
      <c r="BL53" s="2191"/>
      <c r="BM53" s="2191"/>
      <c r="BN53" s="2192"/>
      <c r="BO53" s="1385"/>
    </row>
    <row r="54" spans="2:85" ht="21" customHeight="1">
      <c r="B54" s="2217"/>
      <c r="C54" s="2285"/>
      <c r="D54" s="2287"/>
      <c r="E54" s="2205"/>
      <c r="F54" s="2205"/>
      <c r="G54" s="2205"/>
      <c r="H54" s="2205"/>
      <c r="I54" s="2205"/>
      <c r="J54" s="2205"/>
      <c r="K54" s="2205"/>
      <c r="L54" s="2205"/>
      <c r="M54" s="2205"/>
      <c r="N54" s="2205"/>
      <c r="O54" s="2205"/>
      <c r="P54" s="2206"/>
      <c r="Q54" s="2207"/>
      <c r="R54" s="2207"/>
      <c r="S54" s="2207"/>
      <c r="T54" s="2207"/>
      <c r="U54" s="2207"/>
      <c r="V54" s="2208"/>
      <c r="W54" s="1386"/>
      <c r="X54" s="1387"/>
      <c r="Y54" s="1387"/>
      <c r="Z54" s="1387"/>
      <c r="AA54" s="1387"/>
      <c r="AB54" s="1387"/>
      <c r="AC54" s="1388"/>
      <c r="AD54" s="1386"/>
      <c r="AE54" s="1387"/>
      <c r="AF54" s="1387"/>
      <c r="AG54" s="1387"/>
      <c r="AH54" s="1387"/>
      <c r="AI54" s="1387"/>
      <c r="AJ54" s="1388"/>
      <c r="AK54" s="1386"/>
      <c r="AL54" s="1387"/>
      <c r="AM54" s="1387"/>
      <c r="AN54" s="1387"/>
      <c r="AO54" s="1387"/>
      <c r="AP54" s="1387"/>
      <c r="AQ54" s="1388"/>
      <c r="AR54" s="1386"/>
      <c r="AS54" s="1387"/>
      <c r="AT54" s="1387"/>
      <c r="AU54" s="1387"/>
      <c r="AV54" s="1387"/>
      <c r="AW54" s="1387"/>
      <c r="AX54" s="1388"/>
      <c r="AY54" s="2288">
        <f t="shared" si="4"/>
        <v>0</v>
      </c>
      <c r="AZ54" s="2210"/>
      <c r="BA54" s="2210"/>
      <c r="BB54" s="2211">
        <f t="shared" si="5"/>
        <v>0</v>
      </c>
      <c r="BC54" s="2211"/>
      <c r="BD54" s="2211"/>
      <c r="BE54" s="2300"/>
      <c r="BF54" s="2301"/>
      <c r="BG54" s="2302"/>
      <c r="BH54" s="2303"/>
      <c r="BI54" s="2304"/>
      <c r="BJ54" s="2305"/>
      <c r="BK54" s="2191"/>
      <c r="BL54" s="2191"/>
      <c r="BM54" s="2191"/>
      <c r="BN54" s="2192"/>
    </row>
    <row r="55" spans="2:85" ht="21" customHeight="1">
      <c r="B55" s="2217"/>
      <c r="C55" s="2285"/>
      <c r="D55" s="2287"/>
      <c r="E55" s="2205"/>
      <c r="F55" s="2205"/>
      <c r="G55" s="2205"/>
      <c r="H55" s="2205"/>
      <c r="I55" s="2205"/>
      <c r="J55" s="2205"/>
      <c r="K55" s="2205"/>
      <c r="L55" s="2205"/>
      <c r="M55" s="2205"/>
      <c r="N55" s="2205"/>
      <c r="O55" s="2205"/>
      <c r="P55" s="2206"/>
      <c r="Q55" s="2207"/>
      <c r="R55" s="2207"/>
      <c r="S55" s="2207"/>
      <c r="T55" s="2207"/>
      <c r="U55" s="2207"/>
      <c r="V55" s="2208"/>
      <c r="W55" s="1386"/>
      <c r="X55" s="1387"/>
      <c r="Y55" s="1387"/>
      <c r="Z55" s="1387"/>
      <c r="AA55" s="1387"/>
      <c r="AB55" s="1387"/>
      <c r="AC55" s="1388"/>
      <c r="AD55" s="1386"/>
      <c r="AE55" s="1387"/>
      <c r="AF55" s="1387"/>
      <c r="AG55" s="1387"/>
      <c r="AH55" s="1387"/>
      <c r="AI55" s="1387"/>
      <c r="AJ55" s="1388"/>
      <c r="AK55" s="1386"/>
      <c r="AL55" s="1387"/>
      <c r="AM55" s="1387"/>
      <c r="AN55" s="1387"/>
      <c r="AO55" s="1387"/>
      <c r="AP55" s="1387"/>
      <c r="AQ55" s="1388"/>
      <c r="AR55" s="1386"/>
      <c r="AS55" s="1387"/>
      <c r="AT55" s="1387"/>
      <c r="AU55" s="1387"/>
      <c r="AV55" s="1387"/>
      <c r="AW55" s="1387"/>
      <c r="AX55" s="1388"/>
      <c r="AY55" s="2288">
        <f t="shared" si="4"/>
        <v>0</v>
      </c>
      <c r="AZ55" s="2210"/>
      <c r="BA55" s="2210"/>
      <c r="BB55" s="2211">
        <f t="shared" si="5"/>
        <v>0</v>
      </c>
      <c r="BC55" s="2211"/>
      <c r="BD55" s="2211"/>
      <c r="BE55" s="2300"/>
      <c r="BF55" s="2301"/>
      <c r="BG55" s="2302"/>
      <c r="BH55" s="2303"/>
      <c r="BI55" s="2304"/>
      <c r="BJ55" s="2305"/>
      <c r="BK55" s="2191"/>
      <c r="BL55" s="2191"/>
      <c r="BM55" s="2191"/>
      <c r="BN55" s="2192"/>
      <c r="CE55" s="1259"/>
      <c r="CF55" s="1259"/>
      <c r="CG55" s="1259"/>
    </row>
    <row r="56" spans="2:85" ht="21" customHeight="1">
      <c r="B56" s="2217"/>
      <c r="C56" s="2285"/>
      <c r="D56" s="2287"/>
      <c r="E56" s="2205"/>
      <c r="F56" s="2205"/>
      <c r="G56" s="2205"/>
      <c r="H56" s="2205"/>
      <c r="I56" s="2205"/>
      <c r="J56" s="2205"/>
      <c r="K56" s="2205"/>
      <c r="L56" s="2205"/>
      <c r="M56" s="2205"/>
      <c r="N56" s="2205"/>
      <c r="O56" s="2205"/>
      <c r="P56" s="2206"/>
      <c r="Q56" s="2207"/>
      <c r="R56" s="2207"/>
      <c r="S56" s="2207"/>
      <c r="T56" s="2207"/>
      <c r="U56" s="2207"/>
      <c r="V56" s="2208"/>
      <c r="W56" s="1386"/>
      <c r="X56" s="1387"/>
      <c r="Y56" s="1387"/>
      <c r="Z56" s="1387"/>
      <c r="AA56" s="1387"/>
      <c r="AB56" s="1387"/>
      <c r="AC56" s="1388"/>
      <c r="AD56" s="1386"/>
      <c r="AE56" s="1387"/>
      <c r="AF56" s="1387"/>
      <c r="AG56" s="1387"/>
      <c r="AH56" s="1387"/>
      <c r="AI56" s="1387"/>
      <c r="AJ56" s="1388"/>
      <c r="AK56" s="1386"/>
      <c r="AL56" s="1387"/>
      <c r="AM56" s="1387"/>
      <c r="AN56" s="1387"/>
      <c r="AO56" s="1387"/>
      <c r="AP56" s="1387"/>
      <c r="AQ56" s="1388"/>
      <c r="AR56" s="1386"/>
      <c r="AS56" s="1387"/>
      <c r="AT56" s="1387"/>
      <c r="AU56" s="1387"/>
      <c r="AV56" s="1387"/>
      <c r="AW56" s="1387"/>
      <c r="AX56" s="1388"/>
      <c r="AY56" s="2288">
        <f t="shared" si="4"/>
        <v>0</v>
      </c>
      <c r="AZ56" s="2210"/>
      <c r="BA56" s="2210"/>
      <c r="BB56" s="2211">
        <f t="shared" si="5"/>
        <v>0</v>
      </c>
      <c r="BC56" s="2211"/>
      <c r="BD56" s="2211"/>
      <c r="BE56" s="2300"/>
      <c r="BF56" s="2301"/>
      <c r="BG56" s="2302"/>
      <c r="BH56" s="2303"/>
      <c r="BI56" s="2304"/>
      <c r="BJ56" s="2305"/>
      <c r="BK56" s="2191"/>
      <c r="BL56" s="2191"/>
      <c r="BM56" s="2191"/>
      <c r="BN56" s="2192"/>
      <c r="CE56" s="1259"/>
      <c r="CF56" s="1259"/>
      <c r="CG56" s="1259"/>
    </row>
    <row r="57" spans="2:85" ht="21" customHeight="1" thickBot="1">
      <c r="B57" s="2217"/>
      <c r="C57" s="2286"/>
      <c r="D57" s="2281"/>
      <c r="E57" s="2282"/>
      <c r="F57" s="2282"/>
      <c r="G57" s="2282"/>
      <c r="H57" s="2282"/>
      <c r="I57" s="2282"/>
      <c r="J57" s="2194"/>
      <c r="K57" s="2194"/>
      <c r="L57" s="2194"/>
      <c r="M57" s="2194"/>
      <c r="N57" s="2194"/>
      <c r="O57" s="2194"/>
      <c r="P57" s="2195"/>
      <c r="Q57" s="2196"/>
      <c r="R57" s="2196"/>
      <c r="S57" s="2196"/>
      <c r="T57" s="2196"/>
      <c r="U57" s="2196"/>
      <c r="V57" s="2197"/>
      <c r="W57" s="1397"/>
      <c r="X57" s="1398"/>
      <c r="Y57" s="1398"/>
      <c r="Z57" s="1398"/>
      <c r="AA57" s="1398"/>
      <c r="AB57" s="1398"/>
      <c r="AC57" s="1399"/>
      <c r="AD57" s="1397"/>
      <c r="AE57" s="1398"/>
      <c r="AF57" s="1398"/>
      <c r="AG57" s="1398"/>
      <c r="AH57" s="1398"/>
      <c r="AI57" s="1398"/>
      <c r="AJ57" s="1399"/>
      <c r="AK57" s="1397"/>
      <c r="AL57" s="1398"/>
      <c r="AM57" s="1398"/>
      <c r="AN57" s="1398"/>
      <c r="AO57" s="1398"/>
      <c r="AP57" s="1398"/>
      <c r="AQ57" s="1399"/>
      <c r="AR57" s="1397"/>
      <c r="AS57" s="1398"/>
      <c r="AT57" s="1398"/>
      <c r="AU57" s="1398"/>
      <c r="AV57" s="1398"/>
      <c r="AW57" s="1398"/>
      <c r="AX57" s="1399"/>
      <c r="AY57" s="2283">
        <f>SUM(W57:AX57)</f>
        <v>0</v>
      </c>
      <c r="AZ57" s="2199"/>
      <c r="BA57" s="2199"/>
      <c r="BB57" s="2200">
        <f t="shared" si="5"/>
        <v>0</v>
      </c>
      <c r="BC57" s="2200"/>
      <c r="BD57" s="2200"/>
      <c r="BE57" s="2300"/>
      <c r="BF57" s="2301"/>
      <c r="BG57" s="2302"/>
      <c r="BH57" s="2303"/>
      <c r="BI57" s="2304"/>
      <c r="BJ57" s="2305"/>
      <c r="BK57" s="2202"/>
      <c r="BL57" s="2202"/>
      <c r="BM57" s="2202"/>
      <c r="BN57" s="2203"/>
    </row>
    <row r="58" spans="2:85" ht="21" customHeight="1" thickBot="1">
      <c r="B58" s="2217"/>
      <c r="C58" s="2230" t="s">
        <v>1815</v>
      </c>
      <c r="D58" s="2231"/>
      <c r="E58" s="2231"/>
      <c r="F58" s="2231"/>
      <c r="G58" s="2231"/>
      <c r="H58" s="2231"/>
      <c r="I58" s="2231"/>
      <c r="J58" s="2231"/>
      <c r="K58" s="2231"/>
      <c r="L58" s="2231"/>
      <c r="M58" s="2231"/>
      <c r="N58" s="2231"/>
      <c r="O58" s="2231"/>
      <c r="P58" s="2231"/>
      <c r="Q58" s="2231"/>
      <c r="R58" s="2231"/>
      <c r="S58" s="2231"/>
      <c r="T58" s="2231"/>
      <c r="U58" s="2231"/>
      <c r="V58" s="2232"/>
      <c r="W58" s="1404">
        <f t="shared" ref="W58:AX58" si="6">SUM(W43:W57)</f>
        <v>0</v>
      </c>
      <c r="X58" s="1405">
        <f t="shared" si="6"/>
        <v>0</v>
      </c>
      <c r="Y58" s="1405">
        <f t="shared" si="6"/>
        <v>0</v>
      </c>
      <c r="Z58" s="1405">
        <f t="shared" si="6"/>
        <v>0</v>
      </c>
      <c r="AA58" s="1405">
        <f t="shared" si="6"/>
        <v>0</v>
      </c>
      <c r="AB58" s="1405">
        <f t="shared" si="6"/>
        <v>0</v>
      </c>
      <c r="AC58" s="1406">
        <f t="shared" si="6"/>
        <v>0</v>
      </c>
      <c r="AD58" s="1404">
        <f t="shared" si="6"/>
        <v>0</v>
      </c>
      <c r="AE58" s="1405">
        <f t="shared" si="6"/>
        <v>0</v>
      </c>
      <c r="AF58" s="1405">
        <f t="shared" si="6"/>
        <v>0</v>
      </c>
      <c r="AG58" s="1405">
        <f t="shared" si="6"/>
        <v>0</v>
      </c>
      <c r="AH58" s="1405">
        <f t="shared" si="6"/>
        <v>0</v>
      </c>
      <c r="AI58" s="1405">
        <f t="shared" si="6"/>
        <v>0</v>
      </c>
      <c r="AJ58" s="1406">
        <f t="shared" si="6"/>
        <v>0</v>
      </c>
      <c r="AK58" s="1404">
        <f t="shared" si="6"/>
        <v>0</v>
      </c>
      <c r="AL58" s="1405">
        <f t="shared" si="6"/>
        <v>0</v>
      </c>
      <c r="AM58" s="1405">
        <f t="shared" si="6"/>
        <v>0</v>
      </c>
      <c r="AN58" s="1405">
        <f t="shared" si="6"/>
        <v>0</v>
      </c>
      <c r="AO58" s="1405">
        <f t="shared" si="6"/>
        <v>0</v>
      </c>
      <c r="AP58" s="1405">
        <f t="shared" si="6"/>
        <v>0</v>
      </c>
      <c r="AQ58" s="1406">
        <f t="shared" si="6"/>
        <v>0</v>
      </c>
      <c r="AR58" s="1404">
        <f t="shared" si="6"/>
        <v>0</v>
      </c>
      <c r="AS58" s="1405">
        <f t="shared" si="6"/>
        <v>0</v>
      </c>
      <c r="AT58" s="1405">
        <f t="shared" si="6"/>
        <v>0</v>
      </c>
      <c r="AU58" s="1405">
        <f t="shared" si="6"/>
        <v>0</v>
      </c>
      <c r="AV58" s="1405">
        <f t="shared" si="6"/>
        <v>0</v>
      </c>
      <c r="AW58" s="1405">
        <f t="shared" si="6"/>
        <v>0</v>
      </c>
      <c r="AX58" s="1406">
        <f t="shared" si="6"/>
        <v>0</v>
      </c>
      <c r="AY58" s="2268">
        <f>SUM(AY37:BA53)</f>
        <v>0</v>
      </c>
      <c r="AZ58" s="2269"/>
      <c r="BA58" s="2269"/>
      <c r="BB58" s="2270">
        <f>SUM($BB$43:$BD$57)</f>
        <v>0</v>
      </c>
      <c r="BC58" s="2270"/>
      <c r="BD58" s="2270"/>
      <c r="BE58" s="2278" t="e">
        <f>SUM(BE43:BG57)</f>
        <v>#DIV/0!</v>
      </c>
      <c r="BF58" s="2278"/>
      <c r="BG58" s="2278"/>
      <c r="BH58" s="2279">
        <f>SUM(BH43:BJ57)</f>
        <v>0</v>
      </c>
      <c r="BI58" s="2280"/>
      <c r="BJ58" s="2280"/>
      <c r="BK58" s="2276"/>
      <c r="BL58" s="2276"/>
      <c r="BM58" s="2276"/>
      <c r="BN58" s="2277"/>
    </row>
    <row r="59" spans="2:85" ht="21" customHeight="1" thickBot="1">
      <c r="B59" s="2366"/>
      <c r="C59" s="2230" t="s">
        <v>1816</v>
      </c>
      <c r="D59" s="2231"/>
      <c r="E59" s="2231"/>
      <c r="F59" s="2231"/>
      <c r="G59" s="2231"/>
      <c r="H59" s="2231"/>
      <c r="I59" s="2231"/>
      <c r="J59" s="2231"/>
      <c r="K59" s="2231"/>
      <c r="L59" s="2231"/>
      <c r="M59" s="2231"/>
      <c r="N59" s="2231"/>
      <c r="O59" s="2231"/>
      <c r="P59" s="2231"/>
      <c r="Q59" s="2231"/>
      <c r="R59" s="2231"/>
      <c r="S59" s="2231"/>
      <c r="T59" s="2231"/>
      <c r="U59" s="2231"/>
      <c r="V59" s="2232"/>
      <c r="W59" s="1407">
        <f t="shared" ref="W59:AM59" si="7">SUM(W37:W54)</f>
        <v>0</v>
      </c>
      <c r="X59" s="1408">
        <f t="shared" si="7"/>
        <v>0</v>
      </c>
      <c r="Y59" s="1408">
        <f t="shared" si="7"/>
        <v>0</v>
      </c>
      <c r="Z59" s="1408">
        <f t="shared" si="7"/>
        <v>0</v>
      </c>
      <c r="AA59" s="1408">
        <f t="shared" si="7"/>
        <v>0</v>
      </c>
      <c r="AB59" s="1408">
        <f t="shared" si="7"/>
        <v>0</v>
      </c>
      <c r="AC59" s="1409">
        <f t="shared" si="7"/>
        <v>0</v>
      </c>
      <c r="AD59" s="1407">
        <f t="shared" si="7"/>
        <v>0</v>
      </c>
      <c r="AE59" s="1408">
        <f t="shared" si="7"/>
        <v>0</v>
      </c>
      <c r="AF59" s="1408">
        <f t="shared" si="7"/>
        <v>0</v>
      </c>
      <c r="AG59" s="1408">
        <f t="shared" si="7"/>
        <v>0</v>
      </c>
      <c r="AH59" s="1408">
        <f t="shared" si="7"/>
        <v>0</v>
      </c>
      <c r="AI59" s="1408">
        <f t="shared" si="7"/>
        <v>0</v>
      </c>
      <c r="AJ59" s="1409">
        <f t="shared" si="7"/>
        <v>0</v>
      </c>
      <c r="AK59" s="1407">
        <f t="shared" si="7"/>
        <v>0</v>
      </c>
      <c r="AL59" s="1408">
        <f t="shared" si="7"/>
        <v>0</v>
      </c>
      <c r="AM59" s="1408">
        <f t="shared" si="7"/>
        <v>0</v>
      </c>
      <c r="AN59" s="1408">
        <f>SUM(AN37:AN55)</f>
        <v>0</v>
      </c>
      <c r="AO59" s="1408">
        <f t="shared" ref="AO59:AX59" si="8">SUM(AO37:AO54)</f>
        <v>0</v>
      </c>
      <c r="AP59" s="1408">
        <f t="shared" si="8"/>
        <v>0</v>
      </c>
      <c r="AQ59" s="1409">
        <f t="shared" si="8"/>
        <v>0</v>
      </c>
      <c r="AR59" s="1407">
        <f t="shared" si="8"/>
        <v>0</v>
      </c>
      <c r="AS59" s="1408">
        <f t="shared" si="8"/>
        <v>0</v>
      </c>
      <c r="AT59" s="1408">
        <f t="shared" si="8"/>
        <v>0</v>
      </c>
      <c r="AU59" s="1408">
        <f t="shared" si="8"/>
        <v>0</v>
      </c>
      <c r="AV59" s="1408">
        <f t="shared" si="8"/>
        <v>0</v>
      </c>
      <c r="AW59" s="1408">
        <f t="shared" si="8"/>
        <v>0</v>
      </c>
      <c r="AX59" s="1409">
        <f t="shared" si="8"/>
        <v>0</v>
      </c>
      <c r="AY59" s="2268">
        <f>SUM(AY38:BA54)</f>
        <v>0</v>
      </c>
      <c r="AZ59" s="2269"/>
      <c r="BA59" s="2269"/>
      <c r="BB59" s="2270">
        <f>SUM($BB$37:$BD$57)</f>
        <v>0</v>
      </c>
      <c r="BC59" s="2270"/>
      <c r="BD59" s="2270"/>
      <c r="BE59" s="2271"/>
      <c r="BF59" s="2272"/>
      <c r="BG59" s="2273"/>
      <c r="BH59" s="2274"/>
      <c r="BI59" s="2275"/>
      <c r="BJ59" s="2275"/>
      <c r="BK59" s="2276"/>
      <c r="BL59" s="2276"/>
      <c r="BM59" s="2276"/>
      <c r="BN59" s="2277"/>
    </row>
    <row r="60" spans="2:85" ht="21" customHeight="1" thickBot="1">
      <c r="B60" s="1410" t="s">
        <v>1817</v>
      </c>
      <c r="C60" s="1411"/>
      <c r="D60" s="1412"/>
      <c r="E60" s="1413"/>
      <c r="F60" s="1413"/>
      <c r="G60" s="1413"/>
      <c r="H60" s="1413"/>
      <c r="I60" s="1413"/>
      <c r="J60" s="1413"/>
      <c r="K60" s="1413"/>
      <c r="L60" s="1413"/>
      <c r="M60" s="1413"/>
      <c r="N60" s="1413"/>
      <c r="O60" s="1413"/>
      <c r="P60" s="1413"/>
      <c r="Q60" s="1413"/>
      <c r="R60" s="1413"/>
      <c r="S60" s="1413"/>
      <c r="T60" s="1413"/>
      <c r="U60" s="1413"/>
      <c r="V60" s="1413"/>
      <c r="W60" s="1365"/>
      <c r="X60" s="1365"/>
      <c r="Y60" s="1365"/>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5"/>
      <c r="AW60" s="1365"/>
      <c r="AX60" s="1414"/>
      <c r="AY60" s="2240"/>
      <c r="AZ60" s="2241"/>
      <c r="BA60" s="2241"/>
      <c r="BB60" s="2241"/>
      <c r="BC60" s="2241"/>
      <c r="BD60" s="2241"/>
      <c r="BE60" s="2241"/>
      <c r="BF60" s="2241"/>
      <c r="BG60" s="2241"/>
      <c r="BH60" s="2241"/>
      <c r="BI60" s="2241"/>
      <c r="BJ60" s="2241"/>
      <c r="BK60" s="2241"/>
      <c r="BL60" s="2241"/>
      <c r="BM60" s="2241"/>
      <c r="BN60" s="2242"/>
    </row>
    <row r="61" spans="2:85" ht="21" customHeight="1">
      <c r="G61" s="468"/>
    </row>
    <row r="62" spans="2:85" ht="21" customHeight="1" thickBot="1">
      <c r="B62" s="1275" t="s">
        <v>1818</v>
      </c>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555"/>
      <c r="BB62" s="1328"/>
      <c r="BC62" s="555"/>
      <c r="BD62" s="555"/>
      <c r="BE62" s="1328"/>
      <c r="BF62" s="555"/>
      <c r="BG62" s="1328"/>
      <c r="BH62" s="1328"/>
      <c r="BI62" s="1328"/>
      <c r="BJ62" s="1328"/>
      <c r="BK62" s="1328"/>
      <c r="BL62" s="1328"/>
      <c r="BM62" s="1328"/>
      <c r="BN62" s="1328"/>
    </row>
    <row r="63" spans="2:85" ht="21" customHeight="1" thickBot="1">
      <c r="B63" s="2243"/>
      <c r="C63" s="1370"/>
      <c r="D63" s="2245" t="s">
        <v>332</v>
      </c>
      <c r="E63" s="2245"/>
      <c r="F63" s="2245"/>
      <c r="G63" s="2245"/>
      <c r="H63" s="2245"/>
      <c r="I63" s="2246"/>
      <c r="J63" s="2249" t="s">
        <v>510</v>
      </c>
      <c r="K63" s="2250"/>
      <c r="L63" s="2250"/>
      <c r="M63" s="2250"/>
      <c r="N63" s="2250"/>
      <c r="O63" s="2251"/>
      <c r="P63" s="2255" t="s">
        <v>333</v>
      </c>
      <c r="Q63" s="2245"/>
      <c r="R63" s="2245"/>
      <c r="S63" s="2245"/>
      <c r="T63" s="2245"/>
      <c r="U63" s="2245"/>
      <c r="V63" s="2256"/>
      <c r="W63" s="2259" t="s">
        <v>1799</v>
      </c>
      <c r="X63" s="2260"/>
      <c r="Y63" s="2260"/>
      <c r="Z63" s="2260"/>
      <c r="AA63" s="2260"/>
      <c r="AB63" s="2260"/>
      <c r="AC63" s="2261"/>
      <c r="AD63" s="2259" t="s">
        <v>1800</v>
      </c>
      <c r="AE63" s="2260"/>
      <c r="AF63" s="2260"/>
      <c r="AG63" s="2260"/>
      <c r="AH63" s="2260"/>
      <c r="AI63" s="2260"/>
      <c r="AJ63" s="2261"/>
      <c r="AK63" s="2259" t="s">
        <v>1801</v>
      </c>
      <c r="AL63" s="2260"/>
      <c r="AM63" s="2260"/>
      <c r="AN63" s="2260"/>
      <c r="AO63" s="2260"/>
      <c r="AP63" s="2260"/>
      <c r="AQ63" s="2261"/>
      <c r="AR63" s="2243" t="s">
        <v>1802</v>
      </c>
      <c r="AS63" s="2245"/>
      <c r="AT63" s="2245"/>
      <c r="AU63" s="2245"/>
      <c r="AV63" s="2245"/>
      <c r="AW63" s="2245"/>
      <c r="AX63" s="2245"/>
      <c r="AY63" s="2262" t="s">
        <v>1803</v>
      </c>
      <c r="AZ63" s="2263"/>
      <c r="BA63" s="2263"/>
      <c r="BB63" s="2263" t="s">
        <v>1804</v>
      </c>
      <c r="BC63" s="2263"/>
      <c r="BD63" s="2263"/>
      <c r="BE63" s="2263" t="s">
        <v>1806</v>
      </c>
      <c r="BF63" s="2263"/>
      <c r="BG63" s="2263"/>
      <c r="BH63" s="2263"/>
      <c r="BI63" s="2263"/>
      <c r="BJ63" s="2263"/>
      <c r="BK63" s="2260" t="s">
        <v>1807</v>
      </c>
      <c r="BL63" s="2260"/>
      <c r="BM63" s="2260"/>
      <c r="BN63" s="2261"/>
    </row>
    <row r="64" spans="2:85" ht="21" customHeight="1" thickBot="1">
      <c r="B64" s="2244"/>
      <c r="C64" s="1371"/>
      <c r="D64" s="2247"/>
      <c r="E64" s="2247"/>
      <c r="F64" s="2247"/>
      <c r="G64" s="2247"/>
      <c r="H64" s="2247"/>
      <c r="I64" s="2248"/>
      <c r="J64" s="2252"/>
      <c r="K64" s="2253"/>
      <c r="L64" s="2253"/>
      <c r="M64" s="2253"/>
      <c r="N64" s="2253"/>
      <c r="O64" s="2254"/>
      <c r="P64" s="2257"/>
      <c r="Q64" s="2247"/>
      <c r="R64" s="2247"/>
      <c r="S64" s="2247"/>
      <c r="T64" s="2247"/>
      <c r="U64" s="2247"/>
      <c r="V64" s="2258"/>
      <c r="W64" s="1372" t="s">
        <v>1433</v>
      </c>
      <c r="X64" s="1373" t="s">
        <v>1808</v>
      </c>
      <c r="Y64" s="1373" t="s">
        <v>1809</v>
      </c>
      <c r="Z64" s="1373" t="s">
        <v>1810</v>
      </c>
      <c r="AA64" s="1373" t="s">
        <v>1811</v>
      </c>
      <c r="AB64" s="1373" t="s">
        <v>1812</v>
      </c>
      <c r="AC64" s="1374" t="s">
        <v>159</v>
      </c>
      <c r="AD64" s="1372" t="s">
        <v>1433</v>
      </c>
      <c r="AE64" s="1373" t="s">
        <v>1808</v>
      </c>
      <c r="AF64" s="1373" t="s">
        <v>1809</v>
      </c>
      <c r="AG64" s="1373" t="s">
        <v>1810</v>
      </c>
      <c r="AH64" s="1373" t="s">
        <v>1811</v>
      </c>
      <c r="AI64" s="1373" t="s">
        <v>1812</v>
      </c>
      <c r="AJ64" s="1374" t="s">
        <v>159</v>
      </c>
      <c r="AK64" s="1372" t="s">
        <v>1433</v>
      </c>
      <c r="AL64" s="1373" t="s">
        <v>1808</v>
      </c>
      <c r="AM64" s="1373" t="s">
        <v>1809</v>
      </c>
      <c r="AN64" s="1373" t="s">
        <v>1810</v>
      </c>
      <c r="AO64" s="1373" t="s">
        <v>1811</v>
      </c>
      <c r="AP64" s="1373" t="s">
        <v>1812</v>
      </c>
      <c r="AQ64" s="1374" t="s">
        <v>159</v>
      </c>
      <c r="AR64" s="1375" t="s">
        <v>1433</v>
      </c>
      <c r="AS64" s="1376" t="s">
        <v>1808</v>
      </c>
      <c r="AT64" s="1376" t="s">
        <v>1809</v>
      </c>
      <c r="AU64" s="1376" t="s">
        <v>1810</v>
      </c>
      <c r="AV64" s="1376" t="s">
        <v>1811</v>
      </c>
      <c r="AW64" s="1376" t="s">
        <v>1812</v>
      </c>
      <c r="AX64" s="1415" t="s">
        <v>159</v>
      </c>
      <c r="AY64" s="2264"/>
      <c r="AZ64" s="2265"/>
      <c r="BA64" s="2265"/>
      <c r="BB64" s="2265"/>
      <c r="BC64" s="2265"/>
      <c r="BD64" s="2265"/>
      <c r="BE64" s="2265"/>
      <c r="BF64" s="2265"/>
      <c r="BG64" s="2265"/>
      <c r="BH64" s="2265"/>
      <c r="BI64" s="2265"/>
      <c r="BJ64" s="2265"/>
      <c r="BK64" s="2266"/>
      <c r="BL64" s="2266"/>
      <c r="BM64" s="2266"/>
      <c r="BN64" s="2267"/>
    </row>
    <row r="65" spans="2:66" ht="21" customHeight="1">
      <c r="B65" s="2217"/>
      <c r="C65" s="2218" t="s">
        <v>216</v>
      </c>
      <c r="D65" s="2219"/>
      <c r="E65" s="2220"/>
      <c r="F65" s="2220"/>
      <c r="G65" s="2220"/>
      <c r="H65" s="2220"/>
      <c r="I65" s="2220"/>
      <c r="J65" s="2220"/>
      <c r="K65" s="2220"/>
      <c r="L65" s="2220"/>
      <c r="M65" s="2220"/>
      <c r="N65" s="2220"/>
      <c r="O65" s="2220"/>
      <c r="P65" s="2221"/>
      <c r="Q65" s="2221"/>
      <c r="R65" s="2221"/>
      <c r="S65" s="2221"/>
      <c r="T65" s="2221"/>
      <c r="U65" s="2221"/>
      <c r="V65" s="2222"/>
      <c r="W65" s="1393"/>
      <c r="X65" s="1383"/>
      <c r="Y65" s="1383"/>
      <c r="Z65" s="1383"/>
      <c r="AA65" s="1383"/>
      <c r="AB65" s="1383"/>
      <c r="AC65" s="1384"/>
      <c r="AD65" s="1382"/>
      <c r="AE65" s="1383"/>
      <c r="AF65" s="1383"/>
      <c r="AG65" s="1383"/>
      <c r="AH65" s="1383"/>
      <c r="AI65" s="1383"/>
      <c r="AJ65" s="1384"/>
      <c r="AK65" s="1382"/>
      <c r="AL65" s="1383"/>
      <c r="AM65" s="1383"/>
      <c r="AN65" s="1383"/>
      <c r="AO65" s="1383"/>
      <c r="AP65" s="1383"/>
      <c r="AQ65" s="1384"/>
      <c r="AR65" s="1382"/>
      <c r="AS65" s="1383"/>
      <c r="AT65" s="1383"/>
      <c r="AU65" s="1383"/>
      <c r="AV65" s="1383"/>
      <c r="AW65" s="1383"/>
      <c r="AX65" s="1384"/>
      <c r="AY65" s="2223">
        <f t="shared" ref="AY65:AY72" si="9">SUM(W65:AX65)</f>
        <v>0</v>
      </c>
      <c r="AZ65" s="2224"/>
      <c r="BA65" s="2224"/>
      <c r="BB65" s="2225">
        <f>AY65/4</f>
        <v>0</v>
      </c>
      <c r="BC65" s="2225"/>
      <c r="BD65" s="2226"/>
      <c r="BE65" s="2227">
        <f>ROUNDDOWN(SUM($BB$65:$BD$72)/40,1)</f>
        <v>0</v>
      </c>
      <c r="BF65" s="2227"/>
      <c r="BG65" s="2227"/>
      <c r="BH65" s="2227"/>
      <c r="BI65" s="2227"/>
      <c r="BJ65" s="2227"/>
      <c r="BK65" s="2215"/>
      <c r="BL65" s="2215"/>
      <c r="BM65" s="2215"/>
      <c r="BN65" s="2216"/>
    </row>
    <row r="66" spans="2:66" ht="21" customHeight="1">
      <c r="B66" s="2217"/>
      <c r="C66" s="2217"/>
      <c r="D66" s="2204"/>
      <c r="E66" s="2205"/>
      <c r="F66" s="2205"/>
      <c r="G66" s="2205"/>
      <c r="H66" s="2205"/>
      <c r="I66" s="2205"/>
      <c r="J66" s="2205"/>
      <c r="K66" s="2205"/>
      <c r="L66" s="2205"/>
      <c r="M66" s="2205"/>
      <c r="N66" s="2205"/>
      <c r="O66" s="2205"/>
      <c r="P66" s="2213"/>
      <c r="Q66" s="2213"/>
      <c r="R66" s="2213"/>
      <c r="S66" s="2213"/>
      <c r="T66" s="2213"/>
      <c r="U66" s="2213"/>
      <c r="V66" s="2214"/>
      <c r="W66" s="1395"/>
      <c r="X66" s="1387"/>
      <c r="Y66" s="1387"/>
      <c r="Z66" s="1387"/>
      <c r="AA66" s="1387"/>
      <c r="AB66" s="1387"/>
      <c r="AC66" s="1388"/>
      <c r="AD66" s="1386"/>
      <c r="AE66" s="1387"/>
      <c r="AF66" s="1387"/>
      <c r="AG66" s="1387"/>
      <c r="AH66" s="1387"/>
      <c r="AI66" s="1387"/>
      <c r="AJ66" s="1388"/>
      <c r="AK66" s="1386"/>
      <c r="AL66" s="1387"/>
      <c r="AM66" s="1387"/>
      <c r="AN66" s="1387"/>
      <c r="AO66" s="1387"/>
      <c r="AP66" s="1387"/>
      <c r="AQ66" s="1388"/>
      <c r="AR66" s="1395"/>
      <c r="AS66" s="1387"/>
      <c r="AT66" s="1387"/>
      <c r="AU66" s="1387"/>
      <c r="AV66" s="1387"/>
      <c r="AW66" s="1387"/>
      <c r="AX66" s="1388"/>
      <c r="AY66" s="2209">
        <f t="shared" si="9"/>
        <v>0</v>
      </c>
      <c r="AZ66" s="2210"/>
      <c r="BA66" s="2210"/>
      <c r="BB66" s="2211">
        <f>AY66/4</f>
        <v>0</v>
      </c>
      <c r="BC66" s="2211"/>
      <c r="BD66" s="2212"/>
      <c r="BE66" s="2228"/>
      <c r="BF66" s="2228"/>
      <c r="BG66" s="2228"/>
      <c r="BH66" s="2228"/>
      <c r="BI66" s="2228"/>
      <c r="BJ66" s="2228"/>
      <c r="BK66" s="2191"/>
      <c r="BL66" s="2191"/>
      <c r="BM66" s="2191"/>
      <c r="BN66" s="2192"/>
    </row>
    <row r="67" spans="2:66" ht="21" customHeight="1">
      <c r="B67" s="2217"/>
      <c r="C67" s="2217"/>
      <c r="D67" s="2204"/>
      <c r="E67" s="2205"/>
      <c r="F67" s="2205"/>
      <c r="G67" s="2205"/>
      <c r="H67" s="2205"/>
      <c r="I67" s="2205"/>
      <c r="J67" s="2205"/>
      <c r="K67" s="2205"/>
      <c r="L67" s="2205"/>
      <c r="M67" s="2205"/>
      <c r="N67" s="2205"/>
      <c r="O67" s="2205"/>
      <c r="P67" s="2213"/>
      <c r="Q67" s="2213"/>
      <c r="R67" s="2213"/>
      <c r="S67" s="2213"/>
      <c r="T67" s="2213"/>
      <c r="U67" s="2213"/>
      <c r="V67" s="2214"/>
      <c r="W67" s="1416"/>
      <c r="X67" s="1402"/>
      <c r="Y67" s="1402"/>
      <c r="Z67" s="1402"/>
      <c r="AA67" s="1402"/>
      <c r="AB67" s="1402"/>
      <c r="AC67" s="1403"/>
      <c r="AD67" s="1401"/>
      <c r="AE67" s="1402"/>
      <c r="AF67" s="1402"/>
      <c r="AG67" s="1402"/>
      <c r="AH67" s="1402"/>
      <c r="AI67" s="1402"/>
      <c r="AJ67" s="1403"/>
      <c r="AK67" s="1401"/>
      <c r="AL67" s="1402"/>
      <c r="AM67" s="1402"/>
      <c r="AN67" s="1402"/>
      <c r="AO67" s="1402"/>
      <c r="AP67" s="1402"/>
      <c r="AQ67" s="1403"/>
      <c r="AR67" s="1401"/>
      <c r="AS67" s="1402"/>
      <c r="AT67" s="1402"/>
      <c r="AU67" s="1402"/>
      <c r="AV67" s="1402"/>
      <c r="AW67" s="1402"/>
      <c r="AX67" s="1403"/>
      <c r="AY67" s="2209">
        <f t="shared" si="9"/>
        <v>0</v>
      </c>
      <c r="AZ67" s="2210"/>
      <c r="BA67" s="2210"/>
      <c r="BB67" s="2211">
        <f t="shared" ref="BB67:BB72" si="10">AY67/4</f>
        <v>0</v>
      </c>
      <c r="BC67" s="2211"/>
      <c r="BD67" s="2212"/>
      <c r="BE67" s="2228"/>
      <c r="BF67" s="2228"/>
      <c r="BG67" s="2228"/>
      <c r="BH67" s="2228"/>
      <c r="BI67" s="2228"/>
      <c r="BJ67" s="2228"/>
      <c r="BK67" s="2191"/>
      <c r="BL67" s="2191"/>
      <c r="BM67" s="2191"/>
      <c r="BN67" s="2192"/>
    </row>
    <row r="68" spans="2:66" ht="21" customHeight="1">
      <c r="B68" s="2217"/>
      <c r="C68" s="2217"/>
      <c r="D68" s="2204"/>
      <c r="E68" s="2205"/>
      <c r="F68" s="2205"/>
      <c r="G68" s="2205"/>
      <c r="H68" s="2205"/>
      <c r="I68" s="2205"/>
      <c r="J68" s="2205"/>
      <c r="K68" s="2205"/>
      <c r="L68" s="2205"/>
      <c r="M68" s="2205"/>
      <c r="N68" s="2205"/>
      <c r="O68" s="2205"/>
      <c r="P68" s="2206"/>
      <c r="Q68" s="2207"/>
      <c r="R68" s="2207"/>
      <c r="S68" s="2207"/>
      <c r="T68" s="2207"/>
      <c r="U68" s="2207"/>
      <c r="V68" s="2208"/>
      <c r="W68" s="1395"/>
      <c r="X68" s="1387"/>
      <c r="Y68" s="1387"/>
      <c r="Z68" s="1402"/>
      <c r="AA68" s="1402"/>
      <c r="AB68" s="1387"/>
      <c r="AC68" s="1388"/>
      <c r="AD68" s="1386"/>
      <c r="AE68" s="1387"/>
      <c r="AF68" s="1387"/>
      <c r="AG68" s="1402"/>
      <c r="AH68" s="1402"/>
      <c r="AI68" s="1387"/>
      <c r="AJ68" s="1388"/>
      <c r="AK68" s="1386"/>
      <c r="AL68" s="1387"/>
      <c r="AM68" s="1387"/>
      <c r="AN68" s="1402"/>
      <c r="AO68" s="1402"/>
      <c r="AP68" s="1387"/>
      <c r="AQ68" s="1388"/>
      <c r="AR68" s="1395"/>
      <c r="AS68" s="1387"/>
      <c r="AT68" s="1387"/>
      <c r="AU68" s="1402"/>
      <c r="AV68" s="1387"/>
      <c r="AW68" s="1387"/>
      <c r="AX68" s="1388"/>
      <c r="AY68" s="2209">
        <f t="shared" si="9"/>
        <v>0</v>
      </c>
      <c r="AZ68" s="2210"/>
      <c r="BA68" s="2210"/>
      <c r="BB68" s="2211">
        <f t="shared" si="10"/>
        <v>0</v>
      </c>
      <c r="BC68" s="2211"/>
      <c r="BD68" s="2212"/>
      <c r="BE68" s="2228"/>
      <c r="BF68" s="2228"/>
      <c r="BG68" s="2228"/>
      <c r="BH68" s="2228"/>
      <c r="BI68" s="2228"/>
      <c r="BJ68" s="2228"/>
      <c r="BK68" s="2191"/>
      <c r="BL68" s="2191"/>
      <c r="BM68" s="2191"/>
      <c r="BN68" s="2192"/>
    </row>
    <row r="69" spans="2:66" ht="21" customHeight="1">
      <c r="B69" s="2217"/>
      <c r="C69" s="2217"/>
      <c r="D69" s="2204"/>
      <c r="E69" s="2205"/>
      <c r="F69" s="2205"/>
      <c r="G69" s="2205"/>
      <c r="H69" s="2205"/>
      <c r="I69" s="2205"/>
      <c r="J69" s="2205"/>
      <c r="K69" s="2205"/>
      <c r="L69" s="2205"/>
      <c r="M69" s="2205"/>
      <c r="N69" s="2205"/>
      <c r="O69" s="2205"/>
      <c r="P69" s="2213"/>
      <c r="Q69" s="2213"/>
      <c r="R69" s="2213"/>
      <c r="S69" s="2213"/>
      <c r="T69" s="2213"/>
      <c r="U69" s="2213"/>
      <c r="V69" s="2214"/>
      <c r="W69" s="1416"/>
      <c r="X69" s="1402"/>
      <c r="Y69" s="1402"/>
      <c r="Z69" s="1402"/>
      <c r="AA69" s="1402"/>
      <c r="AB69" s="1402"/>
      <c r="AC69" s="1403"/>
      <c r="AD69" s="1401"/>
      <c r="AE69" s="1402"/>
      <c r="AF69" s="1402"/>
      <c r="AG69" s="1402"/>
      <c r="AH69" s="1402"/>
      <c r="AI69" s="1402"/>
      <c r="AJ69" s="1403"/>
      <c r="AK69" s="1401"/>
      <c r="AL69" s="1402"/>
      <c r="AM69" s="1402"/>
      <c r="AN69" s="1402"/>
      <c r="AO69" s="1402"/>
      <c r="AP69" s="1402"/>
      <c r="AQ69" s="1403"/>
      <c r="AR69" s="1401"/>
      <c r="AS69" s="1402"/>
      <c r="AT69" s="1402"/>
      <c r="AU69" s="1402"/>
      <c r="AV69" s="1402"/>
      <c r="AW69" s="1402"/>
      <c r="AX69" s="1403"/>
      <c r="AY69" s="2209">
        <f t="shared" si="9"/>
        <v>0</v>
      </c>
      <c r="AZ69" s="2210"/>
      <c r="BA69" s="2210"/>
      <c r="BB69" s="2211">
        <f t="shared" si="10"/>
        <v>0</v>
      </c>
      <c r="BC69" s="2211"/>
      <c r="BD69" s="2212"/>
      <c r="BE69" s="2228"/>
      <c r="BF69" s="2228"/>
      <c r="BG69" s="2228"/>
      <c r="BH69" s="2228"/>
      <c r="BI69" s="2228"/>
      <c r="BJ69" s="2228"/>
      <c r="BK69" s="2191"/>
      <c r="BL69" s="2191"/>
      <c r="BM69" s="2191"/>
      <c r="BN69" s="2192"/>
    </row>
    <row r="70" spans="2:66" ht="21" customHeight="1">
      <c r="B70" s="2217"/>
      <c r="C70" s="2217"/>
      <c r="D70" s="2204"/>
      <c r="E70" s="2205"/>
      <c r="F70" s="2205"/>
      <c r="G70" s="2205"/>
      <c r="H70" s="2205"/>
      <c r="I70" s="2205"/>
      <c r="J70" s="2205"/>
      <c r="K70" s="2205"/>
      <c r="L70" s="2205"/>
      <c r="M70" s="2205"/>
      <c r="N70" s="2205"/>
      <c r="O70" s="2205"/>
      <c r="P70" s="2206"/>
      <c r="Q70" s="2207"/>
      <c r="R70" s="2207"/>
      <c r="S70" s="2207"/>
      <c r="T70" s="2207"/>
      <c r="U70" s="2207"/>
      <c r="V70" s="2208"/>
      <c r="W70" s="1395"/>
      <c r="X70" s="1387"/>
      <c r="Y70" s="1387"/>
      <c r="Z70" s="1387"/>
      <c r="AA70" s="1387"/>
      <c r="AB70" s="1387"/>
      <c r="AC70" s="1417"/>
      <c r="AD70" s="1386"/>
      <c r="AE70" s="1387"/>
      <c r="AF70" s="1387"/>
      <c r="AG70" s="1387"/>
      <c r="AH70" s="1387"/>
      <c r="AI70" s="1387"/>
      <c r="AJ70" s="1417"/>
      <c r="AK70" s="1386"/>
      <c r="AL70" s="1387"/>
      <c r="AM70" s="1387"/>
      <c r="AN70" s="1387"/>
      <c r="AO70" s="1387"/>
      <c r="AP70" s="1387"/>
      <c r="AQ70" s="1417"/>
      <c r="AR70" s="1386"/>
      <c r="AS70" s="1387"/>
      <c r="AT70" s="1387"/>
      <c r="AU70" s="1387"/>
      <c r="AV70" s="1387"/>
      <c r="AW70" s="1387"/>
      <c r="AX70" s="1417"/>
      <c r="AY70" s="2209">
        <f t="shared" si="9"/>
        <v>0</v>
      </c>
      <c r="AZ70" s="2210"/>
      <c r="BA70" s="2210"/>
      <c r="BB70" s="2211">
        <f t="shared" si="10"/>
        <v>0</v>
      </c>
      <c r="BC70" s="2211"/>
      <c r="BD70" s="2212"/>
      <c r="BE70" s="2228"/>
      <c r="BF70" s="2228"/>
      <c r="BG70" s="2228"/>
      <c r="BH70" s="2228"/>
      <c r="BI70" s="2228"/>
      <c r="BJ70" s="2228"/>
      <c r="BK70" s="2191"/>
      <c r="BL70" s="2191"/>
      <c r="BM70" s="2191"/>
      <c r="BN70" s="2192"/>
    </row>
    <row r="71" spans="2:66" ht="21" customHeight="1">
      <c r="B71" s="2217"/>
      <c r="C71" s="2217"/>
      <c r="D71" s="2204"/>
      <c r="E71" s="2205"/>
      <c r="F71" s="2205"/>
      <c r="G71" s="2205"/>
      <c r="H71" s="2205"/>
      <c r="I71" s="2205"/>
      <c r="J71" s="2205"/>
      <c r="K71" s="2205"/>
      <c r="L71" s="2205"/>
      <c r="M71" s="2205"/>
      <c r="N71" s="2205"/>
      <c r="O71" s="2205"/>
      <c r="P71" s="2206"/>
      <c r="Q71" s="2207"/>
      <c r="R71" s="2207"/>
      <c r="S71" s="2207"/>
      <c r="T71" s="2207"/>
      <c r="U71" s="2207"/>
      <c r="V71" s="2208"/>
      <c r="W71" s="1395"/>
      <c r="X71" s="1387"/>
      <c r="Y71" s="1387"/>
      <c r="Z71" s="1387"/>
      <c r="AA71" s="1387"/>
      <c r="AB71" s="1387"/>
      <c r="AC71" s="1388"/>
      <c r="AD71" s="1386"/>
      <c r="AE71" s="1387"/>
      <c r="AF71" s="1387"/>
      <c r="AG71" s="1387"/>
      <c r="AH71" s="1387"/>
      <c r="AI71" s="1387"/>
      <c r="AJ71" s="1388"/>
      <c r="AK71" s="1386"/>
      <c r="AL71" s="1387"/>
      <c r="AM71" s="1387"/>
      <c r="AN71" s="1387"/>
      <c r="AO71" s="1387"/>
      <c r="AP71" s="1387"/>
      <c r="AQ71" s="1388"/>
      <c r="AR71" s="1395"/>
      <c r="AS71" s="1387"/>
      <c r="AT71" s="1387"/>
      <c r="AU71" s="1387"/>
      <c r="AV71" s="1387"/>
      <c r="AW71" s="1387"/>
      <c r="AX71" s="1388"/>
      <c r="AY71" s="2209">
        <f t="shared" si="9"/>
        <v>0</v>
      </c>
      <c r="AZ71" s="2210"/>
      <c r="BA71" s="2210"/>
      <c r="BB71" s="2211">
        <f t="shared" si="10"/>
        <v>0</v>
      </c>
      <c r="BC71" s="2211"/>
      <c r="BD71" s="2212"/>
      <c r="BE71" s="2228"/>
      <c r="BF71" s="2228"/>
      <c r="BG71" s="2228"/>
      <c r="BH71" s="2228"/>
      <c r="BI71" s="2228"/>
      <c r="BJ71" s="2228"/>
      <c r="BK71" s="2191"/>
      <c r="BL71" s="2191"/>
      <c r="BM71" s="2191"/>
      <c r="BN71" s="2192"/>
    </row>
    <row r="72" spans="2:66" ht="21" customHeight="1" thickBot="1">
      <c r="B72" s="2217"/>
      <c r="C72" s="2217"/>
      <c r="D72" s="2193"/>
      <c r="E72" s="2194"/>
      <c r="F72" s="2194"/>
      <c r="G72" s="2194"/>
      <c r="H72" s="2194"/>
      <c r="I72" s="2194"/>
      <c r="J72" s="2194"/>
      <c r="K72" s="2194"/>
      <c r="L72" s="2194"/>
      <c r="M72" s="2194"/>
      <c r="N72" s="2194"/>
      <c r="O72" s="2194"/>
      <c r="P72" s="2195"/>
      <c r="Q72" s="2196"/>
      <c r="R72" s="2196"/>
      <c r="S72" s="2196"/>
      <c r="T72" s="2196"/>
      <c r="U72" s="2196"/>
      <c r="V72" s="2197"/>
      <c r="W72" s="1400"/>
      <c r="X72" s="1398"/>
      <c r="Y72" s="1398"/>
      <c r="Z72" s="1398"/>
      <c r="AA72" s="1398"/>
      <c r="AB72" s="1398"/>
      <c r="AC72" s="1399"/>
      <c r="AD72" s="1397"/>
      <c r="AE72" s="1398"/>
      <c r="AF72" s="1398"/>
      <c r="AG72" s="1398"/>
      <c r="AH72" s="1398"/>
      <c r="AI72" s="1398"/>
      <c r="AJ72" s="1399"/>
      <c r="AK72" s="1397"/>
      <c r="AL72" s="1398"/>
      <c r="AM72" s="1398"/>
      <c r="AN72" s="1398"/>
      <c r="AO72" s="1398"/>
      <c r="AP72" s="1398"/>
      <c r="AQ72" s="1399"/>
      <c r="AR72" s="1400"/>
      <c r="AS72" s="1398"/>
      <c r="AT72" s="1398"/>
      <c r="AU72" s="1398"/>
      <c r="AV72" s="1398"/>
      <c r="AW72" s="1398"/>
      <c r="AX72" s="1399"/>
      <c r="AY72" s="2198">
        <f t="shared" si="9"/>
        <v>0</v>
      </c>
      <c r="AZ72" s="2199"/>
      <c r="BA72" s="2199"/>
      <c r="BB72" s="2200">
        <f t="shared" si="10"/>
        <v>0</v>
      </c>
      <c r="BC72" s="2200"/>
      <c r="BD72" s="2201"/>
      <c r="BE72" s="2229"/>
      <c r="BF72" s="2229"/>
      <c r="BG72" s="2229"/>
      <c r="BH72" s="2229"/>
      <c r="BI72" s="2229"/>
      <c r="BJ72" s="2229"/>
      <c r="BK72" s="2202"/>
      <c r="BL72" s="2202"/>
      <c r="BM72" s="2202"/>
      <c r="BN72" s="2203"/>
    </row>
    <row r="73" spans="2:66" ht="21" customHeight="1" thickBot="1">
      <c r="B73" s="2217"/>
      <c r="C73" s="2230" t="s">
        <v>1815</v>
      </c>
      <c r="D73" s="2231"/>
      <c r="E73" s="2231"/>
      <c r="F73" s="2231"/>
      <c r="G73" s="2231"/>
      <c r="H73" s="2231"/>
      <c r="I73" s="2231"/>
      <c r="J73" s="2231"/>
      <c r="K73" s="2231"/>
      <c r="L73" s="2231"/>
      <c r="M73" s="2231"/>
      <c r="N73" s="2231"/>
      <c r="O73" s="2231"/>
      <c r="P73" s="2231"/>
      <c r="Q73" s="2231"/>
      <c r="R73" s="2231"/>
      <c r="S73" s="2231"/>
      <c r="T73" s="2231"/>
      <c r="U73" s="2231"/>
      <c r="V73" s="2232"/>
      <c r="W73" s="1404">
        <f t="shared" ref="W73:AX73" si="11">SUM(W65:W72)</f>
        <v>0</v>
      </c>
      <c r="X73" s="1405">
        <f t="shared" si="11"/>
        <v>0</v>
      </c>
      <c r="Y73" s="1405">
        <f t="shared" si="11"/>
        <v>0</v>
      </c>
      <c r="Z73" s="1405">
        <f t="shared" si="11"/>
        <v>0</v>
      </c>
      <c r="AA73" s="1405">
        <f t="shared" si="11"/>
        <v>0</v>
      </c>
      <c r="AB73" s="1405">
        <f t="shared" si="11"/>
        <v>0</v>
      </c>
      <c r="AC73" s="1406">
        <f t="shared" si="11"/>
        <v>0</v>
      </c>
      <c r="AD73" s="1404">
        <f t="shared" si="11"/>
        <v>0</v>
      </c>
      <c r="AE73" s="1405">
        <f t="shared" si="11"/>
        <v>0</v>
      </c>
      <c r="AF73" s="1405">
        <f t="shared" si="11"/>
        <v>0</v>
      </c>
      <c r="AG73" s="1405">
        <f t="shared" si="11"/>
        <v>0</v>
      </c>
      <c r="AH73" s="1405">
        <f t="shared" si="11"/>
        <v>0</v>
      </c>
      <c r="AI73" s="1405">
        <f t="shared" si="11"/>
        <v>0</v>
      </c>
      <c r="AJ73" s="1406">
        <f t="shared" si="11"/>
        <v>0</v>
      </c>
      <c r="AK73" s="1404">
        <f t="shared" si="11"/>
        <v>0</v>
      </c>
      <c r="AL73" s="1405">
        <f t="shared" si="11"/>
        <v>0</v>
      </c>
      <c r="AM73" s="1405">
        <f t="shared" si="11"/>
        <v>0</v>
      </c>
      <c r="AN73" s="1405">
        <f t="shared" si="11"/>
        <v>0</v>
      </c>
      <c r="AO73" s="1405">
        <f t="shared" si="11"/>
        <v>0</v>
      </c>
      <c r="AP73" s="1405">
        <f t="shared" si="11"/>
        <v>0</v>
      </c>
      <c r="AQ73" s="1406">
        <f t="shared" si="11"/>
        <v>0</v>
      </c>
      <c r="AR73" s="1404">
        <f t="shared" si="11"/>
        <v>0</v>
      </c>
      <c r="AS73" s="1405">
        <f t="shared" si="11"/>
        <v>0</v>
      </c>
      <c r="AT73" s="1405">
        <f t="shared" si="11"/>
        <v>0</v>
      </c>
      <c r="AU73" s="1405">
        <f t="shared" si="11"/>
        <v>0</v>
      </c>
      <c r="AV73" s="1405">
        <f t="shared" si="11"/>
        <v>0</v>
      </c>
      <c r="AW73" s="1405">
        <f t="shared" si="11"/>
        <v>0</v>
      </c>
      <c r="AX73" s="1406">
        <f t="shared" si="11"/>
        <v>0</v>
      </c>
      <c r="AY73" s="2233">
        <f>SUM(AY65:BA72)</f>
        <v>0</v>
      </c>
      <c r="AZ73" s="2234"/>
      <c r="BA73" s="2234"/>
      <c r="BB73" s="2235">
        <f>SUM($BB$65:$BD$72)</f>
        <v>0</v>
      </c>
      <c r="BC73" s="2235"/>
      <c r="BD73" s="2236"/>
      <c r="BE73" s="2237">
        <f>SUM(BE65)</f>
        <v>0</v>
      </c>
      <c r="BF73" s="2238"/>
      <c r="BG73" s="2238"/>
      <c r="BH73" s="2238"/>
      <c r="BI73" s="2238"/>
      <c r="BJ73" s="2239"/>
      <c r="BK73" s="2186"/>
      <c r="BL73" s="2186"/>
      <c r="BM73" s="2186"/>
      <c r="BN73" s="2187"/>
    </row>
    <row r="74" spans="2:66" ht="21" customHeight="1" thickBot="1">
      <c r="B74" s="1410" t="s">
        <v>1817</v>
      </c>
      <c r="C74" s="1411"/>
      <c r="D74" s="1412"/>
      <c r="E74" s="1413"/>
      <c r="F74" s="1413"/>
      <c r="G74" s="1413"/>
      <c r="H74" s="1413"/>
      <c r="I74" s="1413"/>
      <c r="J74" s="1413"/>
      <c r="K74" s="1413"/>
      <c r="L74" s="1413"/>
      <c r="M74" s="1413"/>
      <c r="N74" s="1413"/>
      <c r="O74" s="1413"/>
      <c r="P74" s="1413"/>
      <c r="Q74" s="1413"/>
      <c r="R74" s="1413"/>
      <c r="S74" s="1413"/>
      <c r="T74" s="1413"/>
      <c r="U74" s="1413"/>
      <c r="V74" s="1413"/>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414"/>
      <c r="AY74" s="2188">
        <v>40</v>
      </c>
      <c r="AZ74" s="2189"/>
      <c r="BA74" s="2189"/>
      <c r="BB74" s="2189"/>
      <c r="BC74" s="2189"/>
      <c r="BD74" s="2189"/>
      <c r="BE74" s="2189"/>
      <c r="BF74" s="2189"/>
      <c r="BG74" s="2189"/>
      <c r="BH74" s="2189"/>
      <c r="BI74" s="2189"/>
      <c r="BJ74" s="2189"/>
      <c r="BK74" s="2189"/>
      <c r="BL74" s="2189"/>
      <c r="BM74" s="2189"/>
      <c r="BN74" s="2190"/>
    </row>
    <row r="75" spans="2:66" ht="21" customHeight="1">
      <c r="B75" s="468" t="s">
        <v>1819</v>
      </c>
    </row>
    <row r="76" spans="2:66" ht="21" customHeight="1">
      <c r="B76" s="468" t="s">
        <v>1820</v>
      </c>
      <c r="G76" s="468"/>
    </row>
    <row r="77" spans="2:66" ht="21" customHeight="1">
      <c r="G77" s="468"/>
    </row>
    <row r="88" spans="2:2" ht="21" customHeight="1">
      <c r="B88" s="1418" t="s">
        <v>1821</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208" priority="26">
      <formula>COUNTA($D$7)&gt;=1</formula>
    </cfRule>
  </conditionalFormatting>
  <conditionalFormatting sqref="C24:AG24">
    <cfRule type="expression" dxfId="207" priority="32">
      <formula>COUNTA($D$7)&gt;=1</formula>
    </cfRule>
  </conditionalFormatting>
  <conditionalFormatting sqref="C32:AG33">
    <cfRule type="expression" dxfId="206" priority="28">
      <formula>COUNTA($D$7)&gt;=1</formula>
    </cfRule>
  </conditionalFormatting>
  <conditionalFormatting sqref="D5:D7 E16:E17">
    <cfRule type="expression" dxfId="205" priority="41">
      <formula>IF($E$9:$F$9="〇",TRUE,FALSE)</formula>
    </cfRule>
  </conditionalFormatting>
  <conditionalFormatting sqref="D5:D7">
    <cfRule type="expression" dxfId="204" priority="40">
      <formula>IF($E$10:$F$11="〇",TRUE,FALSE)</formula>
    </cfRule>
  </conditionalFormatting>
  <conditionalFormatting sqref="D10">
    <cfRule type="expression" dxfId="203" priority="39">
      <formula>IF($E$9:$F$9="〇",TRUE,FALSE)</formula>
    </cfRule>
  </conditionalFormatting>
  <conditionalFormatting sqref="D12:E12 D13:D14">
    <cfRule type="expression" dxfId="202" priority="37">
      <formula>IF($E$9:$F$9="〇",TRUE,FALSE)</formula>
    </cfRule>
    <cfRule type="expression" dxfId="201" priority="38">
      <formula>IF($E$10:$F$11="〇",TRUE,FALSE)</formula>
    </cfRule>
  </conditionalFormatting>
  <conditionalFormatting sqref="N31:P31">
    <cfRule type="beginsWith" dxfId="200" priority="15" operator="beginsWith" text="可">
      <formula>LEFT(N31,LEN("可"))="可"</formula>
    </cfRule>
    <cfRule type="containsText" dxfId="199" priority="16" operator="containsText" text="不可">
      <formula>NOT(ISERROR(SEARCH("不可",N31)))</formula>
    </cfRule>
  </conditionalFormatting>
  <conditionalFormatting sqref="Q31:AD31">
    <cfRule type="expression" dxfId="198" priority="25">
      <formula>COUNTA($D$7)&gt;=1</formula>
    </cfRule>
  </conditionalFormatting>
  <conditionalFormatting sqref="AD31:AF31">
    <cfRule type="beginsWith" dxfId="197" priority="13" operator="beginsWith" text="可">
      <formula>LEFT(AD31,LEN("可"))="可"</formula>
    </cfRule>
    <cfRule type="containsText" dxfId="196" priority="14" operator="containsText" text="不可">
      <formula>NOT(ISERROR(SEARCH("不可",AD31)))</formula>
    </cfRule>
  </conditionalFormatting>
  <conditionalFormatting sqref="AE15">
    <cfRule type="expression" dxfId="195" priority="36">
      <formula>COUNTA($D$5,$D$6)&gt;=1</formula>
    </cfRule>
  </conditionalFormatting>
  <conditionalFormatting sqref="AE14:AN14">
    <cfRule type="expression" dxfId="194" priority="31">
      <formula>COUNTA($D$7)&gt;=1</formula>
    </cfRule>
  </conditionalFormatting>
  <conditionalFormatting sqref="AE16:AN16">
    <cfRule type="expression" dxfId="193" priority="35">
      <formula>COUNTA($D$6)&gt;=1</formula>
    </cfRule>
  </conditionalFormatting>
  <conditionalFormatting sqref="AI15:AN15">
    <cfRule type="expression" dxfId="192" priority="42">
      <formula>COUNTA($D$5,$D$6)&gt;=1</formula>
    </cfRule>
  </conditionalFormatting>
  <conditionalFormatting sqref="AI31:AT31 AI24:BM24 AI30:BM30 AI25:AR29 BM25:BM29 AW25:BH29">
    <cfRule type="expression" dxfId="191" priority="24">
      <formula>COUNTA($D$5:$D$6)&gt;=1</formula>
    </cfRule>
  </conditionalFormatting>
  <conditionalFormatting sqref="BM31">
    <cfRule type="expression" dxfId="190" priority="29">
      <formula>COUNTA($D$5:$D$6)&gt;=1</formula>
    </cfRule>
  </conditionalFormatting>
  <conditionalFormatting sqref="AI32:BM32">
    <cfRule type="expression" dxfId="189" priority="27">
      <formula>COUNTA($D$5:$D$6)&gt;=1</formula>
    </cfRule>
  </conditionalFormatting>
  <conditionalFormatting sqref="AT31:AV31">
    <cfRule type="beginsWith" dxfId="188" priority="10" operator="beginsWith" text="可">
      <formula>LEFT(AT31,LEN("可"))="可"</formula>
    </cfRule>
    <cfRule type="containsText" dxfId="187" priority="12" operator="containsText" text="不可">
      <formula>NOT(ISERROR(SEARCH("不可",AT31)))</formula>
    </cfRule>
  </conditionalFormatting>
  <conditionalFormatting sqref="AV14:BE14">
    <cfRule type="expression" dxfId="186" priority="17">
      <formula>COUNTA($D$7)&gt;=1</formula>
    </cfRule>
  </conditionalFormatting>
  <conditionalFormatting sqref="AV15:BE15">
    <cfRule type="expression" dxfId="185" priority="18">
      <formula>COUNTA($D$5,$D$6)&gt;=1</formula>
    </cfRule>
  </conditionalFormatting>
  <conditionalFormatting sqref="AV16:BE16">
    <cfRule type="expression" dxfId="184" priority="19">
      <formula>COUNTA($D$6)&gt;=1</formula>
    </cfRule>
  </conditionalFormatting>
  <conditionalFormatting sqref="AW31:BJ31">
    <cfRule type="expression" dxfId="183" priority="23">
      <formula>COUNTA($D$5:$D$6)&gt;=1</formula>
    </cfRule>
  </conditionalFormatting>
  <conditionalFormatting sqref="BJ31:BL31">
    <cfRule type="beginsWith" dxfId="182" priority="9" operator="beginsWith" text="可">
      <formula>LEFT(BJ31,LEN("可"))="可"</formula>
    </cfRule>
    <cfRule type="containsText" dxfId="181" priority="11" operator="containsText" text="不可">
      <formula>NOT(ISERROR(SEARCH("不可",BJ31)))</formula>
    </cfRule>
  </conditionalFormatting>
  <conditionalFormatting sqref="BM14:BS14">
    <cfRule type="expression" dxfId="180" priority="30">
      <formula>COUNTA($D$7)&gt;=1</formula>
    </cfRule>
  </conditionalFormatting>
  <conditionalFormatting sqref="CB9:CK9">
    <cfRule type="expression" dxfId="179" priority="20">
      <formula>COUNTA($D$7)&gt;=1</formula>
    </cfRule>
  </conditionalFormatting>
  <conditionalFormatting sqref="CB10:CK10">
    <cfRule type="expression" dxfId="178" priority="21">
      <formula>COUNTA($D$5,$D$6)&gt;=1</formula>
    </cfRule>
  </conditionalFormatting>
  <conditionalFormatting sqref="CB11:CK11">
    <cfRule type="expression" dxfId="177" priority="22">
      <formula>COUNTA($D$6)&gt;=1</formula>
    </cfRule>
  </conditionalFormatting>
  <conditionalFormatting sqref="CP42:CR43">
    <cfRule type="expression" dxfId="176" priority="34">
      <formula>COUNTA($AN$8)&gt;=1</formula>
    </cfRule>
  </conditionalFormatting>
  <conditionalFormatting sqref="CP44:CR45">
    <cfRule type="expression" dxfId="175" priority="33">
      <formula>COUNTA($AN$6:$AP$7)&gt;=1</formula>
    </cfRule>
  </conditionalFormatting>
  <conditionalFormatting sqref="BV25:BY26">
    <cfRule type="expression" dxfId="174" priority="8">
      <formula>COUNTA($D$7)&gt;=1</formula>
    </cfRule>
  </conditionalFormatting>
  <conditionalFormatting sqref="M25:P26">
    <cfRule type="expression" dxfId="173" priority="7">
      <formula>COUNTA($D$7)&gt;=1</formula>
    </cfRule>
  </conditionalFormatting>
  <conditionalFormatting sqref="CA27:CA28">
    <cfRule type="expression" dxfId="172" priority="6">
      <formula>COUNTA($D$7)&gt;=1</formula>
    </cfRule>
  </conditionalFormatting>
  <conditionalFormatting sqref="AC27:AC28">
    <cfRule type="expression" dxfId="171" priority="5">
      <formula>COUNTA($D$7)&gt;=1</formula>
    </cfRule>
  </conditionalFormatting>
  <conditionalFormatting sqref="CF25:CI29">
    <cfRule type="expression" dxfId="170" priority="4">
      <formula>COUNTA($D$5:$D$6)&gt;=1</formula>
    </cfRule>
  </conditionalFormatting>
  <conditionalFormatting sqref="AS25:AV29">
    <cfRule type="expression" dxfId="169" priority="3">
      <formula>COUNTA($D$5:$D$6)&gt;=1</formula>
    </cfRule>
  </conditionalFormatting>
  <conditionalFormatting sqref="CK25:CN29">
    <cfRule type="expression" dxfId="168" priority="2">
      <formula>COUNTA($D$5:$D$6)&gt;=1</formula>
    </cfRule>
  </conditionalFormatting>
  <conditionalFormatting sqref="BI25:BL29">
    <cfRule type="expression" dxfId="167"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hyperlinks>
    <hyperlink ref="BV11" location="加算等について体制の届出が必要なサービス一覧!A1" display="一覧へ戻る"/>
  </hyperlink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H11"/>
  <sheetViews>
    <sheetView view="pageBreakPreview" zoomScaleNormal="100" zoomScaleSheetLayoutView="100" workbookViewId="0">
      <selection activeCell="A4" sqref="A4:F4"/>
    </sheetView>
  </sheetViews>
  <sheetFormatPr defaultRowHeight="13.5"/>
  <cols>
    <col min="1" max="1" width="19.125" style="420" customWidth="1"/>
    <col min="2" max="2" width="15.625" style="420" customWidth="1"/>
    <col min="3" max="3" width="15.25" style="420" customWidth="1"/>
    <col min="4" max="4" width="17.5" style="420" customWidth="1"/>
    <col min="5" max="5" width="15.125" style="420" customWidth="1"/>
    <col min="6" max="6" width="15.25" style="420" customWidth="1"/>
    <col min="7" max="7" width="3.75" style="420" customWidth="1"/>
    <col min="8" max="8" width="2.5" style="420" customWidth="1"/>
    <col min="9" max="255" width="9" style="420"/>
    <col min="256" max="256" width="1.125" style="420" customWidth="1"/>
    <col min="257" max="258" width="15.625" style="420" customWidth="1"/>
    <col min="259" max="259" width="15.25" style="420" customWidth="1"/>
    <col min="260" max="260" width="17.5" style="420" customWidth="1"/>
    <col min="261" max="261" width="15.125" style="420" customWidth="1"/>
    <col min="262" max="262" width="15.25" style="420" customWidth="1"/>
    <col min="263" max="263" width="3.75" style="420" customWidth="1"/>
    <col min="264" max="264" width="2.5" style="420" customWidth="1"/>
    <col min="265" max="511" width="9" style="420"/>
    <col min="512" max="512" width="1.125" style="420" customWidth="1"/>
    <col min="513" max="514" width="15.625" style="420" customWidth="1"/>
    <col min="515" max="515" width="15.25" style="420" customWidth="1"/>
    <col min="516" max="516" width="17.5" style="420" customWidth="1"/>
    <col min="517" max="517" width="15.125" style="420" customWidth="1"/>
    <col min="518" max="518" width="15.25" style="420" customWidth="1"/>
    <col min="519" max="519" width="3.75" style="420" customWidth="1"/>
    <col min="520" max="520" width="2.5" style="420" customWidth="1"/>
    <col min="521" max="767" width="9" style="420"/>
    <col min="768" max="768" width="1.125" style="420" customWidth="1"/>
    <col min="769" max="770" width="15.625" style="420" customWidth="1"/>
    <col min="771" max="771" width="15.25" style="420" customWidth="1"/>
    <col min="772" max="772" width="17.5" style="420" customWidth="1"/>
    <col min="773" max="773" width="15.125" style="420" customWidth="1"/>
    <col min="774" max="774" width="15.25" style="420" customWidth="1"/>
    <col min="775" max="775" width="3.75" style="420" customWidth="1"/>
    <col min="776" max="776" width="2.5" style="420" customWidth="1"/>
    <col min="777" max="1023" width="9" style="420"/>
    <col min="1024" max="1024" width="1.125" style="420" customWidth="1"/>
    <col min="1025" max="1026" width="15.625" style="420" customWidth="1"/>
    <col min="1027" max="1027" width="15.25" style="420" customWidth="1"/>
    <col min="1028" max="1028" width="17.5" style="420" customWidth="1"/>
    <col min="1029" max="1029" width="15.125" style="420" customWidth="1"/>
    <col min="1030" max="1030" width="15.25" style="420" customWidth="1"/>
    <col min="1031" max="1031" width="3.75" style="420" customWidth="1"/>
    <col min="1032" max="1032" width="2.5" style="420" customWidth="1"/>
    <col min="1033" max="1279" width="9" style="420"/>
    <col min="1280" max="1280" width="1.125" style="420" customWidth="1"/>
    <col min="1281" max="1282" width="15.625" style="420" customWidth="1"/>
    <col min="1283" max="1283" width="15.25" style="420" customWidth="1"/>
    <col min="1284" max="1284" width="17.5" style="420" customWidth="1"/>
    <col min="1285" max="1285" width="15.125" style="420" customWidth="1"/>
    <col min="1286" max="1286" width="15.25" style="420" customWidth="1"/>
    <col min="1287" max="1287" width="3.75" style="420" customWidth="1"/>
    <col min="1288" max="1288" width="2.5" style="420" customWidth="1"/>
    <col min="1289" max="1535" width="9" style="420"/>
    <col min="1536" max="1536" width="1.125" style="420" customWidth="1"/>
    <col min="1537" max="1538" width="15.625" style="420" customWidth="1"/>
    <col min="1539" max="1539" width="15.25" style="420" customWidth="1"/>
    <col min="1540" max="1540" width="17.5" style="420" customWidth="1"/>
    <col min="1541" max="1541" width="15.125" style="420" customWidth="1"/>
    <col min="1542" max="1542" width="15.25" style="420" customWidth="1"/>
    <col min="1543" max="1543" width="3.75" style="420" customWidth="1"/>
    <col min="1544" max="1544" width="2.5" style="420" customWidth="1"/>
    <col min="1545" max="1791" width="9" style="420"/>
    <col min="1792" max="1792" width="1.125" style="420" customWidth="1"/>
    <col min="1793" max="1794" width="15.625" style="420" customWidth="1"/>
    <col min="1795" max="1795" width="15.25" style="420" customWidth="1"/>
    <col min="1796" max="1796" width="17.5" style="420" customWidth="1"/>
    <col min="1797" max="1797" width="15.125" style="420" customWidth="1"/>
    <col min="1798" max="1798" width="15.25" style="420" customWidth="1"/>
    <col min="1799" max="1799" width="3.75" style="420" customWidth="1"/>
    <col min="1800" max="1800" width="2.5" style="420" customWidth="1"/>
    <col min="1801" max="2047" width="9" style="420"/>
    <col min="2048" max="2048" width="1.125" style="420" customWidth="1"/>
    <col min="2049" max="2050" width="15.625" style="420" customWidth="1"/>
    <col min="2051" max="2051" width="15.25" style="420" customWidth="1"/>
    <col min="2052" max="2052" width="17.5" style="420" customWidth="1"/>
    <col min="2053" max="2053" width="15.125" style="420" customWidth="1"/>
    <col min="2054" max="2054" width="15.25" style="420" customWidth="1"/>
    <col min="2055" max="2055" width="3.75" style="420" customWidth="1"/>
    <col min="2056" max="2056" width="2.5" style="420" customWidth="1"/>
    <col min="2057" max="2303" width="9" style="420"/>
    <col min="2304" max="2304" width="1.125" style="420" customWidth="1"/>
    <col min="2305" max="2306" width="15.625" style="420" customWidth="1"/>
    <col min="2307" max="2307" width="15.25" style="420" customWidth="1"/>
    <col min="2308" max="2308" width="17.5" style="420" customWidth="1"/>
    <col min="2309" max="2309" width="15.125" style="420" customWidth="1"/>
    <col min="2310" max="2310" width="15.25" style="420" customWidth="1"/>
    <col min="2311" max="2311" width="3.75" style="420" customWidth="1"/>
    <col min="2312" max="2312" width="2.5" style="420" customWidth="1"/>
    <col min="2313" max="2559" width="9" style="420"/>
    <col min="2560" max="2560" width="1.125" style="420" customWidth="1"/>
    <col min="2561" max="2562" width="15.625" style="420" customWidth="1"/>
    <col min="2563" max="2563" width="15.25" style="420" customWidth="1"/>
    <col min="2564" max="2564" width="17.5" style="420" customWidth="1"/>
    <col min="2565" max="2565" width="15.125" style="420" customWidth="1"/>
    <col min="2566" max="2566" width="15.25" style="420" customWidth="1"/>
    <col min="2567" max="2567" width="3.75" style="420" customWidth="1"/>
    <col min="2568" max="2568" width="2.5" style="420" customWidth="1"/>
    <col min="2569" max="2815" width="9" style="420"/>
    <col min="2816" max="2816" width="1.125" style="420" customWidth="1"/>
    <col min="2817" max="2818" width="15.625" style="420" customWidth="1"/>
    <col min="2819" max="2819" width="15.25" style="420" customWidth="1"/>
    <col min="2820" max="2820" width="17.5" style="420" customWidth="1"/>
    <col min="2821" max="2821" width="15.125" style="420" customWidth="1"/>
    <col min="2822" max="2822" width="15.25" style="420" customWidth="1"/>
    <col min="2823" max="2823" width="3.75" style="420" customWidth="1"/>
    <col min="2824" max="2824" width="2.5" style="420" customWidth="1"/>
    <col min="2825" max="3071" width="9" style="420"/>
    <col min="3072" max="3072" width="1.125" style="420" customWidth="1"/>
    <col min="3073" max="3074" width="15.625" style="420" customWidth="1"/>
    <col min="3075" max="3075" width="15.25" style="420" customWidth="1"/>
    <col min="3076" max="3076" width="17.5" style="420" customWidth="1"/>
    <col min="3077" max="3077" width="15.125" style="420" customWidth="1"/>
    <col min="3078" max="3078" width="15.25" style="420" customWidth="1"/>
    <col min="3079" max="3079" width="3.75" style="420" customWidth="1"/>
    <col min="3080" max="3080" width="2.5" style="420" customWidth="1"/>
    <col min="3081" max="3327" width="9" style="420"/>
    <col min="3328" max="3328" width="1.125" style="420" customWidth="1"/>
    <col min="3329" max="3330" width="15.625" style="420" customWidth="1"/>
    <col min="3331" max="3331" width="15.25" style="420" customWidth="1"/>
    <col min="3332" max="3332" width="17.5" style="420" customWidth="1"/>
    <col min="3333" max="3333" width="15.125" style="420" customWidth="1"/>
    <col min="3334" max="3334" width="15.25" style="420" customWidth="1"/>
    <col min="3335" max="3335" width="3.75" style="420" customWidth="1"/>
    <col min="3336" max="3336" width="2.5" style="420" customWidth="1"/>
    <col min="3337" max="3583" width="9" style="420"/>
    <col min="3584" max="3584" width="1.125" style="420" customWidth="1"/>
    <col min="3585" max="3586" width="15.625" style="420" customWidth="1"/>
    <col min="3587" max="3587" width="15.25" style="420" customWidth="1"/>
    <col min="3588" max="3588" width="17.5" style="420" customWidth="1"/>
    <col min="3589" max="3589" width="15.125" style="420" customWidth="1"/>
    <col min="3590" max="3590" width="15.25" style="420" customWidth="1"/>
    <col min="3591" max="3591" width="3.75" style="420" customWidth="1"/>
    <col min="3592" max="3592" width="2.5" style="420" customWidth="1"/>
    <col min="3593" max="3839" width="9" style="420"/>
    <col min="3840" max="3840" width="1.125" style="420" customWidth="1"/>
    <col min="3841" max="3842" width="15.625" style="420" customWidth="1"/>
    <col min="3843" max="3843" width="15.25" style="420" customWidth="1"/>
    <col min="3844" max="3844" width="17.5" style="420" customWidth="1"/>
    <col min="3845" max="3845" width="15.125" style="420" customWidth="1"/>
    <col min="3846" max="3846" width="15.25" style="420" customWidth="1"/>
    <col min="3847" max="3847" width="3.75" style="420" customWidth="1"/>
    <col min="3848" max="3848" width="2.5" style="420" customWidth="1"/>
    <col min="3849" max="4095" width="9" style="420"/>
    <col min="4096" max="4096" width="1.125" style="420" customWidth="1"/>
    <col min="4097" max="4098" width="15.625" style="420" customWidth="1"/>
    <col min="4099" max="4099" width="15.25" style="420" customWidth="1"/>
    <col min="4100" max="4100" width="17.5" style="420" customWidth="1"/>
    <col min="4101" max="4101" width="15.125" style="420" customWidth="1"/>
    <col min="4102" max="4102" width="15.25" style="420" customWidth="1"/>
    <col min="4103" max="4103" width="3.75" style="420" customWidth="1"/>
    <col min="4104" max="4104" width="2.5" style="420" customWidth="1"/>
    <col min="4105" max="4351" width="9" style="420"/>
    <col min="4352" max="4352" width="1.125" style="420" customWidth="1"/>
    <col min="4353" max="4354" width="15.625" style="420" customWidth="1"/>
    <col min="4355" max="4355" width="15.25" style="420" customWidth="1"/>
    <col min="4356" max="4356" width="17.5" style="420" customWidth="1"/>
    <col min="4357" max="4357" width="15.125" style="420" customWidth="1"/>
    <col min="4358" max="4358" width="15.25" style="420" customWidth="1"/>
    <col min="4359" max="4359" width="3.75" style="420" customWidth="1"/>
    <col min="4360" max="4360" width="2.5" style="420" customWidth="1"/>
    <col min="4361" max="4607" width="9" style="420"/>
    <col min="4608" max="4608" width="1.125" style="420" customWidth="1"/>
    <col min="4609" max="4610" width="15.625" style="420" customWidth="1"/>
    <col min="4611" max="4611" width="15.25" style="420" customWidth="1"/>
    <col min="4612" max="4612" width="17.5" style="420" customWidth="1"/>
    <col min="4613" max="4613" width="15.125" style="420" customWidth="1"/>
    <col min="4614" max="4614" width="15.25" style="420" customWidth="1"/>
    <col min="4615" max="4615" width="3.75" style="420" customWidth="1"/>
    <col min="4616" max="4616" width="2.5" style="420" customWidth="1"/>
    <col min="4617" max="4863" width="9" style="420"/>
    <col min="4864" max="4864" width="1.125" style="420" customWidth="1"/>
    <col min="4865" max="4866" width="15.625" style="420" customWidth="1"/>
    <col min="4867" max="4867" width="15.25" style="420" customWidth="1"/>
    <col min="4868" max="4868" width="17.5" style="420" customWidth="1"/>
    <col min="4869" max="4869" width="15.125" style="420" customWidth="1"/>
    <col min="4870" max="4870" width="15.25" style="420" customWidth="1"/>
    <col min="4871" max="4871" width="3.75" style="420" customWidth="1"/>
    <col min="4872" max="4872" width="2.5" style="420" customWidth="1"/>
    <col min="4873" max="5119" width="9" style="420"/>
    <col min="5120" max="5120" width="1.125" style="420" customWidth="1"/>
    <col min="5121" max="5122" width="15.625" style="420" customWidth="1"/>
    <col min="5123" max="5123" width="15.25" style="420" customWidth="1"/>
    <col min="5124" max="5124" width="17.5" style="420" customWidth="1"/>
    <col min="5125" max="5125" width="15.125" style="420" customWidth="1"/>
    <col min="5126" max="5126" width="15.25" style="420" customWidth="1"/>
    <col min="5127" max="5127" width="3.75" style="420" customWidth="1"/>
    <col min="5128" max="5128" width="2.5" style="420" customWidth="1"/>
    <col min="5129" max="5375" width="9" style="420"/>
    <col min="5376" max="5376" width="1.125" style="420" customWidth="1"/>
    <col min="5377" max="5378" width="15.625" style="420" customWidth="1"/>
    <col min="5379" max="5379" width="15.25" style="420" customWidth="1"/>
    <col min="5380" max="5380" width="17.5" style="420" customWidth="1"/>
    <col min="5381" max="5381" width="15.125" style="420" customWidth="1"/>
    <col min="5382" max="5382" width="15.25" style="420" customWidth="1"/>
    <col min="5383" max="5383" width="3.75" style="420" customWidth="1"/>
    <col min="5384" max="5384" width="2.5" style="420" customWidth="1"/>
    <col min="5385" max="5631" width="9" style="420"/>
    <col min="5632" max="5632" width="1.125" style="420" customWidth="1"/>
    <col min="5633" max="5634" width="15.625" style="420" customWidth="1"/>
    <col min="5635" max="5635" width="15.25" style="420" customWidth="1"/>
    <col min="5636" max="5636" width="17.5" style="420" customWidth="1"/>
    <col min="5637" max="5637" width="15.125" style="420" customWidth="1"/>
    <col min="5638" max="5638" width="15.25" style="420" customWidth="1"/>
    <col min="5639" max="5639" width="3.75" style="420" customWidth="1"/>
    <col min="5640" max="5640" width="2.5" style="420" customWidth="1"/>
    <col min="5641" max="5887" width="9" style="420"/>
    <col min="5888" max="5888" width="1.125" style="420" customWidth="1"/>
    <col min="5889" max="5890" width="15.625" style="420" customWidth="1"/>
    <col min="5891" max="5891" width="15.25" style="420" customWidth="1"/>
    <col min="5892" max="5892" width="17.5" style="420" customWidth="1"/>
    <col min="5893" max="5893" width="15.125" style="420" customWidth="1"/>
    <col min="5894" max="5894" width="15.25" style="420" customWidth="1"/>
    <col min="5895" max="5895" width="3.75" style="420" customWidth="1"/>
    <col min="5896" max="5896" width="2.5" style="420" customWidth="1"/>
    <col min="5897" max="6143" width="9" style="420"/>
    <col min="6144" max="6144" width="1.125" style="420" customWidth="1"/>
    <col min="6145" max="6146" width="15.625" style="420" customWidth="1"/>
    <col min="6147" max="6147" width="15.25" style="420" customWidth="1"/>
    <col min="6148" max="6148" width="17.5" style="420" customWidth="1"/>
    <col min="6149" max="6149" width="15.125" style="420" customWidth="1"/>
    <col min="6150" max="6150" width="15.25" style="420" customWidth="1"/>
    <col min="6151" max="6151" width="3.75" style="420" customWidth="1"/>
    <col min="6152" max="6152" width="2.5" style="420" customWidth="1"/>
    <col min="6153" max="6399" width="9" style="420"/>
    <col min="6400" max="6400" width="1.125" style="420" customWidth="1"/>
    <col min="6401" max="6402" width="15.625" style="420" customWidth="1"/>
    <col min="6403" max="6403" width="15.25" style="420" customWidth="1"/>
    <col min="6404" max="6404" width="17.5" style="420" customWidth="1"/>
    <col min="6405" max="6405" width="15.125" style="420" customWidth="1"/>
    <col min="6406" max="6406" width="15.25" style="420" customWidth="1"/>
    <col min="6407" max="6407" width="3.75" style="420" customWidth="1"/>
    <col min="6408" max="6408" width="2.5" style="420" customWidth="1"/>
    <col min="6409" max="6655" width="9" style="420"/>
    <col min="6656" max="6656" width="1.125" style="420" customWidth="1"/>
    <col min="6657" max="6658" width="15.625" style="420" customWidth="1"/>
    <col min="6659" max="6659" width="15.25" style="420" customWidth="1"/>
    <col min="6660" max="6660" width="17.5" style="420" customWidth="1"/>
    <col min="6661" max="6661" width="15.125" style="420" customWidth="1"/>
    <col min="6662" max="6662" width="15.25" style="420" customWidth="1"/>
    <col min="6663" max="6663" width="3.75" style="420" customWidth="1"/>
    <col min="6664" max="6664" width="2.5" style="420" customWidth="1"/>
    <col min="6665" max="6911" width="9" style="420"/>
    <col min="6912" max="6912" width="1.125" style="420" customWidth="1"/>
    <col min="6913" max="6914" width="15.625" style="420" customWidth="1"/>
    <col min="6915" max="6915" width="15.25" style="420" customWidth="1"/>
    <col min="6916" max="6916" width="17.5" style="420" customWidth="1"/>
    <col min="6917" max="6917" width="15.125" style="420" customWidth="1"/>
    <col min="6918" max="6918" width="15.25" style="420" customWidth="1"/>
    <col min="6919" max="6919" width="3.75" style="420" customWidth="1"/>
    <col min="6920" max="6920" width="2.5" style="420" customWidth="1"/>
    <col min="6921" max="7167" width="9" style="420"/>
    <col min="7168" max="7168" width="1.125" style="420" customWidth="1"/>
    <col min="7169" max="7170" width="15.625" style="420" customWidth="1"/>
    <col min="7171" max="7171" width="15.25" style="420" customWidth="1"/>
    <col min="7172" max="7172" width="17.5" style="420" customWidth="1"/>
    <col min="7173" max="7173" width="15.125" style="420" customWidth="1"/>
    <col min="7174" max="7174" width="15.25" style="420" customWidth="1"/>
    <col min="7175" max="7175" width="3.75" style="420" customWidth="1"/>
    <col min="7176" max="7176" width="2.5" style="420" customWidth="1"/>
    <col min="7177" max="7423" width="9" style="420"/>
    <col min="7424" max="7424" width="1.125" style="420" customWidth="1"/>
    <col min="7425" max="7426" width="15.625" style="420" customWidth="1"/>
    <col min="7427" max="7427" width="15.25" style="420" customWidth="1"/>
    <col min="7428" max="7428" width="17.5" style="420" customWidth="1"/>
    <col min="7429" max="7429" width="15.125" style="420" customWidth="1"/>
    <col min="7430" max="7430" width="15.25" style="420" customWidth="1"/>
    <col min="7431" max="7431" width="3.75" style="420" customWidth="1"/>
    <col min="7432" max="7432" width="2.5" style="420" customWidth="1"/>
    <col min="7433" max="7679" width="9" style="420"/>
    <col min="7680" max="7680" width="1.125" style="420" customWidth="1"/>
    <col min="7681" max="7682" width="15.625" style="420" customWidth="1"/>
    <col min="7683" max="7683" width="15.25" style="420" customWidth="1"/>
    <col min="7684" max="7684" width="17.5" style="420" customWidth="1"/>
    <col min="7685" max="7685" width="15.125" style="420" customWidth="1"/>
    <col min="7686" max="7686" width="15.25" style="420" customWidth="1"/>
    <col min="7687" max="7687" width="3.75" style="420" customWidth="1"/>
    <col min="7688" max="7688" width="2.5" style="420" customWidth="1"/>
    <col min="7689" max="7935" width="9" style="420"/>
    <col min="7936" max="7936" width="1.125" style="420" customWidth="1"/>
    <col min="7937" max="7938" width="15.625" style="420" customWidth="1"/>
    <col min="7939" max="7939" width="15.25" style="420" customWidth="1"/>
    <col min="7940" max="7940" width="17.5" style="420" customWidth="1"/>
    <col min="7941" max="7941" width="15.125" style="420" customWidth="1"/>
    <col min="7942" max="7942" width="15.25" style="420" customWidth="1"/>
    <col min="7943" max="7943" width="3.75" style="420" customWidth="1"/>
    <col min="7944" max="7944" width="2.5" style="420" customWidth="1"/>
    <col min="7945" max="8191" width="9" style="420"/>
    <col min="8192" max="8192" width="1.125" style="420" customWidth="1"/>
    <col min="8193" max="8194" width="15.625" style="420" customWidth="1"/>
    <col min="8195" max="8195" width="15.25" style="420" customWidth="1"/>
    <col min="8196" max="8196" width="17.5" style="420" customWidth="1"/>
    <col min="8197" max="8197" width="15.125" style="420" customWidth="1"/>
    <col min="8198" max="8198" width="15.25" style="420" customWidth="1"/>
    <col min="8199" max="8199" width="3.75" style="420" customWidth="1"/>
    <col min="8200" max="8200" width="2.5" style="420" customWidth="1"/>
    <col min="8201" max="8447" width="9" style="420"/>
    <col min="8448" max="8448" width="1.125" style="420" customWidth="1"/>
    <col min="8449" max="8450" width="15.625" style="420" customWidth="1"/>
    <col min="8451" max="8451" width="15.25" style="420" customWidth="1"/>
    <col min="8452" max="8452" width="17.5" style="420" customWidth="1"/>
    <col min="8453" max="8453" width="15.125" style="420" customWidth="1"/>
    <col min="8454" max="8454" width="15.25" style="420" customWidth="1"/>
    <col min="8455" max="8455" width="3.75" style="420" customWidth="1"/>
    <col min="8456" max="8456" width="2.5" style="420" customWidth="1"/>
    <col min="8457" max="8703" width="9" style="420"/>
    <col min="8704" max="8704" width="1.125" style="420" customWidth="1"/>
    <col min="8705" max="8706" width="15.625" style="420" customWidth="1"/>
    <col min="8707" max="8707" width="15.25" style="420" customWidth="1"/>
    <col min="8708" max="8708" width="17.5" style="420" customWidth="1"/>
    <col min="8709" max="8709" width="15.125" style="420" customWidth="1"/>
    <col min="8710" max="8710" width="15.25" style="420" customWidth="1"/>
    <col min="8711" max="8711" width="3.75" style="420" customWidth="1"/>
    <col min="8712" max="8712" width="2.5" style="420" customWidth="1"/>
    <col min="8713" max="8959" width="9" style="420"/>
    <col min="8960" max="8960" width="1.125" style="420" customWidth="1"/>
    <col min="8961" max="8962" width="15.625" style="420" customWidth="1"/>
    <col min="8963" max="8963" width="15.25" style="420" customWidth="1"/>
    <col min="8964" max="8964" width="17.5" style="420" customWidth="1"/>
    <col min="8965" max="8965" width="15.125" style="420" customWidth="1"/>
    <col min="8966" max="8966" width="15.25" style="420" customWidth="1"/>
    <col min="8967" max="8967" width="3.75" style="420" customWidth="1"/>
    <col min="8968" max="8968" width="2.5" style="420" customWidth="1"/>
    <col min="8969" max="9215" width="9" style="420"/>
    <col min="9216" max="9216" width="1.125" style="420" customWidth="1"/>
    <col min="9217" max="9218" width="15.625" style="420" customWidth="1"/>
    <col min="9219" max="9219" width="15.25" style="420" customWidth="1"/>
    <col min="9220" max="9220" width="17.5" style="420" customWidth="1"/>
    <col min="9221" max="9221" width="15.125" style="420" customWidth="1"/>
    <col min="9222" max="9222" width="15.25" style="420" customWidth="1"/>
    <col min="9223" max="9223" width="3.75" style="420" customWidth="1"/>
    <col min="9224" max="9224" width="2.5" style="420" customWidth="1"/>
    <col min="9225" max="9471" width="9" style="420"/>
    <col min="9472" max="9472" width="1.125" style="420" customWidth="1"/>
    <col min="9473" max="9474" width="15.625" style="420" customWidth="1"/>
    <col min="9475" max="9475" width="15.25" style="420" customWidth="1"/>
    <col min="9476" max="9476" width="17.5" style="420" customWidth="1"/>
    <col min="9477" max="9477" width="15.125" style="420" customWidth="1"/>
    <col min="9478" max="9478" width="15.25" style="420" customWidth="1"/>
    <col min="9479" max="9479" width="3.75" style="420" customWidth="1"/>
    <col min="9480" max="9480" width="2.5" style="420" customWidth="1"/>
    <col min="9481" max="9727" width="9" style="420"/>
    <col min="9728" max="9728" width="1.125" style="420" customWidth="1"/>
    <col min="9729" max="9730" width="15.625" style="420" customWidth="1"/>
    <col min="9731" max="9731" width="15.25" style="420" customWidth="1"/>
    <col min="9732" max="9732" width="17.5" style="420" customWidth="1"/>
    <col min="9733" max="9733" width="15.125" style="420" customWidth="1"/>
    <col min="9734" max="9734" width="15.25" style="420" customWidth="1"/>
    <col min="9735" max="9735" width="3.75" style="420" customWidth="1"/>
    <col min="9736" max="9736" width="2.5" style="420" customWidth="1"/>
    <col min="9737" max="9983" width="9" style="420"/>
    <col min="9984" max="9984" width="1.125" style="420" customWidth="1"/>
    <col min="9985" max="9986" width="15.625" style="420" customWidth="1"/>
    <col min="9987" max="9987" width="15.25" style="420" customWidth="1"/>
    <col min="9988" max="9988" width="17.5" style="420" customWidth="1"/>
    <col min="9989" max="9989" width="15.125" style="420" customWidth="1"/>
    <col min="9990" max="9990" width="15.25" style="420" customWidth="1"/>
    <col min="9991" max="9991" width="3.75" style="420" customWidth="1"/>
    <col min="9992" max="9992" width="2.5" style="420" customWidth="1"/>
    <col min="9993" max="10239" width="9" style="420"/>
    <col min="10240" max="10240" width="1.125" style="420" customWidth="1"/>
    <col min="10241" max="10242" width="15.625" style="420" customWidth="1"/>
    <col min="10243" max="10243" width="15.25" style="420" customWidth="1"/>
    <col min="10244" max="10244" width="17.5" style="420" customWidth="1"/>
    <col min="10245" max="10245" width="15.125" style="420" customWidth="1"/>
    <col min="10246" max="10246" width="15.25" style="420" customWidth="1"/>
    <col min="10247" max="10247" width="3.75" style="420" customWidth="1"/>
    <col min="10248" max="10248" width="2.5" style="420" customWidth="1"/>
    <col min="10249" max="10495" width="9" style="420"/>
    <col min="10496" max="10496" width="1.125" style="420" customWidth="1"/>
    <col min="10497" max="10498" width="15.625" style="420" customWidth="1"/>
    <col min="10499" max="10499" width="15.25" style="420" customWidth="1"/>
    <col min="10500" max="10500" width="17.5" style="420" customWidth="1"/>
    <col min="10501" max="10501" width="15.125" style="420" customWidth="1"/>
    <col min="10502" max="10502" width="15.25" style="420" customWidth="1"/>
    <col min="10503" max="10503" width="3.75" style="420" customWidth="1"/>
    <col min="10504" max="10504" width="2.5" style="420" customWidth="1"/>
    <col min="10505" max="10751" width="9" style="420"/>
    <col min="10752" max="10752" width="1.125" style="420" customWidth="1"/>
    <col min="10753" max="10754" width="15.625" style="420" customWidth="1"/>
    <col min="10755" max="10755" width="15.25" style="420" customWidth="1"/>
    <col min="10756" max="10756" width="17.5" style="420" customWidth="1"/>
    <col min="10757" max="10757" width="15.125" style="420" customWidth="1"/>
    <col min="10758" max="10758" width="15.25" style="420" customWidth="1"/>
    <col min="10759" max="10759" width="3.75" style="420" customWidth="1"/>
    <col min="10760" max="10760" width="2.5" style="420" customWidth="1"/>
    <col min="10761" max="11007" width="9" style="420"/>
    <col min="11008" max="11008" width="1.125" style="420" customWidth="1"/>
    <col min="11009" max="11010" width="15.625" style="420" customWidth="1"/>
    <col min="11011" max="11011" width="15.25" style="420" customWidth="1"/>
    <col min="11012" max="11012" width="17.5" style="420" customWidth="1"/>
    <col min="11013" max="11013" width="15.125" style="420" customWidth="1"/>
    <col min="11014" max="11014" width="15.25" style="420" customWidth="1"/>
    <col min="11015" max="11015" width="3.75" style="420" customWidth="1"/>
    <col min="11016" max="11016" width="2.5" style="420" customWidth="1"/>
    <col min="11017" max="11263" width="9" style="420"/>
    <col min="11264" max="11264" width="1.125" style="420" customWidth="1"/>
    <col min="11265" max="11266" width="15.625" style="420" customWidth="1"/>
    <col min="11267" max="11267" width="15.25" style="420" customWidth="1"/>
    <col min="11268" max="11268" width="17.5" style="420" customWidth="1"/>
    <col min="11269" max="11269" width="15.125" style="420" customWidth="1"/>
    <col min="11270" max="11270" width="15.25" style="420" customWidth="1"/>
    <col min="11271" max="11271" width="3.75" style="420" customWidth="1"/>
    <col min="11272" max="11272" width="2.5" style="420" customWidth="1"/>
    <col min="11273" max="11519" width="9" style="420"/>
    <col min="11520" max="11520" width="1.125" style="420" customWidth="1"/>
    <col min="11521" max="11522" width="15.625" style="420" customWidth="1"/>
    <col min="11523" max="11523" width="15.25" style="420" customWidth="1"/>
    <col min="11524" max="11524" width="17.5" style="420" customWidth="1"/>
    <col min="11525" max="11525" width="15.125" style="420" customWidth="1"/>
    <col min="11526" max="11526" width="15.25" style="420" customWidth="1"/>
    <col min="11527" max="11527" width="3.75" style="420" customWidth="1"/>
    <col min="11528" max="11528" width="2.5" style="420" customWidth="1"/>
    <col min="11529" max="11775" width="9" style="420"/>
    <col min="11776" max="11776" width="1.125" style="420" customWidth="1"/>
    <col min="11777" max="11778" width="15.625" style="420" customWidth="1"/>
    <col min="11779" max="11779" width="15.25" style="420" customWidth="1"/>
    <col min="11780" max="11780" width="17.5" style="420" customWidth="1"/>
    <col min="11781" max="11781" width="15.125" style="420" customWidth="1"/>
    <col min="11782" max="11782" width="15.25" style="420" customWidth="1"/>
    <col min="11783" max="11783" width="3.75" style="420" customWidth="1"/>
    <col min="11784" max="11784" width="2.5" style="420" customWidth="1"/>
    <col min="11785" max="12031" width="9" style="420"/>
    <col min="12032" max="12032" width="1.125" style="420" customWidth="1"/>
    <col min="12033" max="12034" width="15.625" style="420" customWidth="1"/>
    <col min="12035" max="12035" width="15.25" style="420" customWidth="1"/>
    <col min="12036" max="12036" width="17.5" style="420" customWidth="1"/>
    <col min="12037" max="12037" width="15.125" style="420" customWidth="1"/>
    <col min="12038" max="12038" width="15.25" style="420" customWidth="1"/>
    <col min="12039" max="12039" width="3.75" style="420" customWidth="1"/>
    <col min="12040" max="12040" width="2.5" style="420" customWidth="1"/>
    <col min="12041" max="12287" width="9" style="420"/>
    <col min="12288" max="12288" width="1.125" style="420" customWidth="1"/>
    <col min="12289" max="12290" width="15.625" style="420" customWidth="1"/>
    <col min="12291" max="12291" width="15.25" style="420" customWidth="1"/>
    <col min="12292" max="12292" width="17.5" style="420" customWidth="1"/>
    <col min="12293" max="12293" width="15.125" style="420" customWidth="1"/>
    <col min="12294" max="12294" width="15.25" style="420" customWidth="1"/>
    <col min="12295" max="12295" width="3.75" style="420" customWidth="1"/>
    <col min="12296" max="12296" width="2.5" style="420" customWidth="1"/>
    <col min="12297" max="12543" width="9" style="420"/>
    <col min="12544" max="12544" width="1.125" style="420" customWidth="1"/>
    <col min="12545" max="12546" width="15.625" style="420" customWidth="1"/>
    <col min="12547" max="12547" width="15.25" style="420" customWidth="1"/>
    <col min="12548" max="12548" width="17.5" style="420" customWidth="1"/>
    <col min="12549" max="12549" width="15.125" style="420" customWidth="1"/>
    <col min="12550" max="12550" width="15.25" style="420" customWidth="1"/>
    <col min="12551" max="12551" width="3.75" style="420" customWidth="1"/>
    <col min="12552" max="12552" width="2.5" style="420" customWidth="1"/>
    <col min="12553" max="12799" width="9" style="420"/>
    <col min="12800" max="12800" width="1.125" style="420" customWidth="1"/>
    <col min="12801" max="12802" width="15.625" style="420" customWidth="1"/>
    <col min="12803" max="12803" width="15.25" style="420" customWidth="1"/>
    <col min="12804" max="12804" width="17.5" style="420" customWidth="1"/>
    <col min="12805" max="12805" width="15.125" style="420" customWidth="1"/>
    <col min="12806" max="12806" width="15.25" style="420" customWidth="1"/>
    <col min="12807" max="12807" width="3.75" style="420" customWidth="1"/>
    <col min="12808" max="12808" width="2.5" style="420" customWidth="1"/>
    <col min="12809" max="13055" width="9" style="420"/>
    <col min="13056" max="13056" width="1.125" style="420" customWidth="1"/>
    <col min="13057" max="13058" width="15.625" style="420" customWidth="1"/>
    <col min="13059" max="13059" width="15.25" style="420" customWidth="1"/>
    <col min="13060" max="13060" width="17.5" style="420" customWidth="1"/>
    <col min="13061" max="13061" width="15.125" style="420" customWidth="1"/>
    <col min="13062" max="13062" width="15.25" style="420" customWidth="1"/>
    <col min="13063" max="13063" width="3.75" style="420" customWidth="1"/>
    <col min="13064" max="13064" width="2.5" style="420" customWidth="1"/>
    <col min="13065" max="13311" width="9" style="420"/>
    <col min="13312" max="13312" width="1.125" style="420" customWidth="1"/>
    <col min="13313" max="13314" width="15.625" style="420" customWidth="1"/>
    <col min="13315" max="13315" width="15.25" style="420" customWidth="1"/>
    <col min="13316" max="13316" width="17.5" style="420" customWidth="1"/>
    <col min="13317" max="13317" width="15.125" style="420" customWidth="1"/>
    <col min="13318" max="13318" width="15.25" style="420" customWidth="1"/>
    <col min="13319" max="13319" width="3.75" style="420" customWidth="1"/>
    <col min="13320" max="13320" width="2.5" style="420" customWidth="1"/>
    <col min="13321" max="13567" width="9" style="420"/>
    <col min="13568" max="13568" width="1.125" style="420" customWidth="1"/>
    <col min="13569" max="13570" width="15.625" style="420" customWidth="1"/>
    <col min="13571" max="13571" width="15.25" style="420" customWidth="1"/>
    <col min="13572" max="13572" width="17.5" style="420" customWidth="1"/>
    <col min="13573" max="13573" width="15.125" style="420" customWidth="1"/>
    <col min="13574" max="13574" width="15.25" style="420" customWidth="1"/>
    <col min="13575" max="13575" width="3.75" style="420" customWidth="1"/>
    <col min="13576" max="13576" width="2.5" style="420" customWidth="1"/>
    <col min="13577" max="13823" width="9" style="420"/>
    <col min="13824" max="13824" width="1.125" style="420" customWidth="1"/>
    <col min="13825" max="13826" width="15.625" style="420" customWidth="1"/>
    <col min="13827" max="13827" width="15.25" style="420" customWidth="1"/>
    <col min="13828" max="13828" width="17.5" style="420" customWidth="1"/>
    <col min="13829" max="13829" width="15.125" style="420" customWidth="1"/>
    <col min="13830" max="13830" width="15.25" style="420" customWidth="1"/>
    <col min="13831" max="13831" width="3.75" style="420" customWidth="1"/>
    <col min="13832" max="13832" width="2.5" style="420" customWidth="1"/>
    <col min="13833" max="14079" width="9" style="420"/>
    <col min="14080" max="14080" width="1.125" style="420" customWidth="1"/>
    <col min="14081" max="14082" width="15.625" style="420" customWidth="1"/>
    <col min="14083" max="14083" width="15.25" style="420" customWidth="1"/>
    <col min="14084" max="14084" width="17.5" style="420" customWidth="1"/>
    <col min="14085" max="14085" width="15.125" style="420" customWidth="1"/>
    <col min="14086" max="14086" width="15.25" style="420" customWidth="1"/>
    <col min="14087" max="14087" width="3.75" style="420" customWidth="1"/>
    <col min="14088" max="14088" width="2.5" style="420" customWidth="1"/>
    <col min="14089" max="14335" width="9" style="420"/>
    <col min="14336" max="14336" width="1.125" style="420" customWidth="1"/>
    <col min="14337" max="14338" width="15.625" style="420" customWidth="1"/>
    <col min="14339" max="14339" width="15.25" style="420" customWidth="1"/>
    <col min="14340" max="14340" width="17.5" style="420" customWidth="1"/>
    <col min="14341" max="14341" width="15.125" style="420" customWidth="1"/>
    <col min="14342" max="14342" width="15.25" style="420" customWidth="1"/>
    <col min="14343" max="14343" width="3.75" style="420" customWidth="1"/>
    <col min="14344" max="14344" width="2.5" style="420" customWidth="1"/>
    <col min="14345" max="14591" width="9" style="420"/>
    <col min="14592" max="14592" width="1.125" style="420" customWidth="1"/>
    <col min="14593" max="14594" width="15.625" style="420" customWidth="1"/>
    <col min="14595" max="14595" width="15.25" style="420" customWidth="1"/>
    <col min="14596" max="14596" width="17.5" style="420" customWidth="1"/>
    <col min="14597" max="14597" width="15.125" style="420" customWidth="1"/>
    <col min="14598" max="14598" width="15.25" style="420" customWidth="1"/>
    <col min="14599" max="14599" width="3.75" style="420" customWidth="1"/>
    <col min="14600" max="14600" width="2.5" style="420" customWidth="1"/>
    <col min="14601" max="14847" width="9" style="420"/>
    <col min="14848" max="14848" width="1.125" style="420" customWidth="1"/>
    <col min="14849" max="14850" width="15.625" style="420" customWidth="1"/>
    <col min="14851" max="14851" width="15.25" style="420" customWidth="1"/>
    <col min="14852" max="14852" width="17.5" style="420" customWidth="1"/>
    <col min="14853" max="14853" width="15.125" style="420" customWidth="1"/>
    <col min="14854" max="14854" width="15.25" style="420" customWidth="1"/>
    <col min="14855" max="14855" width="3.75" style="420" customWidth="1"/>
    <col min="14856" max="14856" width="2.5" style="420" customWidth="1"/>
    <col min="14857" max="15103" width="9" style="420"/>
    <col min="15104" max="15104" width="1.125" style="420" customWidth="1"/>
    <col min="15105" max="15106" width="15.625" style="420" customWidth="1"/>
    <col min="15107" max="15107" width="15.25" style="420" customWidth="1"/>
    <col min="15108" max="15108" width="17.5" style="420" customWidth="1"/>
    <col min="15109" max="15109" width="15.125" style="420" customWidth="1"/>
    <col min="15110" max="15110" width="15.25" style="420" customWidth="1"/>
    <col min="15111" max="15111" width="3.75" style="420" customWidth="1"/>
    <col min="15112" max="15112" width="2.5" style="420" customWidth="1"/>
    <col min="15113" max="15359" width="9" style="420"/>
    <col min="15360" max="15360" width="1.125" style="420" customWidth="1"/>
    <col min="15361" max="15362" width="15.625" style="420" customWidth="1"/>
    <col min="15363" max="15363" width="15.25" style="420" customWidth="1"/>
    <col min="15364" max="15364" width="17.5" style="420" customWidth="1"/>
    <col min="15365" max="15365" width="15.125" style="420" customWidth="1"/>
    <col min="15366" max="15366" width="15.25" style="420" customWidth="1"/>
    <col min="15367" max="15367" width="3.75" style="420" customWidth="1"/>
    <col min="15368" max="15368" width="2.5" style="420" customWidth="1"/>
    <col min="15369" max="15615" width="9" style="420"/>
    <col min="15616" max="15616" width="1.125" style="420" customWidth="1"/>
    <col min="15617" max="15618" width="15.625" style="420" customWidth="1"/>
    <col min="15619" max="15619" width="15.25" style="420" customWidth="1"/>
    <col min="15620" max="15620" width="17.5" style="420" customWidth="1"/>
    <col min="15621" max="15621" width="15.125" style="420" customWidth="1"/>
    <col min="15622" max="15622" width="15.25" style="420" customWidth="1"/>
    <col min="15623" max="15623" width="3.75" style="420" customWidth="1"/>
    <col min="15624" max="15624" width="2.5" style="420" customWidth="1"/>
    <col min="15625" max="15871" width="9" style="420"/>
    <col min="15872" max="15872" width="1.125" style="420" customWidth="1"/>
    <col min="15873" max="15874" width="15.625" style="420" customWidth="1"/>
    <col min="15875" max="15875" width="15.25" style="420" customWidth="1"/>
    <col min="15876" max="15876" width="17.5" style="420" customWidth="1"/>
    <col min="15877" max="15877" width="15.125" style="420" customWidth="1"/>
    <col min="15878" max="15878" width="15.25" style="420" customWidth="1"/>
    <col min="15879" max="15879" width="3.75" style="420" customWidth="1"/>
    <col min="15880" max="15880" width="2.5" style="420" customWidth="1"/>
    <col min="15881" max="16127" width="9" style="420"/>
    <col min="16128" max="16128" width="1.125" style="420" customWidth="1"/>
    <col min="16129" max="16130" width="15.625" style="420" customWidth="1"/>
    <col min="16131" max="16131" width="15.25" style="420" customWidth="1"/>
    <col min="16132" max="16132" width="17.5" style="420" customWidth="1"/>
    <col min="16133" max="16133" width="15.125" style="420" customWidth="1"/>
    <col min="16134" max="16134" width="15.25" style="420" customWidth="1"/>
    <col min="16135" max="16135" width="3.75" style="420" customWidth="1"/>
    <col min="16136" max="16136" width="2.5" style="420" customWidth="1"/>
    <col min="16137" max="16384" width="9" style="420"/>
  </cols>
  <sheetData>
    <row r="1" spans="1:8" ht="20.100000000000001" customHeight="1"/>
    <row r="2" spans="1:8" ht="20.100000000000001" customHeight="1">
      <c r="A2" s="420" t="s">
        <v>1565</v>
      </c>
      <c r="E2" s="5276" t="s">
        <v>171</v>
      </c>
      <c r="F2" s="5276"/>
      <c r="H2" s="1667" t="s">
        <v>2163</v>
      </c>
    </row>
    <row r="3" spans="1:8" ht="20.100000000000001" customHeight="1">
      <c r="E3" s="842"/>
      <c r="F3" s="842"/>
    </row>
    <row r="4" spans="1:8" ht="20.100000000000001" customHeight="1">
      <c r="A4" s="4333" t="s">
        <v>1473</v>
      </c>
      <c r="B4" s="4333"/>
      <c r="C4" s="4333"/>
      <c r="D4" s="4333"/>
      <c r="E4" s="4333"/>
      <c r="F4" s="4333"/>
    </row>
    <row r="5" spans="1:8" ht="20.100000000000001" customHeight="1">
      <c r="A5" s="843"/>
      <c r="B5" s="843"/>
      <c r="C5" s="843"/>
      <c r="D5" s="843"/>
      <c r="E5" s="843"/>
      <c r="F5" s="843"/>
    </row>
    <row r="6" spans="1:8" ht="50.1" customHeight="1">
      <c r="A6" s="844" t="s">
        <v>1474</v>
      </c>
      <c r="B6" s="4334"/>
      <c r="C6" s="4335"/>
      <c r="D6" s="4335"/>
      <c r="E6" s="4335"/>
      <c r="F6" s="4336"/>
    </row>
    <row r="7" spans="1:8" ht="50.1" customHeight="1">
      <c r="A7" s="845" t="s">
        <v>174</v>
      </c>
      <c r="B7" s="5285" t="s">
        <v>470</v>
      </c>
      <c r="C7" s="5285"/>
      <c r="D7" s="5285"/>
      <c r="E7" s="5285"/>
      <c r="F7" s="5286"/>
    </row>
    <row r="8" spans="1:8" ht="28.5" customHeight="1">
      <c r="A8" s="5287" t="s">
        <v>1475</v>
      </c>
      <c r="B8" s="5290" t="s">
        <v>1017</v>
      </c>
      <c r="C8" s="5291"/>
      <c r="D8" s="5291"/>
      <c r="E8" s="5292"/>
      <c r="F8" s="846"/>
    </row>
    <row r="9" spans="1:8" ht="112.5" customHeight="1">
      <c r="A9" s="5288"/>
      <c r="B9" s="5293" t="s">
        <v>1476</v>
      </c>
      <c r="C9" s="5294"/>
      <c r="D9" s="5294"/>
      <c r="E9" s="5295"/>
      <c r="F9" s="847" t="s">
        <v>1477</v>
      </c>
    </row>
    <row r="10" spans="1:8" ht="103.5" customHeight="1">
      <c r="A10" s="5289"/>
      <c r="B10" s="5296" t="s">
        <v>1478</v>
      </c>
      <c r="C10" s="5297"/>
      <c r="D10" s="5298"/>
      <c r="E10" s="847" t="s">
        <v>1477</v>
      </c>
      <c r="F10" s="847" t="s">
        <v>1477</v>
      </c>
    </row>
    <row r="11" spans="1:8">
      <c r="A11" s="427"/>
    </row>
  </sheetData>
  <mergeCells count="8">
    <mergeCell ref="E2:F2"/>
    <mergeCell ref="A4:F4"/>
    <mergeCell ref="B6:F6"/>
    <mergeCell ref="B7:F7"/>
    <mergeCell ref="A8:A10"/>
    <mergeCell ref="B8:E8"/>
    <mergeCell ref="B9:E9"/>
    <mergeCell ref="B10:D10"/>
  </mergeCells>
  <phoneticPr fontId="2"/>
  <hyperlinks>
    <hyperlink ref="H2" location="加算等について体制の届出が必要なサービス一覧!A1" display="一覧へ戻る"/>
  </hyperlink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G61"/>
  <sheetViews>
    <sheetView view="pageBreakPreview" zoomScaleNormal="100" zoomScaleSheetLayoutView="100" workbookViewId="0">
      <selection activeCell="A4" sqref="A4:AC4"/>
    </sheetView>
  </sheetViews>
  <sheetFormatPr defaultColWidth="3.375" defaultRowHeight="17.25" customHeight="1"/>
  <cols>
    <col min="1" max="1" width="1.625" style="566" customWidth="1"/>
    <col min="2" max="6" width="4.875" style="566" customWidth="1"/>
    <col min="7" max="7" width="5.25" style="566" customWidth="1"/>
    <col min="8" max="11" width="3.375" style="566" customWidth="1"/>
    <col min="12" max="12" width="2" style="566" customWidth="1"/>
    <col min="13" max="13" width="3.875" style="566" customWidth="1"/>
    <col min="14" max="16" width="4.875" style="566" customWidth="1"/>
    <col min="17" max="28" width="3.375" style="566" customWidth="1"/>
    <col min="29" max="29" width="2" style="566" customWidth="1"/>
    <col min="30" max="32" width="3.375" style="566"/>
    <col min="33" max="33" width="0" style="566" hidden="1" customWidth="1"/>
    <col min="34" max="16384" width="3.375" style="566"/>
  </cols>
  <sheetData>
    <row r="1" spans="1:33" ht="20.100000000000001" customHeight="1"/>
    <row r="2" spans="1:33" ht="20.100000000000001" customHeight="1">
      <c r="T2" s="5314" t="s">
        <v>1515</v>
      </c>
      <c r="U2" s="5314"/>
      <c r="V2" s="5314"/>
      <c r="W2" s="5314"/>
      <c r="X2" s="5314"/>
      <c r="Y2" s="5314"/>
      <c r="Z2" s="5314"/>
      <c r="AA2" s="5314"/>
      <c r="AB2" s="5314"/>
    </row>
    <row r="3" spans="1:33" ht="20.100000000000001" customHeight="1">
      <c r="C3" s="5329" t="s">
        <v>1564</v>
      </c>
      <c r="D3" s="5329"/>
      <c r="E3" s="5329"/>
      <c r="F3" s="5329"/>
      <c r="T3" s="811"/>
      <c r="U3" s="811"/>
      <c r="V3" s="811"/>
      <c r="W3" s="811"/>
      <c r="X3" s="811"/>
      <c r="Y3" s="811"/>
      <c r="Z3" s="811"/>
      <c r="AA3" s="811"/>
      <c r="AB3" s="811"/>
      <c r="AD3" s="1667" t="s">
        <v>2163</v>
      </c>
    </row>
    <row r="4" spans="1:33" ht="20.100000000000001" customHeight="1">
      <c r="A4" s="5321" t="s">
        <v>1514</v>
      </c>
      <c r="B4" s="5322"/>
      <c r="C4" s="5322"/>
      <c r="D4" s="5322"/>
      <c r="E4" s="5322"/>
      <c r="F4" s="5322"/>
      <c r="G4" s="5322"/>
      <c r="H4" s="5322"/>
      <c r="I4" s="5322"/>
      <c r="J4" s="5322"/>
      <c r="K4" s="5322"/>
      <c r="L4" s="5322"/>
      <c r="M4" s="5322"/>
      <c r="N4" s="5322"/>
      <c r="O4" s="5322"/>
      <c r="P4" s="5322"/>
      <c r="Q4" s="5322"/>
      <c r="R4" s="5322"/>
      <c r="S4" s="5322"/>
      <c r="T4" s="5322"/>
      <c r="U4" s="5322"/>
      <c r="V4" s="5322"/>
      <c r="W4" s="5322"/>
      <c r="X4" s="5322"/>
      <c r="Y4" s="5322"/>
      <c r="Z4" s="5322"/>
      <c r="AA4" s="5322"/>
      <c r="AB4" s="5322"/>
      <c r="AC4" s="5322"/>
    </row>
    <row r="5" spans="1:33" ht="20.100000000000001" customHeight="1"/>
    <row r="6" spans="1:33" s="812" customFormat="1" ht="20.100000000000001" customHeight="1">
      <c r="B6" s="812" t="s">
        <v>1513</v>
      </c>
    </row>
    <row r="7" spans="1:33" ht="20.100000000000001" customHeight="1" thickBot="1"/>
    <row r="8" spans="1:33" ht="30" customHeight="1">
      <c r="B8" s="5318" t="s">
        <v>1512</v>
      </c>
      <c r="C8" s="5319"/>
      <c r="D8" s="5319"/>
      <c r="E8" s="5319"/>
      <c r="F8" s="5320"/>
      <c r="G8" s="813"/>
      <c r="H8" s="814" t="s">
        <v>32</v>
      </c>
      <c r="I8" s="814" t="s">
        <v>162</v>
      </c>
      <c r="J8" s="814"/>
      <c r="K8" s="814"/>
      <c r="L8" s="814"/>
      <c r="M8" s="814"/>
      <c r="N8" s="815" t="s">
        <v>32</v>
      </c>
      <c r="O8" s="814" t="s">
        <v>163</v>
      </c>
      <c r="P8" s="814"/>
      <c r="Q8" s="814"/>
      <c r="R8" s="814"/>
      <c r="S8" s="814" t="s">
        <v>32</v>
      </c>
      <c r="T8" s="814" t="s">
        <v>164</v>
      </c>
      <c r="U8" s="814"/>
      <c r="V8" s="814"/>
      <c r="W8" s="814"/>
      <c r="X8" s="814"/>
      <c r="Y8" s="814"/>
      <c r="Z8" s="814"/>
      <c r="AA8" s="814"/>
      <c r="AB8" s="816"/>
      <c r="AG8" s="566" t="s">
        <v>229</v>
      </c>
    </row>
    <row r="9" spans="1:33" ht="36" customHeight="1">
      <c r="B9" s="5323" t="s">
        <v>1511</v>
      </c>
      <c r="C9" s="5324"/>
      <c r="D9" s="5324"/>
      <c r="E9" s="5324"/>
      <c r="F9" s="5325"/>
      <c r="G9" s="5326"/>
      <c r="H9" s="5327"/>
      <c r="I9" s="5327"/>
      <c r="J9" s="5327"/>
      <c r="K9" s="5327"/>
      <c r="L9" s="5327"/>
      <c r="M9" s="5327"/>
      <c r="N9" s="5327"/>
      <c r="O9" s="5327"/>
      <c r="P9" s="5327"/>
      <c r="Q9" s="5327"/>
      <c r="R9" s="5327"/>
      <c r="S9" s="5327"/>
      <c r="T9" s="5327"/>
      <c r="U9" s="5327"/>
      <c r="V9" s="5327"/>
      <c r="W9" s="5327"/>
      <c r="X9" s="5327"/>
      <c r="Y9" s="5327"/>
      <c r="Z9" s="5327"/>
      <c r="AA9" s="5327"/>
      <c r="AB9" s="5328"/>
      <c r="AG9" s="566" t="s">
        <v>230</v>
      </c>
    </row>
    <row r="10" spans="1:33" ht="19.5" customHeight="1">
      <c r="B10" s="5299" t="s">
        <v>1510</v>
      </c>
      <c r="C10" s="5300"/>
      <c r="D10" s="5300"/>
      <c r="E10" s="5300"/>
      <c r="F10" s="5301"/>
      <c r="G10" s="5308" t="s">
        <v>1509</v>
      </c>
      <c r="H10" s="5309"/>
      <c r="I10" s="5309"/>
      <c r="J10" s="5309"/>
      <c r="K10" s="5309"/>
      <c r="L10" s="5309"/>
      <c r="M10" s="5309"/>
      <c r="N10" s="5309"/>
      <c r="O10" s="5309"/>
      <c r="P10" s="5309"/>
      <c r="Q10" s="5309"/>
      <c r="R10" s="5309"/>
      <c r="S10" s="5309"/>
      <c r="T10" s="5310"/>
      <c r="U10" s="817"/>
      <c r="V10" s="5332" t="s">
        <v>32</v>
      </c>
      <c r="W10" s="5330" t="s">
        <v>228</v>
      </c>
      <c r="X10" s="5330"/>
      <c r="Y10" s="5332" t="s">
        <v>32</v>
      </c>
      <c r="Z10" s="5330" t="s">
        <v>227</v>
      </c>
      <c r="AA10" s="5330"/>
      <c r="AB10" s="818"/>
    </row>
    <row r="11" spans="1:33" ht="19.5" customHeight="1">
      <c r="B11" s="5302"/>
      <c r="C11" s="5303"/>
      <c r="D11" s="5303"/>
      <c r="E11" s="5303"/>
      <c r="F11" s="5304"/>
      <c r="G11" s="5311"/>
      <c r="H11" s="5312"/>
      <c r="I11" s="5312"/>
      <c r="J11" s="5312"/>
      <c r="K11" s="5312"/>
      <c r="L11" s="5312"/>
      <c r="M11" s="5312"/>
      <c r="N11" s="5312"/>
      <c r="O11" s="5312"/>
      <c r="P11" s="5312"/>
      <c r="Q11" s="5312"/>
      <c r="R11" s="5312"/>
      <c r="S11" s="5312"/>
      <c r="T11" s="5313"/>
      <c r="U11" s="819"/>
      <c r="V11" s="5333"/>
      <c r="W11" s="5331"/>
      <c r="X11" s="5331"/>
      <c r="Y11" s="5333"/>
      <c r="Z11" s="5331"/>
      <c r="AA11" s="5331"/>
      <c r="AB11" s="820"/>
    </row>
    <row r="12" spans="1:33" ht="24.75" customHeight="1">
      <c r="B12" s="5305"/>
      <c r="C12" s="5306"/>
      <c r="D12" s="5306"/>
      <c r="E12" s="5306"/>
      <c r="F12" s="5307"/>
      <c r="G12" s="5334" t="s">
        <v>1508</v>
      </c>
      <c r="H12" s="5335"/>
      <c r="I12" s="5335"/>
      <c r="J12" s="5335"/>
      <c r="K12" s="5335"/>
      <c r="L12" s="5335"/>
      <c r="M12" s="5335"/>
      <c r="N12" s="5335"/>
      <c r="O12" s="5335"/>
      <c r="P12" s="5335"/>
      <c r="Q12" s="5335"/>
      <c r="R12" s="5335"/>
      <c r="S12" s="5335"/>
      <c r="T12" s="5336"/>
      <c r="U12" s="5326"/>
      <c r="V12" s="5327"/>
      <c r="W12" s="5327"/>
      <c r="X12" s="821" t="s">
        <v>302</v>
      </c>
      <c r="Y12" s="822"/>
      <c r="Z12" s="821" t="s">
        <v>1507</v>
      </c>
      <c r="AA12" s="822"/>
      <c r="AB12" s="823" t="s">
        <v>1506</v>
      </c>
    </row>
    <row r="13" spans="1:33" ht="62.25" customHeight="1" thickBot="1">
      <c r="B13" s="5299" t="s">
        <v>1505</v>
      </c>
      <c r="C13" s="5300"/>
      <c r="D13" s="5300"/>
      <c r="E13" s="5300"/>
      <c r="F13" s="5301"/>
      <c r="G13" s="5315" t="s">
        <v>1504</v>
      </c>
      <c r="H13" s="5316"/>
      <c r="I13" s="5316"/>
      <c r="J13" s="5316"/>
      <c r="K13" s="5316"/>
      <c r="L13" s="5316"/>
      <c r="M13" s="5316"/>
      <c r="N13" s="5316"/>
      <c r="O13" s="5316"/>
      <c r="P13" s="5316"/>
      <c r="Q13" s="5316"/>
      <c r="R13" s="5316"/>
      <c r="S13" s="5316"/>
      <c r="T13" s="5316"/>
      <c r="U13" s="5316"/>
      <c r="V13" s="5316"/>
      <c r="W13" s="5316"/>
      <c r="X13" s="5316"/>
      <c r="Y13" s="5316"/>
      <c r="Z13" s="5316"/>
      <c r="AA13" s="5316"/>
      <c r="AB13" s="5317"/>
    </row>
    <row r="14" spans="1:33" ht="33.75" customHeight="1">
      <c r="B14" s="5340" t="s">
        <v>1503</v>
      </c>
      <c r="C14" s="824"/>
      <c r="D14" s="5343" t="s">
        <v>1502</v>
      </c>
      <c r="E14" s="5344"/>
      <c r="F14" s="5344"/>
      <c r="G14" s="5344"/>
      <c r="H14" s="5344"/>
      <c r="I14" s="5344"/>
      <c r="J14" s="5344"/>
      <c r="K14" s="5344"/>
      <c r="L14" s="5344"/>
      <c r="M14" s="5344"/>
      <c r="N14" s="5344"/>
      <c r="O14" s="5344"/>
      <c r="P14" s="5344"/>
      <c r="Q14" s="5345" t="s">
        <v>1501</v>
      </c>
      <c r="R14" s="5345"/>
      <c r="S14" s="5345"/>
      <c r="T14" s="5345"/>
      <c r="U14" s="5345"/>
      <c r="V14" s="5345"/>
      <c r="W14" s="5345"/>
      <c r="X14" s="5345"/>
      <c r="Y14" s="5345"/>
      <c r="Z14" s="5345"/>
      <c r="AA14" s="5345"/>
      <c r="AB14" s="5346"/>
    </row>
    <row r="15" spans="1:33" ht="33.75" customHeight="1">
      <c r="B15" s="5341"/>
      <c r="C15" s="822"/>
      <c r="D15" s="5334" t="s">
        <v>1500</v>
      </c>
      <c r="E15" s="5335"/>
      <c r="F15" s="5335"/>
      <c r="G15" s="5335"/>
      <c r="H15" s="5335"/>
      <c r="I15" s="5335"/>
      <c r="J15" s="5335"/>
      <c r="K15" s="5335"/>
      <c r="L15" s="5335"/>
      <c r="M15" s="5335"/>
      <c r="N15" s="5335"/>
      <c r="O15" s="5335"/>
      <c r="P15" s="5335"/>
      <c r="Q15" s="5347" t="s">
        <v>1499</v>
      </c>
      <c r="R15" s="5347"/>
      <c r="S15" s="5347"/>
      <c r="T15" s="5347"/>
      <c r="U15" s="5347"/>
      <c r="V15" s="5347"/>
      <c r="W15" s="5347"/>
      <c r="X15" s="5347"/>
      <c r="Y15" s="5347"/>
      <c r="Z15" s="5347"/>
      <c r="AA15" s="5347"/>
      <c r="AB15" s="5348"/>
    </row>
    <row r="16" spans="1:33" ht="33.75" customHeight="1">
      <c r="B16" s="5341"/>
      <c r="C16" s="822"/>
      <c r="D16" s="5334" t="s">
        <v>1498</v>
      </c>
      <c r="E16" s="5335"/>
      <c r="F16" s="5335"/>
      <c r="G16" s="5335"/>
      <c r="H16" s="5335"/>
      <c r="I16" s="5335"/>
      <c r="J16" s="5335"/>
      <c r="K16" s="5335"/>
      <c r="L16" s="5335"/>
      <c r="M16" s="5335"/>
      <c r="N16" s="5335"/>
      <c r="O16" s="5335"/>
      <c r="P16" s="5335"/>
      <c r="Q16" s="825" t="s">
        <v>1497</v>
      </c>
      <c r="R16" s="825"/>
      <c r="S16" s="825"/>
      <c r="T16" s="825"/>
      <c r="U16" s="825"/>
      <c r="V16" s="825"/>
      <c r="W16" s="825"/>
      <c r="X16" s="825"/>
      <c r="Y16" s="825"/>
      <c r="Z16" s="825"/>
      <c r="AA16" s="825"/>
      <c r="AB16" s="826"/>
    </row>
    <row r="17" spans="1:29" ht="33.75" customHeight="1">
      <c r="B17" s="5341"/>
      <c r="C17" s="822"/>
      <c r="D17" s="5334" t="s">
        <v>1496</v>
      </c>
      <c r="E17" s="5335"/>
      <c r="F17" s="5335"/>
      <c r="G17" s="5335"/>
      <c r="H17" s="5335"/>
      <c r="I17" s="5335"/>
      <c r="J17" s="5335"/>
      <c r="K17" s="5335"/>
      <c r="L17" s="5335"/>
      <c r="M17" s="5335"/>
      <c r="N17" s="5335"/>
      <c r="O17" s="5335"/>
      <c r="P17" s="5335"/>
      <c r="Q17" s="825" t="s">
        <v>1494</v>
      </c>
      <c r="R17" s="825"/>
      <c r="S17" s="825"/>
      <c r="T17" s="825"/>
      <c r="U17" s="825"/>
      <c r="V17" s="825"/>
      <c r="W17" s="825"/>
      <c r="X17" s="825"/>
      <c r="Y17" s="825"/>
      <c r="Z17" s="825"/>
      <c r="AA17" s="825"/>
      <c r="AB17" s="826"/>
    </row>
    <row r="18" spans="1:29" ht="33.75" customHeight="1">
      <c r="B18" s="5341"/>
      <c r="C18" s="827"/>
      <c r="D18" s="5334" t="s">
        <v>1495</v>
      </c>
      <c r="E18" s="5335"/>
      <c r="F18" s="5335"/>
      <c r="G18" s="5335"/>
      <c r="H18" s="5335"/>
      <c r="I18" s="5335"/>
      <c r="J18" s="5335"/>
      <c r="K18" s="5335"/>
      <c r="L18" s="5335"/>
      <c r="M18" s="5335"/>
      <c r="N18" s="5335"/>
      <c r="O18" s="5335"/>
      <c r="P18" s="5335"/>
      <c r="Q18" s="825" t="s">
        <v>1494</v>
      </c>
      <c r="R18" s="825"/>
      <c r="S18" s="825"/>
      <c r="T18" s="825"/>
      <c r="U18" s="825"/>
      <c r="V18" s="825"/>
      <c r="W18" s="825"/>
      <c r="X18" s="825"/>
      <c r="Y18" s="825"/>
      <c r="Z18" s="825"/>
      <c r="AA18" s="825"/>
      <c r="AB18" s="826"/>
    </row>
    <row r="19" spans="1:29" ht="33.75" customHeight="1">
      <c r="B19" s="5341"/>
      <c r="C19" s="828"/>
      <c r="D19" s="5334" t="s">
        <v>1493</v>
      </c>
      <c r="E19" s="5335"/>
      <c r="F19" s="5335"/>
      <c r="G19" s="5335"/>
      <c r="H19" s="5335"/>
      <c r="I19" s="5335"/>
      <c r="J19" s="5335"/>
      <c r="K19" s="5335"/>
      <c r="L19" s="5335"/>
      <c r="M19" s="5335"/>
      <c r="N19" s="5335"/>
      <c r="O19" s="5335"/>
      <c r="P19" s="5335"/>
      <c r="Q19" s="825" t="s">
        <v>1492</v>
      </c>
      <c r="R19" s="825"/>
      <c r="S19" s="825"/>
      <c r="T19" s="825"/>
      <c r="U19" s="825"/>
      <c r="V19" s="825"/>
      <c r="W19" s="825"/>
      <c r="X19" s="825"/>
      <c r="Y19" s="825"/>
      <c r="Z19" s="825"/>
      <c r="AA19" s="825"/>
      <c r="AB19" s="826"/>
    </row>
    <row r="20" spans="1:29" ht="33.75" customHeight="1">
      <c r="B20" s="5341"/>
      <c r="C20" s="828"/>
      <c r="D20" s="5334" t="s">
        <v>1491</v>
      </c>
      <c r="E20" s="5335"/>
      <c r="F20" s="5335"/>
      <c r="G20" s="5335"/>
      <c r="H20" s="5335"/>
      <c r="I20" s="5335"/>
      <c r="J20" s="5335"/>
      <c r="K20" s="5335"/>
      <c r="L20" s="5335"/>
      <c r="M20" s="5335"/>
      <c r="N20" s="5335"/>
      <c r="O20" s="5335"/>
      <c r="P20" s="5335"/>
      <c r="Q20" s="829" t="s">
        <v>1490</v>
      </c>
      <c r="R20" s="829"/>
      <c r="S20" s="829"/>
      <c r="T20" s="829"/>
      <c r="U20" s="830"/>
      <c r="V20" s="830"/>
      <c r="W20" s="829"/>
      <c r="X20" s="829"/>
      <c r="Y20" s="829"/>
      <c r="Z20" s="829"/>
      <c r="AA20" s="829"/>
      <c r="AB20" s="831"/>
    </row>
    <row r="21" spans="1:29" ht="33.75" customHeight="1" thickBot="1">
      <c r="B21" s="5342"/>
      <c r="C21" s="832"/>
      <c r="D21" s="5349" t="s">
        <v>1489</v>
      </c>
      <c r="E21" s="5350"/>
      <c r="F21" s="5350"/>
      <c r="G21" s="5350"/>
      <c r="H21" s="5350"/>
      <c r="I21" s="5350"/>
      <c r="J21" s="5350"/>
      <c r="K21" s="5350"/>
      <c r="L21" s="5350"/>
      <c r="M21" s="5350"/>
      <c r="N21" s="5350"/>
      <c r="O21" s="5350"/>
      <c r="P21" s="5350"/>
      <c r="Q21" s="833" t="s">
        <v>1488</v>
      </c>
      <c r="R21" s="833"/>
      <c r="S21" s="833"/>
      <c r="T21" s="833"/>
      <c r="U21" s="833"/>
      <c r="V21" s="833"/>
      <c r="W21" s="833"/>
      <c r="X21" s="833"/>
      <c r="Y21" s="833"/>
      <c r="Z21" s="833"/>
      <c r="AA21" s="833"/>
      <c r="AB21" s="834"/>
    </row>
    <row r="22" spans="1:29" ht="6.75" customHeight="1">
      <c r="B22" s="5338"/>
      <c r="C22" s="5338"/>
      <c r="D22" s="5338"/>
      <c r="E22" s="5338"/>
      <c r="F22" s="5338"/>
      <c r="G22" s="5338"/>
      <c r="H22" s="5338"/>
      <c r="I22" s="5338"/>
      <c r="J22" s="5338"/>
      <c r="K22" s="5338"/>
      <c r="L22" s="5338"/>
      <c r="M22" s="5338"/>
      <c r="N22" s="5338"/>
      <c r="O22" s="5338"/>
      <c r="P22" s="5338"/>
      <c r="Q22" s="5338"/>
      <c r="R22" s="5338"/>
      <c r="S22" s="5338"/>
      <c r="T22" s="5338"/>
      <c r="U22" s="5338"/>
      <c r="V22" s="5338"/>
      <c r="W22" s="5338"/>
      <c r="X22" s="5338"/>
      <c r="Y22" s="5338"/>
      <c r="Z22" s="5338"/>
      <c r="AA22" s="5338"/>
      <c r="AB22" s="5338"/>
    </row>
    <row r="23" spans="1:29" ht="31.5" customHeight="1">
      <c r="A23" s="835"/>
      <c r="B23" s="5339" t="s">
        <v>2449</v>
      </c>
      <c r="C23" s="5339"/>
      <c r="D23" s="5339"/>
      <c r="E23" s="5339"/>
      <c r="F23" s="5339"/>
      <c r="G23" s="5339"/>
      <c r="H23" s="5339"/>
      <c r="I23" s="5339"/>
      <c r="J23" s="5339"/>
      <c r="K23" s="5339"/>
      <c r="L23" s="5339"/>
      <c r="M23" s="5339"/>
      <c r="N23" s="5339"/>
      <c r="O23" s="5339"/>
      <c r="P23" s="5339"/>
      <c r="Q23" s="5339"/>
      <c r="R23" s="5339"/>
      <c r="S23" s="5339"/>
      <c r="T23" s="5339"/>
      <c r="U23" s="5339"/>
      <c r="V23" s="5339"/>
      <c r="W23" s="5339"/>
      <c r="X23" s="5339"/>
      <c r="Y23" s="5339"/>
      <c r="Z23" s="5339"/>
      <c r="AA23" s="5339"/>
      <c r="AB23" s="5339"/>
      <c r="AC23" s="836"/>
    </row>
    <row r="24" spans="1:29" ht="31.5" customHeight="1">
      <c r="A24" s="835"/>
      <c r="B24" s="5339"/>
      <c r="C24" s="5339"/>
      <c r="D24" s="5339"/>
      <c r="E24" s="5339"/>
      <c r="F24" s="5339"/>
      <c r="G24" s="5339"/>
      <c r="H24" s="5339"/>
      <c r="I24" s="5339"/>
      <c r="J24" s="5339"/>
      <c r="K24" s="5339"/>
      <c r="L24" s="5339"/>
      <c r="M24" s="5339"/>
      <c r="N24" s="5339"/>
      <c r="O24" s="5339"/>
      <c r="P24" s="5339"/>
      <c r="Q24" s="5339"/>
      <c r="R24" s="5339"/>
      <c r="S24" s="5339"/>
      <c r="T24" s="5339"/>
      <c r="U24" s="5339"/>
      <c r="V24" s="5339"/>
      <c r="W24" s="5339"/>
      <c r="X24" s="5339"/>
      <c r="Y24" s="5339"/>
      <c r="Z24" s="5339"/>
      <c r="AA24" s="5339"/>
      <c r="AB24" s="5339"/>
      <c r="AC24" s="836"/>
    </row>
    <row r="25" spans="1:29" ht="31.5" customHeight="1">
      <c r="B25" s="5339"/>
      <c r="C25" s="5339"/>
      <c r="D25" s="5339"/>
      <c r="E25" s="5339"/>
      <c r="F25" s="5339"/>
      <c r="G25" s="5339"/>
      <c r="H25" s="5339"/>
      <c r="I25" s="5339"/>
      <c r="J25" s="5339"/>
      <c r="K25" s="5339"/>
      <c r="L25" s="5339"/>
      <c r="M25" s="5339"/>
      <c r="N25" s="5339"/>
      <c r="O25" s="5339"/>
      <c r="P25" s="5339"/>
      <c r="Q25" s="5339"/>
      <c r="R25" s="5339"/>
      <c r="S25" s="5339"/>
      <c r="T25" s="5339"/>
      <c r="U25" s="5339"/>
      <c r="V25" s="5339"/>
      <c r="W25" s="5339"/>
      <c r="X25" s="5339"/>
      <c r="Y25" s="5339"/>
      <c r="Z25" s="5339"/>
      <c r="AA25" s="5339"/>
      <c r="AB25" s="5339"/>
      <c r="AC25" s="836"/>
    </row>
    <row r="26" spans="1:29" ht="31.5" customHeight="1">
      <c r="A26" s="812"/>
      <c r="B26" s="5339"/>
      <c r="C26" s="5339"/>
      <c r="D26" s="5339"/>
      <c r="E26" s="5339"/>
      <c r="F26" s="5339"/>
      <c r="G26" s="5339"/>
      <c r="H26" s="5339"/>
      <c r="I26" s="5339"/>
      <c r="J26" s="5339"/>
      <c r="K26" s="5339"/>
      <c r="L26" s="5339"/>
      <c r="M26" s="5339"/>
      <c r="N26" s="5339"/>
      <c r="O26" s="5339"/>
      <c r="P26" s="5339"/>
      <c r="Q26" s="5339"/>
      <c r="R26" s="5339"/>
      <c r="S26" s="5339"/>
      <c r="T26" s="5339"/>
      <c r="U26" s="5339"/>
      <c r="V26" s="5339"/>
      <c r="W26" s="5339"/>
      <c r="X26" s="5339"/>
      <c r="Y26" s="5339"/>
      <c r="Z26" s="5339"/>
      <c r="AA26" s="5339"/>
      <c r="AB26" s="5339"/>
      <c r="AC26" s="836"/>
    </row>
    <row r="27" spans="1:29" ht="31.5" customHeight="1">
      <c r="A27" s="812"/>
      <c r="B27" s="5339"/>
      <c r="C27" s="5339"/>
      <c r="D27" s="5339"/>
      <c r="E27" s="5339"/>
      <c r="F27" s="5339"/>
      <c r="G27" s="5339"/>
      <c r="H27" s="5339"/>
      <c r="I27" s="5339"/>
      <c r="J27" s="5339"/>
      <c r="K27" s="5339"/>
      <c r="L27" s="5339"/>
      <c r="M27" s="5339"/>
      <c r="N27" s="5339"/>
      <c r="O27" s="5339"/>
      <c r="P27" s="5339"/>
      <c r="Q27" s="5339"/>
      <c r="R27" s="5339"/>
      <c r="S27" s="5339"/>
      <c r="T27" s="5339"/>
      <c r="U27" s="5339"/>
      <c r="V27" s="5339"/>
      <c r="W27" s="5339"/>
      <c r="X27" s="5339"/>
      <c r="Y27" s="5339"/>
      <c r="Z27" s="5339"/>
      <c r="AA27" s="5339"/>
      <c r="AB27" s="5339"/>
      <c r="AC27" s="836"/>
    </row>
    <row r="28" spans="1:29" ht="31.5" customHeight="1">
      <c r="A28" s="812"/>
      <c r="B28" s="5339"/>
      <c r="C28" s="5339"/>
      <c r="D28" s="5339"/>
      <c r="E28" s="5339"/>
      <c r="F28" s="5339"/>
      <c r="G28" s="5339"/>
      <c r="H28" s="5339"/>
      <c r="I28" s="5339"/>
      <c r="J28" s="5339"/>
      <c r="K28" s="5339"/>
      <c r="L28" s="5339"/>
      <c r="M28" s="5339"/>
      <c r="N28" s="5339"/>
      <c r="O28" s="5339"/>
      <c r="P28" s="5339"/>
      <c r="Q28" s="5339"/>
      <c r="R28" s="5339"/>
      <c r="S28" s="5339"/>
      <c r="T28" s="5339"/>
      <c r="U28" s="5339"/>
      <c r="V28" s="5339"/>
      <c r="W28" s="5339"/>
      <c r="X28" s="5339"/>
      <c r="Y28" s="5339"/>
      <c r="Z28" s="5339"/>
      <c r="AA28" s="5339"/>
      <c r="AB28" s="5339"/>
      <c r="AC28" s="836"/>
    </row>
    <row r="29" spans="1:29" ht="3" customHeight="1">
      <c r="A29" s="837"/>
      <c r="B29" s="838"/>
      <c r="C29" s="839"/>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row>
    <row r="30" spans="1:29" ht="24" customHeight="1">
      <c r="A30" s="812"/>
      <c r="B30" s="840"/>
      <c r="C30" s="5337"/>
      <c r="D30" s="5337"/>
      <c r="E30" s="5337"/>
      <c r="F30" s="5337"/>
      <c r="G30" s="5337"/>
      <c r="H30" s="5337"/>
      <c r="I30" s="5337"/>
      <c r="J30" s="5337"/>
      <c r="K30" s="5337"/>
      <c r="L30" s="5337"/>
      <c r="M30" s="5337"/>
      <c r="N30" s="5337"/>
      <c r="O30" s="5337"/>
      <c r="P30" s="5337"/>
      <c r="Q30" s="5337"/>
      <c r="R30" s="5337"/>
      <c r="S30" s="5337"/>
      <c r="T30" s="5337"/>
      <c r="U30" s="5337"/>
      <c r="V30" s="5337"/>
      <c r="W30" s="5337"/>
      <c r="X30" s="5337"/>
      <c r="Y30" s="5337"/>
      <c r="Z30" s="5337"/>
      <c r="AA30" s="5337"/>
      <c r="AB30" s="5337"/>
      <c r="AC30" s="5337"/>
    </row>
    <row r="31" spans="1:29" ht="24" customHeight="1">
      <c r="A31" s="812"/>
      <c r="B31" s="840"/>
      <c r="C31" s="5337"/>
      <c r="D31" s="5337"/>
      <c r="E31" s="5337"/>
      <c r="F31" s="5337"/>
      <c r="G31" s="5337"/>
      <c r="H31" s="5337"/>
      <c r="I31" s="5337"/>
      <c r="J31" s="5337"/>
      <c r="K31" s="5337"/>
      <c r="L31" s="5337"/>
      <c r="M31" s="5337"/>
      <c r="N31" s="5337"/>
      <c r="O31" s="5337"/>
      <c r="P31" s="5337"/>
      <c r="Q31" s="5337"/>
      <c r="R31" s="5337"/>
      <c r="S31" s="5337"/>
      <c r="T31" s="5337"/>
      <c r="U31" s="5337"/>
      <c r="V31" s="5337"/>
      <c r="W31" s="5337"/>
      <c r="X31" s="5337"/>
      <c r="Y31" s="5337"/>
      <c r="Z31" s="5337"/>
      <c r="AA31" s="5337"/>
      <c r="AB31" s="5337"/>
      <c r="AC31" s="5337"/>
    </row>
    <row r="32" spans="1:29" ht="24" customHeight="1">
      <c r="A32" s="812"/>
      <c r="B32" s="567"/>
      <c r="C32" s="812"/>
      <c r="D32" s="812"/>
      <c r="E32" s="812"/>
      <c r="F32" s="812"/>
      <c r="G32" s="812"/>
      <c r="H32" s="812"/>
      <c r="I32" s="812"/>
      <c r="J32" s="812"/>
      <c r="K32" s="812"/>
      <c r="L32" s="812"/>
      <c r="M32" s="812"/>
      <c r="N32" s="812"/>
      <c r="O32" s="812"/>
      <c r="P32" s="812"/>
      <c r="Q32" s="812"/>
      <c r="R32" s="812"/>
      <c r="S32" s="812"/>
      <c r="T32" s="812"/>
      <c r="U32" s="812"/>
      <c r="V32" s="812"/>
      <c r="W32" s="812"/>
      <c r="X32" s="812"/>
      <c r="Y32" s="812"/>
      <c r="Z32" s="812"/>
      <c r="AA32" s="812"/>
      <c r="AB32" s="812"/>
      <c r="AC32" s="812"/>
    </row>
    <row r="33" spans="1:29" ht="24" customHeight="1">
      <c r="A33" s="812"/>
      <c r="B33" s="840"/>
      <c r="C33" s="5337"/>
      <c r="D33" s="5337"/>
      <c r="E33" s="5337"/>
      <c r="F33" s="5337"/>
      <c r="G33" s="5337"/>
      <c r="H33" s="5337"/>
      <c r="I33" s="5337"/>
      <c r="J33" s="5337"/>
      <c r="K33" s="5337"/>
      <c r="L33" s="5337"/>
      <c r="M33" s="5337"/>
      <c r="N33" s="5337"/>
      <c r="O33" s="5337"/>
      <c r="P33" s="5337"/>
      <c r="Q33" s="5337"/>
      <c r="R33" s="5337"/>
      <c r="S33" s="5337"/>
      <c r="T33" s="5337"/>
      <c r="U33" s="5337"/>
      <c r="V33" s="5337"/>
      <c r="W33" s="5337"/>
      <c r="X33" s="5337"/>
      <c r="Y33" s="5337"/>
      <c r="Z33" s="5337"/>
      <c r="AA33" s="5337"/>
      <c r="AB33" s="5337"/>
      <c r="AC33" s="5337"/>
    </row>
    <row r="34" spans="1:29" ht="24" customHeight="1">
      <c r="A34" s="812"/>
      <c r="B34" s="840"/>
      <c r="C34" s="5337"/>
      <c r="D34" s="5337"/>
      <c r="E34" s="5337"/>
      <c r="F34" s="5337"/>
      <c r="G34" s="5337"/>
      <c r="H34" s="5337"/>
      <c r="I34" s="5337"/>
      <c r="J34" s="5337"/>
      <c r="K34" s="5337"/>
      <c r="L34" s="5337"/>
      <c r="M34" s="5337"/>
      <c r="N34" s="5337"/>
      <c r="O34" s="5337"/>
      <c r="P34" s="5337"/>
      <c r="Q34" s="5337"/>
      <c r="R34" s="5337"/>
      <c r="S34" s="5337"/>
      <c r="T34" s="5337"/>
      <c r="U34" s="5337"/>
      <c r="V34" s="5337"/>
      <c r="W34" s="5337"/>
      <c r="X34" s="5337"/>
      <c r="Y34" s="5337"/>
      <c r="Z34" s="5337"/>
      <c r="AA34" s="5337"/>
      <c r="AB34" s="5337"/>
      <c r="AC34" s="5337"/>
    </row>
    <row r="35" spans="1:29" ht="24" customHeight="1">
      <c r="A35" s="812"/>
      <c r="B35" s="567"/>
      <c r="C35" s="812"/>
      <c r="D35" s="812"/>
      <c r="E35" s="812"/>
      <c r="F35" s="812"/>
      <c r="G35" s="812"/>
      <c r="H35" s="812"/>
      <c r="I35" s="812"/>
      <c r="J35" s="812"/>
      <c r="K35" s="812"/>
      <c r="L35" s="812"/>
      <c r="M35" s="812"/>
      <c r="N35" s="812"/>
      <c r="O35" s="812"/>
      <c r="P35" s="812"/>
      <c r="Q35" s="812"/>
      <c r="R35" s="812"/>
      <c r="S35" s="812"/>
      <c r="T35" s="812"/>
      <c r="U35" s="812"/>
      <c r="V35" s="812"/>
      <c r="W35" s="812"/>
      <c r="X35" s="812"/>
      <c r="Y35" s="812"/>
      <c r="Z35" s="812"/>
      <c r="AA35" s="812"/>
      <c r="AB35" s="812"/>
      <c r="AC35" s="812"/>
    </row>
    <row r="36" spans="1:29" ht="24" customHeight="1">
      <c r="A36" s="812"/>
      <c r="B36" s="840"/>
      <c r="C36" s="5337"/>
      <c r="D36" s="5337"/>
      <c r="E36" s="5337"/>
      <c r="F36" s="5337"/>
      <c r="G36" s="5337"/>
      <c r="H36" s="5337"/>
      <c r="I36" s="5337"/>
      <c r="J36" s="5337"/>
      <c r="K36" s="5337"/>
      <c r="L36" s="5337"/>
      <c r="M36" s="5337"/>
      <c r="N36" s="5337"/>
      <c r="O36" s="5337"/>
      <c r="P36" s="5337"/>
      <c r="Q36" s="5337"/>
      <c r="R36" s="5337"/>
      <c r="S36" s="5337"/>
      <c r="T36" s="5337"/>
      <c r="U36" s="5337"/>
      <c r="V36" s="5337"/>
      <c r="W36" s="5337"/>
      <c r="X36" s="5337"/>
      <c r="Y36" s="5337"/>
      <c r="Z36" s="5337"/>
      <c r="AA36" s="5337"/>
      <c r="AB36" s="5337"/>
      <c r="AC36" s="5337"/>
    </row>
    <row r="37" spans="1:29" ht="24" customHeight="1">
      <c r="A37" s="812"/>
      <c r="B37" s="840"/>
      <c r="C37" s="5337"/>
      <c r="D37" s="5337"/>
      <c r="E37" s="5337"/>
      <c r="F37" s="5337"/>
      <c r="G37" s="5337"/>
      <c r="H37" s="5337"/>
      <c r="I37" s="5337"/>
      <c r="J37" s="5337"/>
      <c r="K37" s="5337"/>
      <c r="L37" s="5337"/>
      <c r="M37" s="5337"/>
      <c r="N37" s="5337"/>
      <c r="O37" s="5337"/>
      <c r="P37" s="5337"/>
      <c r="Q37" s="5337"/>
      <c r="R37" s="5337"/>
      <c r="S37" s="5337"/>
      <c r="T37" s="5337"/>
      <c r="U37" s="5337"/>
      <c r="V37" s="5337"/>
      <c r="W37" s="5337"/>
      <c r="X37" s="5337"/>
      <c r="Y37" s="5337"/>
      <c r="Z37" s="5337"/>
      <c r="AA37" s="5337"/>
      <c r="AB37" s="5337"/>
      <c r="AC37" s="5337"/>
    </row>
    <row r="38" spans="1:29" ht="24" customHeight="1">
      <c r="A38" s="812"/>
      <c r="B38" s="840"/>
      <c r="C38" s="841"/>
      <c r="D38" s="841"/>
      <c r="E38" s="841"/>
      <c r="F38" s="841"/>
      <c r="G38" s="841"/>
      <c r="H38" s="841"/>
      <c r="I38" s="841"/>
      <c r="J38" s="841"/>
      <c r="K38" s="841"/>
      <c r="L38" s="841"/>
      <c r="M38" s="841"/>
      <c r="N38" s="841"/>
      <c r="O38" s="841"/>
      <c r="P38" s="841"/>
      <c r="Q38" s="841"/>
      <c r="R38" s="841"/>
      <c r="S38" s="841"/>
      <c r="T38" s="841"/>
      <c r="U38" s="841"/>
      <c r="V38" s="841"/>
      <c r="W38" s="841"/>
      <c r="X38" s="841"/>
      <c r="Y38" s="841"/>
      <c r="Z38" s="841"/>
      <c r="AA38" s="841"/>
      <c r="AB38" s="841"/>
      <c r="AC38" s="841"/>
    </row>
    <row r="39" spans="1:29" ht="24" customHeight="1">
      <c r="A39" s="812"/>
      <c r="B39" s="840"/>
      <c r="C39" s="5337"/>
      <c r="D39" s="5337"/>
      <c r="E39" s="5337"/>
      <c r="F39" s="5337"/>
      <c r="G39" s="5337"/>
      <c r="H39" s="5337"/>
      <c r="I39" s="5337"/>
      <c r="J39" s="5337"/>
      <c r="K39" s="5337"/>
      <c r="L39" s="5337"/>
      <c r="M39" s="5337"/>
      <c r="N39" s="5337"/>
      <c r="O39" s="5337"/>
      <c r="P39" s="5337"/>
      <c r="Q39" s="5337"/>
      <c r="R39" s="5337"/>
      <c r="S39" s="5337"/>
      <c r="T39" s="5337"/>
      <c r="U39" s="5337"/>
      <c r="V39" s="5337"/>
      <c r="W39" s="5337"/>
      <c r="X39" s="5337"/>
      <c r="Y39" s="5337"/>
      <c r="Z39" s="5337"/>
      <c r="AA39" s="5337"/>
      <c r="AB39" s="5337"/>
      <c r="AC39" s="5337"/>
    </row>
    <row r="40" spans="1:29" ht="24" customHeight="1">
      <c r="A40" s="812"/>
      <c r="B40" s="840"/>
      <c r="C40" s="5337"/>
      <c r="D40" s="5337"/>
      <c r="E40" s="5337"/>
      <c r="F40" s="5337"/>
      <c r="G40" s="5337"/>
      <c r="H40" s="5337"/>
      <c r="I40" s="5337"/>
      <c r="J40" s="5337"/>
      <c r="K40" s="5337"/>
      <c r="L40" s="5337"/>
      <c r="M40" s="5337"/>
      <c r="N40" s="5337"/>
      <c r="O40" s="5337"/>
      <c r="P40" s="5337"/>
      <c r="Q40" s="5337"/>
      <c r="R40" s="5337"/>
      <c r="S40" s="5337"/>
      <c r="T40" s="5337"/>
      <c r="U40" s="5337"/>
      <c r="V40" s="5337"/>
      <c r="W40" s="5337"/>
      <c r="X40" s="5337"/>
      <c r="Y40" s="5337"/>
      <c r="Z40" s="5337"/>
      <c r="AA40" s="5337"/>
      <c r="AB40" s="5337"/>
      <c r="AC40" s="5337"/>
    </row>
    <row r="41" spans="1:29" ht="24" customHeight="1">
      <c r="A41" s="812"/>
      <c r="B41" s="812"/>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row>
    <row r="42" spans="1:29" ht="24" customHeight="1">
      <c r="A42" s="568"/>
      <c r="C42" s="812"/>
      <c r="D42" s="812"/>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row>
    <row r="43" spans="1:29" ht="24" customHeight="1">
      <c r="A43" s="812"/>
      <c r="B43" s="567"/>
      <c r="C43" s="812"/>
      <c r="D43" s="812"/>
      <c r="E43" s="812"/>
      <c r="F43" s="812"/>
      <c r="G43" s="812"/>
      <c r="H43" s="812"/>
      <c r="I43" s="812"/>
      <c r="J43" s="812"/>
      <c r="K43" s="812"/>
      <c r="L43" s="812"/>
      <c r="M43" s="812"/>
      <c r="N43" s="812"/>
      <c r="O43" s="812"/>
      <c r="P43" s="812"/>
      <c r="Q43" s="812"/>
      <c r="R43" s="812"/>
      <c r="S43" s="812"/>
      <c r="T43" s="812"/>
      <c r="U43" s="812"/>
      <c r="V43" s="812"/>
      <c r="W43" s="812"/>
      <c r="X43" s="812"/>
      <c r="Y43" s="812"/>
      <c r="Z43" s="812"/>
      <c r="AA43" s="812"/>
      <c r="AB43" s="812"/>
      <c r="AC43" s="812"/>
    </row>
    <row r="44" spans="1:29" ht="24" customHeight="1">
      <c r="A44" s="812"/>
      <c r="B44" s="840"/>
      <c r="C44" s="5337"/>
      <c r="D44" s="5337"/>
      <c r="E44" s="5337"/>
      <c r="F44" s="5337"/>
      <c r="G44" s="5337"/>
      <c r="H44" s="5337"/>
      <c r="I44" s="5337"/>
      <c r="J44" s="5337"/>
      <c r="K44" s="5337"/>
      <c r="L44" s="5337"/>
      <c r="M44" s="5337"/>
      <c r="N44" s="5337"/>
      <c r="O44" s="5337"/>
      <c r="P44" s="5337"/>
      <c r="Q44" s="5337"/>
      <c r="R44" s="5337"/>
      <c r="S44" s="5337"/>
      <c r="T44" s="5337"/>
      <c r="U44" s="5337"/>
      <c r="V44" s="5337"/>
      <c r="W44" s="5337"/>
      <c r="X44" s="5337"/>
      <c r="Y44" s="5337"/>
      <c r="Z44" s="5337"/>
      <c r="AA44" s="5337"/>
      <c r="AB44" s="5337"/>
      <c r="AC44" s="5337"/>
    </row>
    <row r="45" spans="1:29" ht="24" customHeight="1">
      <c r="A45" s="812"/>
      <c r="B45" s="840"/>
      <c r="C45" s="5337"/>
      <c r="D45" s="5337"/>
      <c r="E45" s="5337"/>
      <c r="F45" s="5337"/>
      <c r="G45" s="5337"/>
      <c r="H45" s="5337"/>
      <c r="I45" s="5337"/>
      <c r="J45" s="5337"/>
      <c r="K45" s="5337"/>
      <c r="L45" s="5337"/>
      <c r="M45" s="5337"/>
      <c r="N45" s="5337"/>
      <c r="O45" s="5337"/>
      <c r="P45" s="5337"/>
      <c r="Q45" s="5337"/>
      <c r="R45" s="5337"/>
      <c r="S45" s="5337"/>
      <c r="T45" s="5337"/>
      <c r="U45" s="5337"/>
      <c r="V45" s="5337"/>
      <c r="W45" s="5337"/>
      <c r="X45" s="5337"/>
      <c r="Y45" s="5337"/>
      <c r="Z45" s="5337"/>
      <c r="AA45" s="5337"/>
      <c r="AB45" s="5337"/>
      <c r="AC45" s="5337"/>
    </row>
    <row r="46" spans="1:29" ht="24" customHeight="1">
      <c r="A46" s="812"/>
      <c r="B46" s="567"/>
      <c r="C46" s="812"/>
      <c r="D46" s="812"/>
      <c r="E46" s="812"/>
      <c r="F46" s="812"/>
      <c r="G46" s="812"/>
      <c r="H46" s="812"/>
      <c r="I46" s="812"/>
      <c r="J46" s="812"/>
      <c r="K46" s="812"/>
      <c r="L46" s="812"/>
      <c r="M46" s="812"/>
      <c r="N46" s="812"/>
      <c r="O46" s="812"/>
      <c r="P46" s="812"/>
      <c r="Q46" s="812"/>
      <c r="R46" s="812"/>
      <c r="S46" s="812"/>
      <c r="T46" s="812"/>
      <c r="U46" s="812"/>
      <c r="V46" s="812"/>
      <c r="W46" s="812"/>
      <c r="X46" s="812"/>
      <c r="Y46" s="812"/>
      <c r="Z46" s="812"/>
      <c r="AA46" s="812"/>
      <c r="AB46" s="812"/>
      <c r="AC46" s="812"/>
    </row>
    <row r="47" spans="1:29" ht="24" customHeight="1">
      <c r="A47" s="812"/>
      <c r="B47" s="840"/>
      <c r="C47" s="5337"/>
      <c r="D47" s="5337"/>
      <c r="E47" s="5337"/>
      <c r="F47" s="5337"/>
      <c r="G47" s="5337"/>
      <c r="H47" s="5337"/>
      <c r="I47" s="5337"/>
      <c r="J47" s="5337"/>
      <c r="K47" s="5337"/>
      <c r="L47" s="5337"/>
      <c r="M47" s="5337"/>
      <c r="N47" s="5337"/>
      <c r="O47" s="5337"/>
      <c r="P47" s="5337"/>
      <c r="Q47" s="5337"/>
      <c r="R47" s="5337"/>
      <c r="S47" s="5337"/>
      <c r="T47" s="5337"/>
      <c r="U47" s="5337"/>
      <c r="V47" s="5337"/>
      <c r="W47" s="5337"/>
      <c r="X47" s="5337"/>
      <c r="Y47" s="5337"/>
      <c r="Z47" s="5337"/>
      <c r="AA47" s="5337"/>
      <c r="AB47" s="5337"/>
      <c r="AC47" s="5337"/>
    </row>
    <row r="48" spans="1:29" ht="24" customHeight="1">
      <c r="A48" s="812"/>
      <c r="B48" s="840"/>
      <c r="C48" s="5337"/>
      <c r="D48" s="5337"/>
      <c r="E48" s="5337"/>
      <c r="F48" s="5337"/>
      <c r="G48" s="5337"/>
      <c r="H48" s="5337"/>
      <c r="I48" s="5337"/>
      <c r="J48" s="5337"/>
      <c r="K48" s="5337"/>
      <c r="L48" s="5337"/>
      <c r="M48" s="5337"/>
      <c r="N48" s="5337"/>
      <c r="O48" s="5337"/>
      <c r="P48" s="5337"/>
      <c r="Q48" s="5337"/>
      <c r="R48" s="5337"/>
      <c r="S48" s="5337"/>
      <c r="T48" s="5337"/>
      <c r="U48" s="5337"/>
      <c r="V48" s="5337"/>
      <c r="W48" s="5337"/>
      <c r="X48" s="5337"/>
      <c r="Y48" s="5337"/>
      <c r="Z48" s="5337"/>
      <c r="AA48" s="5337"/>
      <c r="AB48" s="5337"/>
      <c r="AC48" s="5337"/>
    </row>
    <row r="49" spans="1:29" ht="24" customHeight="1">
      <c r="A49" s="812"/>
      <c r="B49" s="812"/>
      <c r="C49" s="841"/>
      <c r="D49" s="841"/>
      <c r="E49" s="841"/>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row>
    <row r="50" spans="1:29" ht="24" customHeight="1">
      <c r="A50" s="812"/>
      <c r="C50" s="812"/>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c r="AC50" s="812"/>
    </row>
    <row r="51" spans="1:29" ht="24" customHeight="1">
      <c r="A51" s="812"/>
      <c r="B51" s="567"/>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812"/>
      <c r="AB51" s="812"/>
      <c r="AC51" s="812"/>
    </row>
    <row r="52" spans="1:29" ht="24" customHeight="1">
      <c r="A52" s="812"/>
      <c r="B52" s="840"/>
      <c r="C52" s="5337"/>
      <c r="D52" s="5337"/>
      <c r="E52" s="5337"/>
      <c r="F52" s="5337"/>
      <c r="G52" s="5337"/>
      <c r="H52" s="5337"/>
      <c r="I52" s="5337"/>
      <c r="J52" s="5337"/>
      <c r="K52" s="5337"/>
      <c r="L52" s="5337"/>
      <c r="M52" s="5337"/>
      <c r="N52" s="5337"/>
      <c r="O52" s="5337"/>
      <c r="P52" s="5337"/>
      <c r="Q52" s="5337"/>
      <c r="R52" s="5337"/>
      <c r="S52" s="5337"/>
      <c r="T52" s="5337"/>
      <c r="U52" s="5337"/>
      <c r="V52" s="5337"/>
      <c r="W52" s="5337"/>
      <c r="X52" s="5337"/>
      <c r="Y52" s="5337"/>
      <c r="Z52" s="5337"/>
      <c r="AA52" s="5337"/>
      <c r="AB52" s="5337"/>
      <c r="AC52" s="5337"/>
    </row>
    <row r="53" spans="1:29" ht="24" customHeight="1">
      <c r="A53" s="812"/>
      <c r="B53" s="840"/>
      <c r="C53" s="5337"/>
      <c r="D53" s="5337"/>
      <c r="E53" s="5337"/>
      <c r="F53" s="5337"/>
      <c r="G53" s="5337"/>
      <c r="H53" s="5337"/>
      <c r="I53" s="5337"/>
      <c r="J53" s="5337"/>
      <c r="K53" s="5337"/>
      <c r="L53" s="5337"/>
      <c r="M53" s="5337"/>
      <c r="N53" s="5337"/>
      <c r="O53" s="5337"/>
      <c r="P53" s="5337"/>
      <c r="Q53" s="5337"/>
      <c r="R53" s="5337"/>
      <c r="S53" s="5337"/>
      <c r="T53" s="5337"/>
      <c r="U53" s="5337"/>
      <c r="V53" s="5337"/>
      <c r="W53" s="5337"/>
      <c r="X53" s="5337"/>
      <c r="Y53" s="5337"/>
      <c r="Z53" s="5337"/>
      <c r="AA53" s="5337"/>
      <c r="AB53" s="5337"/>
      <c r="AC53" s="5337"/>
    </row>
    <row r="54" spans="1:29" ht="24" customHeight="1">
      <c r="A54" s="812"/>
      <c r="B54" s="840"/>
      <c r="C54" s="5337"/>
      <c r="D54" s="5337"/>
      <c r="E54" s="5337"/>
      <c r="F54" s="5337"/>
      <c r="G54" s="5337"/>
      <c r="H54" s="5337"/>
      <c r="I54" s="5337"/>
      <c r="J54" s="5337"/>
      <c r="K54" s="5337"/>
      <c r="L54" s="5337"/>
      <c r="M54" s="5337"/>
      <c r="N54" s="5337"/>
      <c r="O54" s="5337"/>
      <c r="P54" s="5337"/>
      <c r="Q54" s="5337"/>
      <c r="R54" s="5337"/>
      <c r="S54" s="5337"/>
      <c r="T54" s="5337"/>
      <c r="U54" s="5337"/>
      <c r="V54" s="5337"/>
      <c r="W54" s="5337"/>
      <c r="X54" s="5337"/>
      <c r="Y54" s="5337"/>
      <c r="Z54" s="5337"/>
      <c r="AA54" s="5337"/>
      <c r="AB54" s="5337"/>
      <c r="AC54" s="5337"/>
    </row>
    <row r="55" spans="1:29" ht="24" customHeight="1">
      <c r="A55" s="812"/>
      <c r="B55" s="840"/>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row>
    <row r="56" spans="1:29" ht="24" customHeight="1">
      <c r="A56" s="812"/>
      <c r="B56" s="840"/>
      <c r="C56" s="841"/>
      <c r="D56" s="841"/>
      <c r="E56" s="841"/>
      <c r="F56" s="841"/>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row>
    <row r="57" spans="1:29" ht="17.25" customHeight="1">
      <c r="C57" s="812"/>
      <c r="D57" s="812"/>
      <c r="E57" s="812"/>
      <c r="F57" s="812"/>
      <c r="G57" s="812"/>
      <c r="H57" s="812"/>
      <c r="I57" s="812"/>
      <c r="J57" s="812"/>
      <c r="K57" s="812"/>
      <c r="L57" s="812"/>
      <c r="M57" s="812"/>
      <c r="N57" s="812"/>
      <c r="O57" s="812"/>
      <c r="P57" s="812"/>
      <c r="Q57" s="812"/>
      <c r="R57" s="812"/>
      <c r="S57" s="812"/>
      <c r="T57" s="812"/>
      <c r="U57" s="812"/>
      <c r="V57" s="812"/>
      <c r="W57" s="812"/>
      <c r="X57" s="812"/>
      <c r="Y57" s="812"/>
      <c r="Z57" s="812"/>
      <c r="AA57" s="812"/>
      <c r="AB57" s="812"/>
      <c r="AC57" s="812"/>
    </row>
    <row r="58" spans="1:29" ht="17.25" customHeight="1">
      <c r="C58" s="812"/>
      <c r="D58" s="812"/>
      <c r="E58" s="812"/>
      <c r="F58" s="812"/>
      <c r="G58" s="812"/>
      <c r="H58" s="812"/>
      <c r="I58" s="812"/>
      <c r="J58" s="812"/>
      <c r="K58" s="812"/>
      <c r="L58" s="812"/>
      <c r="M58" s="812"/>
      <c r="N58" s="812"/>
      <c r="O58" s="812"/>
      <c r="P58" s="812"/>
      <c r="Q58" s="812"/>
      <c r="R58" s="812"/>
      <c r="S58" s="812"/>
      <c r="T58" s="812"/>
      <c r="U58" s="812"/>
      <c r="V58" s="812"/>
      <c r="W58" s="812"/>
      <c r="X58" s="812"/>
      <c r="Y58" s="812"/>
      <c r="Z58" s="812"/>
      <c r="AA58" s="812"/>
      <c r="AB58" s="812"/>
      <c r="AC58" s="812"/>
    </row>
    <row r="59" spans="1:29" ht="17.25" customHeight="1">
      <c r="C59" s="812"/>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row>
    <row r="60" spans="1:29" ht="17.25" customHeight="1">
      <c r="C60" s="812"/>
      <c r="D60" s="812"/>
      <c r="E60" s="812"/>
      <c r="F60" s="812"/>
      <c r="G60" s="812"/>
      <c r="H60" s="812"/>
      <c r="I60" s="812"/>
      <c r="J60" s="812"/>
      <c r="K60" s="812"/>
      <c r="L60" s="812"/>
      <c r="M60" s="812"/>
      <c r="N60" s="812"/>
      <c r="O60" s="812"/>
      <c r="P60" s="812"/>
      <c r="Q60" s="812"/>
      <c r="R60" s="812"/>
      <c r="S60" s="812"/>
      <c r="T60" s="812"/>
      <c r="U60" s="812"/>
      <c r="V60" s="812"/>
      <c r="W60" s="812"/>
      <c r="X60" s="812"/>
      <c r="Y60" s="812"/>
      <c r="Z60" s="812"/>
      <c r="AA60" s="812"/>
      <c r="AB60" s="812"/>
      <c r="AC60" s="812"/>
    </row>
    <row r="61" spans="1:29" ht="17.25" customHeight="1">
      <c r="C61" s="812"/>
      <c r="D61" s="812"/>
      <c r="E61" s="812"/>
      <c r="F61" s="812"/>
      <c r="G61" s="812"/>
      <c r="H61" s="812"/>
      <c r="I61" s="812"/>
      <c r="J61" s="812"/>
      <c r="K61" s="812"/>
      <c r="L61" s="812"/>
      <c r="M61" s="812"/>
      <c r="N61" s="812"/>
      <c r="O61" s="812"/>
      <c r="P61" s="812"/>
      <c r="Q61" s="812"/>
      <c r="R61" s="812"/>
      <c r="S61" s="812"/>
      <c r="T61" s="812"/>
      <c r="U61" s="812"/>
      <c r="V61" s="812"/>
      <c r="W61" s="812"/>
      <c r="X61" s="812"/>
      <c r="Y61" s="812"/>
      <c r="Z61" s="812"/>
      <c r="AA61" s="812"/>
      <c r="AB61" s="812"/>
      <c r="AC61" s="812"/>
    </row>
  </sheetData>
  <mergeCells count="46">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s>
  <phoneticPr fontId="2"/>
  <dataValidations count="3">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 type="list" allowBlank="1" showInputMessage="1" showErrorMessage="1" sqref="H8 N8 S8 V10:V11 Y10:Y11">
      <formula1>$AG$8:$AG$9</formula1>
    </dataValidation>
  </dataValidations>
  <hyperlinks>
    <hyperlink ref="AD3" location="加算等について体制の届出が必要なサービス一覧!A1" display="一覧へ戻る"/>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1:AI53"/>
  <sheetViews>
    <sheetView view="pageBreakPreview" zoomScaleNormal="100" zoomScaleSheetLayoutView="100" workbookViewId="0">
      <selection activeCell="C6" sqref="C6:AB6"/>
    </sheetView>
  </sheetViews>
  <sheetFormatPr defaultColWidth="4" defaultRowHeight="13.5"/>
  <cols>
    <col min="1" max="1" width="3.75" style="733" customWidth="1"/>
    <col min="2" max="2" width="2.125" style="733" customWidth="1"/>
    <col min="3" max="3" width="2.375" style="733" customWidth="1"/>
    <col min="4" max="22" width="4" style="733" customWidth="1"/>
    <col min="23" max="23" width="2.625" style="733" customWidth="1"/>
    <col min="24" max="24" width="5.5" style="733" customWidth="1"/>
    <col min="25" max="28" width="4" style="733" customWidth="1"/>
    <col min="29" max="29" width="2.125" style="733" customWidth="1"/>
    <col min="30" max="31" width="4" style="733"/>
    <col min="32" max="34" width="0" style="733" hidden="1" customWidth="1"/>
    <col min="35" max="258" width="4" style="733"/>
    <col min="259" max="259" width="1.75" style="733" customWidth="1"/>
    <col min="260" max="260" width="2.125" style="733" customWidth="1"/>
    <col min="261" max="261" width="2.375" style="733" customWidth="1"/>
    <col min="262" max="280" width="4" style="733" customWidth="1"/>
    <col min="281" max="284" width="2.375" style="733" customWidth="1"/>
    <col min="285" max="285" width="2.125" style="733" customWidth="1"/>
    <col min="286" max="514" width="4" style="733"/>
    <col min="515" max="515" width="1.75" style="733" customWidth="1"/>
    <col min="516" max="516" width="2.125" style="733" customWidth="1"/>
    <col min="517" max="517" width="2.375" style="733" customWidth="1"/>
    <col min="518" max="536" width="4" style="733" customWidth="1"/>
    <col min="537" max="540" width="2.375" style="733" customWidth="1"/>
    <col min="541" max="541" width="2.125" style="733" customWidth="1"/>
    <col min="542" max="770" width="4" style="733"/>
    <col min="771" max="771" width="1.75" style="733" customWidth="1"/>
    <col min="772" max="772" width="2.125" style="733" customWidth="1"/>
    <col min="773" max="773" width="2.375" style="733" customWidth="1"/>
    <col min="774" max="792" width="4" style="733" customWidth="1"/>
    <col min="793" max="796" width="2.375" style="733" customWidth="1"/>
    <col min="797" max="797" width="2.125" style="733" customWidth="1"/>
    <col min="798" max="1026" width="4" style="733"/>
    <col min="1027" max="1027" width="1.75" style="733" customWidth="1"/>
    <col min="1028" max="1028" width="2.125" style="733" customWidth="1"/>
    <col min="1029" max="1029" width="2.375" style="733" customWidth="1"/>
    <col min="1030" max="1048" width="4" style="733" customWidth="1"/>
    <col min="1049" max="1052" width="2.375" style="733" customWidth="1"/>
    <col min="1053" max="1053" width="2.125" style="733" customWidth="1"/>
    <col min="1054" max="1282" width="4" style="733"/>
    <col min="1283" max="1283" width="1.75" style="733" customWidth="1"/>
    <col min="1284" max="1284" width="2.125" style="733" customWidth="1"/>
    <col min="1285" max="1285" width="2.375" style="733" customWidth="1"/>
    <col min="1286" max="1304" width="4" style="733" customWidth="1"/>
    <col min="1305" max="1308" width="2.375" style="733" customWidth="1"/>
    <col min="1309" max="1309" width="2.125" style="733" customWidth="1"/>
    <col min="1310" max="1538" width="4" style="733"/>
    <col min="1539" max="1539" width="1.75" style="733" customWidth="1"/>
    <col min="1540" max="1540" width="2.125" style="733" customWidth="1"/>
    <col min="1541" max="1541" width="2.375" style="733" customWidth="1"/>
    <col min="1542" max="1560" width="4" style="733" customWidth="1"/>
    <col min="1561" max="1564" width="2.375" style="733" customWidth="1"/>
    <col min="1565" max="1565" width="2.125" style="733" customWidth="1"/>
    <col min="1566" max="1794" width="4" style="733"/>
    <col min="1795" max="1795" width="1.75" style="733" customWidth="1"/>
    <col min="1796" max="1796" width="2.125" style="733" customWidth="1"/>
    <col min="1797" max="1797" width="2.375" style="733" customWidth="1"/>
    <col min="1798" max="1816" width="4" style="733" customWidth="1"/>
    <col min="1817" max="1820" width="2.375" style="733" customWidth="1"/>
    <col min="1821" max="1821" width="2.125" style="733" customWidth="1"/>
    <col min="1822" max="2050" width="4" style="733"/>
    <col min="2051" max="2051" width="1.75" style="733" customWidth="1"/>
    <col min="2052" max="2052" width="2.125" style="733" customWidth="1"/>
    <col min="2053" max="2053" width="2.375" style="733" customWidth="1"/>
    <col min="2054" max="2072" width="4" style="733" customWidth="1"/>
    <col min="2073" max="2076" width="2.375" style="733" customWidth="1"/>
    <col min="2077" max="2077" width="2.125" style="733" customWidth="1"/>
    <col min="2078" max="2306" width="4" style="733"/>
    <col min="2307" max="2307" width="1.75" style="733" customWidth="1"/>
    <col min="2308" max="2308" width="2.125" style="733" customWidth="1"/>
    <col min="2309" max="2309" width="2.375" style="733" customWidth="1"/>
    <col min="2310" max="2328" width="4" style="733" customWidth="1"/>
    <col min="2329" max="2332" width="2.375" style="733" customWidth="1"/>
    <col min="2333" max="2333" width="2.125" style="733" customWidth="1"/>
    <col min="2334" max="2562" width="4" style="733"/>
    <col min="2563" max="2563" width="1.75" style="733" customWidth="1"/>
    <col min="2564" max="2564" width="2.125" style="733" customWidth="1"/>
    <col min="2565" max="2565" width="2.375" style="733" customWidth="1"/>
    <col min="2566" max="2584" width="4" style="733" customWidth="1"/>
    <col min="2585" max="2588" width="2.375" style="733" customWidth="1"/>
    <col min="2589" max="2589" width="2.125" style="733" customWidth="1"/>
    <col min="2590" max="2818" width="4" style="733"/>
    <col min="2819" max="2819" width="1.75" style="733" customWidth="1"/>
    <col min="2820" max="2820" width="2.125" style="733" customWidth="1"/>
    <col min="2821" max="2821" width="2.375" style="733" customWidth="1"/>
    <col min="2822" max="2840" width="4" style="733" customWidth="1"/>
    <col min="2841" max="2844" width="2.375" style="733" customWidth="1"/>
    <col min="2845" max="2845" width="2.125" style="733" customWidth="1"/>
    <col min="2846" max="3074" width="4" style="733"/>
    <col min="3075" max="3075" width="1.75" style="733" customWidth="1"/>
    <col min="3076" max="3076" width="2.125" style="733" customWidth="1"/>
    <col min="3077" max="3077" width="2.375" style="733" customWidth="1"/>
    <col min="3078" max="3096" width="4" style="733" customWidth="1"/>
    <col min="3097" max="3100" width="2.375" style="733" customWidth="1"/>
    <col min="3101" max="3101" width="2.125" style="733" customWidth="1"/>
    <col min="3102" max="3330" width="4" style="733"/>
    <col min="3331" max="3331" width="1.75" style="733" customWidth="1"/>
    <col min="3332" max="3332" width="2.125" style="733" customWidth="1"/>
    <col min="3333" max="3333" width="2.375" style="733" customWidth="1"/>
    <col min="3334" max="3352" width="4" style="733" customWidth="1"/>
    <col min="3353" max="3356" width="2.375" style="733" customWidth="1"/>
    <col min="3357" max="3357" width="2.125" style="733" customWidth="1"/>
    <col min="3358" max="3586" width="4" style="733"/>
    <col min="3587" max="3587" width="1.75" style="733" customWidth="1"/>
    <col min="3588" max="3588" width="2.125" style="733" customWidth="1"/>
    <col min="3589" max="3589" width="2.375" style="733" customWidth="1"/>
    <col min="3590" max="3608" width="4" style="733" customWidth="1"/>
    <col min="3609" max="3612" width="2.375" style="733" customWidth="1"/>
    <col min="3613" max="3613" width="2.125" style="733" customWidth="1"/>
    <col min="3614" max="3842" width="4" style="733"/>
    <col min="3843" max="3843" width="1.75" style="733" customWidth="1"/>
    <col min="3844" max="3844" width="2.125" style="733" customWidth="1"/>
    <col min="3845" max="3845" width="2.375" style="733" customWidth="1"/>
    <col min="3846" max="3864" width="4" style="733" customWidth="1"/>
    <col min="3865" max="3868" width="2.375" style="733" customWidth="1"/>
    <col min="3869" max="3869" width="2.125" style="733" customWidth="1"/>
    <col min="3870" max="4098" width="4" style="733"/>
    <col min="4099" max="4099" width="1.75" style="733" customWidth="1"/>
    <col min="4100" max="4100" width="2.125" style="733" customWidth="1"/>
    <col min="4101" max="4101" width="2.375" style="733" customWidth="1"/>
    <col min="4102" max="4120" width="4" style="733" customWidth="1"/>
    <col min="4121" max="4124" width="2.375" style="733" customWidth="1"/>
    <col min="4125" max="4125" width="2.125" style="733" customWidth="1"/>
    <col min="4126" max="4354" width="4" style="733"/>
    <col min="4355" max="4355" width="1.75" style="733" customWidth="1"/>
    <col min="4356" max="4356" width="2.125" style="733" customWidth="1"/>
    <col min="4357" max="4357" width="2.375" style="733" customWidth="1"/>
    <col min="4358" max="4376" width="4" style="733" customWidth="1"/>
    <col min="4377" max="4380" width="2.375" style="733" customWidth="1"/>
    <col min="4381" max="4381" width="2.125" style="733" customWidth="1"/>
    <col min="4382" max="4610" width="4" style="733"/>
    <col min="4611" max="4611" width="1.75" style="733" customWidth="1"/>
    <col min="4612" max="4612" width="2.125" style="733" customWidth="1"/>
    <col min="4613" max="4613" width="2.375" style="733" customWidth="1"/>
    <col min="4614" max="4632" width="4" style="733" customWidth="1"/>
    <col min="4633" max="4636" width="2.375" style="733" customWidth="1"/>
    <col min="4637" max="4637" width="2.125" style="733" customWidth="1"/>
    <col min="4638" max="4866" width="4" style="733"/>
    <col min="4867" max="4867" width="1.75" style="733" customWidth="1"/>
    <col min="4868" max="4868" width="2.125" style="733" customWidth="1"/>
    <col min="4869" max="4869" width="2.375" style="733" customWidth="1"/>
    <col min="4870" max="4888" width="4" style="733" customWidth="1"/>
    <col min="4889" max="4892" width="2.375" style="733" customWidth="1"/>
    <col min="4893" max="4893" width="2.125" style="733" customWidth="1"/>
    <col min="4894" max="5122" width="4" style="733"/>
    <col min="5123" max="5123" width="1.75" style="733" customWidth="1"/>
    <col min="5124" max="5124" width="2.125" style="733" customWidth="1"/>
    <col min="5125" max="5125" width="2.375" style="733" customWidth="1"/>
    <col min="5126" max="5144" width="4" style="733" customWidth="1"/>
    <col min="5145" max="5148" width="2.375" style="733" customWidth="1"/>
    <col min="5149" max="5149" width="2.125" style="733" customWidth="1"/>
    <col min="5150" max="5378" width="4" style="733"/>
    <col min="5379" max="5379" width="1.75" style="733" customWidth="1"/>
    <col min="5380" max="5380" width="2.125" style="733" customWidth="1"/>
    <col min="5381" max="5381" width="2.375" style="733" customWidth="1"/>
    <col min="5382" max="5400" width="4" style="733" customWidth="1"/>
    <col min="5401" max="5404" width="2.375" style="733" customWidth="1"/>
    <col min="5405" max="5405" width="2.125" style="733" customWidth="1"/>
    <col min="5406" max="5634" width="4" style="733"/>
    <col min="5635" max="5635" width="1.75" style="733" customWidth="1"/>
    <col min="5636" max="5636" width="2.125" style="733" customWidth="1"/>
    <col min="5637" max="5637" width="2.375" style="733" customWidth="1"/>
    <col min="5638" max="5656" width="4" style="733" customWidth="1"/>
    <col min="5657" max="5660" width="2.375" style="733" customWidth="1"/>
    <col min="5661" max="5661" width="2.125" style="733" customWidth="1"/>
    <col min="5662" max="5890" width="4" style="733"/>
    <col min="5891" max="5891" width="1.75" style="733" customWidth="1"/>
    <col min="5892" max="5892" width="2.125" style="733" customWidth="1"/>
    <col min="5893" max="5893" width="2.375" style="733" customWidth="1"/>
    <col min="5894" max="5912" width="4" style="733" customWidth="1"/>
    <col min="5913" max="5916" width="2.375" style="733" customWidth="1"/>
    <col min="5917" max="5917" width="2.125" style="733" customWidth="1"/>
    <col min="5918" max="6146" width="4" style="733"/>
    <col min="6147" max="6147" width="1.75" style="733" customWidth="1"/>
    <col min="6148" max="6148" width="2.125" style="733" customWidth="1"/>
    <col min="6149" max="6149" width="2.375" style="733" customWidth="1"/>
    <col min="6150" max="6168" width="4" style="733" customWidth="1"/>
    <col min="6169" max="6172" width="2.375" style="733" customWidth="1"/>
    <col min="6173" max="6173" width="2.125" style="733" customWidth="1"/>
    <col min="6174" max="6402" width="4" style="733"/>
    <col min="6403" max="6403" width="1.75" style="733" customWidth="1"/>
    <col min="6404" max="6404" width="2.125" style="733" customWidth="1"/>
    <col min="6405" max="6405" width="2.375" style="733" customWidth="1"/>
    <col min="6406" max="6424" width="4" style="733" customWidth="1"/>
    <col min="6425" max="6428" width="2.375" style="733" customWidth="1"/>
    <col min="6429" max="6429" width="2.125" style="733" customWidth="1"/>
    <col min="6430" max="6658" width="4" style="733"/>
    <col min="6659" max="6659" width="1.75" style="733" customWidth="1"/>
    <col min="6660" max="6660" width="2.125" style="733" customWidth="1"/>
    <col min="6661" max="6661" width="2.375" style="733" customWidth="1"/>
    <col min="6662" max="6680" width="4" style="733" customWidth="1"/>
    <col min="6681" max="6684" width="2.375" style="733" customWidth="1"/>
    <col min="6685" max="6685" width="2.125" style="733" customWidth="1"/>
    <col min="6686" max="6914" width="4" style="733"/>
    <col min="6915" max="6915" width="1.75" style="733" customWidth="1"/>
    <col min="6916" max="6916" width="2.125" style="733" customWidth="1"/>
    <col min="6917" max="6917" width="2.375" style="733" customWidth="1"/>
    <col min="6918" max="6936" width="4" style="733" customWidth="1"/>
    <col min="6937" max="6940" width="2.375" style="733" customWidth="1"/>
    <col min="6941" max="6941" width="2.125" style="733" customWidth="1"/>
    <col min="6942" max="7170" width="4" style="733"/>
    <col min="7171" max="7171" width="1.75" style="733" customWidth="1"/>
    <col min="7172" max="7172" width="2.125" style="733" customWidth="1"/>
    <col min="7173" max="7173" width="2.375" style="733" customWidth="1"/>
    <col min="7174" max="7192" width="4" style="733" customWidth="1"/>
    <col min="7193" max="7196" width="2.375" style="733" customWidth="1"/>
    <col min="7197" max="7197" width="2.125" style="733" customWidth="1"/>
    <col min="7198" max="7426" width="4" style="733"/>
    <col min="7427" max="7427" width="1.75" style="733" customWidth="1"/>
    <col min="7428" max="7428" width="2.125" style="733" customWidth="1"/>
    <col min="7429" max="7429" width="2.375" style="733" customWidth="1"/>
    <col min="7430" max="7448" width="4" style="733" customWidth="1"/>
    <col min="7449" max="7452" width="2.375" style="733" customWidth="1"/>
    <col min="7453" max="7453" width="2.125" style="733" customWidth="1"/>
    <col min="7454" max="7682" width="4" style="733"/>
    <col min="7683" max="7683" width="1.75" style="733" customWidth="1"/>
    <col min="7684" max="7684" width="2.125" style="733" customWidth="1"/>
    <col min="7685" max="7685" width="2.375" style="733" customWidth="1"/>
    <col min="7686" max="7704" width="4" style="733" customWidth="1"/>
    <col min="7705" max="7708" width="2.375" style="733" customWidth="1"/>
    <col min="7709" max="7709" width="2.125" style="733" customWidth="1"/>
    <col min="7710" max="7938" width="4" style="733"/>
    <col min="7939" max="7939" width="1.75" style="733" customWidth="1"/>
    <col min="7940" max="7940" width="2.125" style="733" customWidth="1"/>
    <col min="7941" max="7941" width="2.375" style="733" customWidth="1"/>
    <col min="7942" max="7960" width="4" style="733" customWidth="1"/>
    <col min="7961" max="7964" width="2.375" style="733" customWidth="1"/>
    <col min="7965" max="7965" width="2.125" style="733" customWidth="1"/>
    <col min="7966" max="8194" width="4" style="733"/>
    <col min="8195" max="8195" width="1.75" style="733" customWidth="1"/>
    <col min="8196" max="8196" width="2.125" style="733" customWidth="1"/>
    <col min="8197" max="8197" width="2.375" style="733" customWidth="1"/>
    <col min="8198" max="8216" width="4" style="733" customWidth="1"/>
    <col min="8217" max="8220" width="2.375" style="733" customWidth="1"/>
    <col min="8221" max="8221" width="2.125" style="733" customWidth="1"/>
    <col min="8222" max="8450" width="4" style="733"/>
    <col min="8451" max="8451" width="1.75" style="733" customWidth="1"/>
    <col min="8452" max="8452" width="2.125" style="733" customWidth="1"/>
    <col min="8453" max="8453" width="2.375" style="733" customWidth="1"/>
    <col min="8454" max="8472" width="4" style="733" customWidth="1"/>
    <col min="8473" max="8476" width="2.375" style="733" customWidth="1"/>
    <col min="8477" max="8477" width="2.125" style="733" customWidth="1"/>
    <col min="8478" max="8706" width="4" style="733"/>
    <col min="8707" max="8707" width="1.75" style="733" customWidth="1"/>
    <col min="8708" max="8708" width="2.125" style="733" customWidth="1"/>
    <col min="8709" max="8709" width="2.375" style="733" customWidth="1"/>
    <col min="8710" max="8728" width="4" style="733" customWidth="1"/>
    <col min="8729" max="8732" width="2.375" style="733" customWidth="1"/>
    <col min="8733" max="8733" width="2.125" style="733" customWidth="1"/>
    <col min="8734" max="8962" width="4" style="733"/>
    <col min="8963" max="8963" width="1.75" style="733" customWidth="1"/>
    <col min="8964" max="8964" width="2.125" style="733" customWidth="1"/>
    <col min="8965" max="8965" width="2.375" style="733" customWidth="1"/>
    <col min="8966" max="8984" width="4" style="733" customWidth="1"/>
    <col min="8985" max="8988" width="2.375" style="733" customWidth="1"/>
    <col min="8989" max="8989" width="2.125" style="733" customWidth="1"/>
    <col min="8990" max="9218" width="4" style="733"/>
    <col min="9219" max="9219" width="1.75" style="733" customWidth="1"/>
    <col min="9220" max="9220" width="2.125" style="733" customWidth="1"/>
    <col min="9221" max="9221" width="2.375" style="733" customWidth="1"/>
    <col min="9222" max="9240" width="4" style="733" customWidth="1"/>
    <col min="9241" max="9244" width="2.375" style="733" customWidth="1"/>
    <col min="9245" max="9245" width="2.125" style="733" customWidth="1"/>
    <col min="9246" max="9474" width="4" style="733"/>
    <col min="9475" max="9475" width="1.75" style="733" customWidth="1"/>
    <col min="9476" max="9476" width="2.125" style="733" customWidth="1"/>
    <col min="9477" max="9477" width="2.375" style="733" customWidth="1"/>
    <col min="9478" max="9496" width="4" style="733" customWidth="1"/>
    <col min="9497" max="9500" width="2.375" style="733" customWidth="1"/>
    <col min="9501" max="9501" width="2.125" style="733" customWidth="1"/>
    <col min="9502" max="9730" width="4" style="733"/>
    <col min="9731" max="9731" width="1.75" style="733" customWidth="1"/>
    <col min="9732" max="9732" width="2.125" style="733" customWidth="1"/>
    <col min="9733" max="9733" width="2.375" style="733" customWidth="1"/>
    <col min="9734" max="9752" width="4" style="733" customWidth="1"/>
    <col min="9753" max="9756" width="2.375" style="733" customWidth="1"/>
    <col min="9757" max="9757" width="2.125" style="733" customWidth="1"/>
    <col min="9758" max="9986" width="4" style="733"/>
    <col min="9987" max="9987" width="1.75" style="733" customWidth="1"/>
    <col min="9988" max="9988" width="2.125" style="733" customWidth="1"/>
    <col min="9989" max="9989" width="2.375" style="733" customWidth="1"/>
    <col min="9990" max="10008" width="4" style="733" customWidth="1"/>
    <col min="10009" max="10012" width="2.375" style="733" customWidth="1"/>
    <col min="10013" max="10013" width="2.125" style="733" customWidth="1"/>
    <col min="10014" max="10242" width="4" style="733"/>
    <col min="10243" max="10243" width="1.75" style="733" customWidth="1"/>
    <col min="10244" max="10244" width="2.125" style="733" customWidth="1"/>
    <col min="10245" max="10245" width="2.375" style="733" customWidth="1"/>
    <col min="10246" max="10264" width="4" style="733" customWidth="1"/>
    <col min="10265" max="10268" width="2.375" style="733" customWidth="1"/>
    <col min="10269" max="10269" width="2.125" style="733" customWidth="1"/>
    <col min="10270" max="10498" width="4" style="733"/>
    <col min="10499" max="10499" width="1.75" style="733" customWidth="1"/>
    <col min="10500" max="10500" width="2.125" style="733" customWidth="1"/>
    <col min="10501" max="10501" width="2.375" style="733" customWidth="1"/>
    <col min="10502" max="10520" width="4" style="733" customWidth="1"/>
    <col min="10521" max="10524" width="2.375" style="733" customWidth="1"/>
    <col min="10525" max="10525" width="2.125" style="733" customWidth="1"/>
    <col min="10526" max="10754" width="4" style="733"/>
    <col min="10755" max="10755" width="1.75" style="733" customWidth="1"/>
    <col min="10756" max="10756" width="2.125" style="733" customWidth="1"/>
    <col min="10757" max="10757" width="2.375" style="733" customWidth="1"/>
    <col min="10758" max="10776" width="4" style="733" customWidth="1"/>
    <col min="10777" max="10780" width="2.375" style="733" customWidth="1"/>
    <col min="10781" max="10781" width="2.125" style="733" customWidth="1"/>
    <col min="10782" max="11010" width="4" style="733"/>
    <col min="11011" max="11011" width="1.75" style="733" customWidth="1"/>
    <col min="11012" max="11012" width="2.125" style="733" customWidth="1"/>
    <col min="11013" max="11013" width="2.375" style="733" customWidth="1"/>
    <col min="11014" max="11032" width="4" style="733" customWidth="1"/>
    <col min="11033" max="11036" width="2.375" style="733" customWidth="1"/>
    <col min="11037" max="11037" width="2.125" style="733" customWidth="1"/>
    <col min="11038" max="11266" width="4" style="733"/>
    <col min="11267" max="11267" width="1.75" style="733" customWidth="1"/>
    <col min="11268" max="11268" width="2.125" style="733" customWidth="1"/>
    <col min="11269" max="11269" width="2.375" style="733" customWidth="1"/>
    <col min="11270" max="11288" width="4" style="733" customWidth="1"/>
    <col min="11289" max="11292" width="2.375" style="733" customWidth="1"/>
    <col min="11293" max="11293" width="2.125" style="733" customWidth="1"/>
    <col min="11294" max="11522" width="4" style="733"/>
    <col min="11523" max="11523" width="1.75" style="733" customWidth="1"/>
    <col min="11524" max="11524" width="2.125" style="733" customWidth="1"/>
    <col min="11525" max="11525" width="2.375" style="733" customWidth="1"/>
    <col min="11526" max="11544" width="4" style="733" customWidth="1"/>
    <col min="11545" max="11548" width="2.375" style="733" customWidth="1"/>
    <col min="11549" max="11549" width="2.125" style="733" customWidth="1"/>
    <col min="11550" max="11778" width="4" style="733"/>
    <col min="11779" max="11779" width="1.75" style="733" customWidth="1"/>
    <col min="11780" max="11780" width="2.125" style="733" customWidth="1"/>
    <col min="11781" max="11781" width="2.375" style="733" customWidth="1"/>
    <col min="11782" max="11800" width="4" style="733" customWidth="1"/>
    <col min="11801" max="11804" width="2.375" style="733" customWidth="1"/>
    <col min="11805" max="11805" width="2.125" style="733" customWidth="1"/>
    <col min="11806" max="12034" width="4" style="733"/>
    <col min="12035" max="12035" width="1.75" style="733" customWidth="1"/>
    <col min="12036" max="12036" width="2.125" style="733" customWidth="1"/>
    <col min="12037" max="12037" width="2.375" style="733" customWidth="1"/>
    <col min="12038" max="12056" width="4" style="733" customWidth="1"/>
    <col min="12057" max="12060" width="2.375" style="733" customWidth="1"/>
    <col min="12061" max="12061" width="2.125" style="733" customWidth="1"/>
    <col min="12062" max="12290" width="4" style="733"/>
    <col min="12291" max="12291" width="1.75" style="733" customWidth="1"/>
    <col min="12292" max="12292" width="2.125" style="733" customWidth="1"/>
    <col min="12293" max="12293" width="2.375" style="733" customWidth="1"/>
    <col min="12294" max="12312" width="4" style="733" customWidth="1"/>
    <col min="12313" max="12316" width="2.375" style="733" customWidth="1"/>
    <col min="12317" max="12317" width="2.125" style="733" customWidth="1"/>
    <col min="12318" max="12546" width="4" style="733"/>
    <col min="12547" max="12547" width="1.75" style="733" customWidth="1"/>
    <col min="12548" max="12548" width="2.125" style="733" customWidth="1"/>
    <col min="12549" max="12549" width="2.375" style="733" customWidth="1"/>
    <col min="12550" max="12568" width="4" style="733" customWidth="1"/>
    <col min="12569" max="12572" width="2.375" style="733" customWidth="1"/>
    <col min="12573" max="12573" width="2.125" style="733" customWidth="1"/>
    <col min="12574" max="12802" width="4" style="733"/>
    <col min="12803" max="12803" width="1.75" style="733" customWidth="1"/>
    <col min="12804" max="12804" width="2.125" style="733" customWidth="1"/>
    <col min="12805" max="12805" width="2.375" style="733" customWidth="1"/>
    <col min="12806" max="12824" width="4" style="733" customWidth="1"/>
    <col min="12825" max="12828" width="2.375" style="733" customWidth="1"/>
    <col min="12829" max="12829" width="2.125" style="733" customWidth="1"/>
    <col min="12830" max="13058" width="4" style="733"/>
    <col min="13059" max="13059" width="1.75" style="733" customWidth="1"/>
    <col min="13060" max="13060" width="2.125" style="733" customWidth="1"/>
    <col min="13061" max="13061" width="2.375" style="733" customWidth="1"/>
    <col min="13062" max="13080" width="4" style="733" customWidth="1"/>
    <col min="13081" max="13084" width="2.375" style="733" customWidth="1"/>
    <col min="13085" max="13085" width="2.125" style="733" customWidth="1"/>
    <col min="13086" max="13314" width="4" style="733"/>
    <col min="13315" max="13315" width="1.75" style="733" customWidth="1"/>
    <col min="13316" max="13316" width="2.125" style="733" customWidth="1"/>
    <col min="13317" max="13317" width="2.375" style="733" customWidth="1"/>
    <col min="13318" max="13336" width="4" style="733" customWidth="1"/>
    <col min="13337" max="13340" width="2.375" style="733" customWidth="1"/>
    <col min="13341" max="13341" width="2.125" style="733" customWidth="1"/>
    <col min="13342" max="13570" width="4" style="733"/>
    <col min="13571" max="13571" width="1.75" style="733" customWidth="1"/>
    <col min="13572" max="13572" width="2.125" style="733" customWidth="1"/>
    <col min="13573" max="13573" width="2.375" style="733" customWidth="1"/>
    <col min="13574" max="13592" width="4" style="733" customWidth="1"/>
    <col min="13593" max="13596" width="2.375" style="733" customWidth="1"/>
    <col min="13597" max="13597" width="2.125" style="733" customWidth="1"/>
    <col min="13598" max="13826" width="4" style="733"/>
    <col min="13827" max="13827" width="1.75" style="733" customWidth="1"/>
    <col min="13828" max="13828" width="2.125" style="733" customWidth="1"/>
    <col min="13829" max="13829" width="2.375" style="733" customWidth="1"/>
    <col min="13830" max="13848" width="4" style="733" customWidth="1"/>
    <col min="13849" max="13852" width="2.375" style="733" customWidth="1"/>
    <col min="13853" max="13853" width="2.125" style="733" customWidth="1"/>
    <col min="13854" max="14082" width="4" style="733"/>
    <col min="14083" max="14083" width="1.75" style="733" customWidth="1"/>
    <col min="14084" max="14084" width="2.125" style="733" customWidth="1"/>
    <col min="14085" max="14085" width="2.375" style="733" customWidth="1"/>
    <col min="14086" max="14104" width="4" style="733" customWidth="1"/>
    <col min="14105" max="14108" width="2.375" style="733" customWidth="1"/>
    <col min="14109" max="14109" width="2.125" style="733" customWidth="1"/>
    <col min="14110" max="14338" width="4" style="733"/>
    <col min="14339" max="14339" width="1.75" style="733" customWidth="1"/>
    <col min="14340" max="14340" width="2.125" style="733" customWidth="1"/>
    <col min="14341" max="14341" width="2.375" style="733" customWidth="1"/>
    <col min="14342" max="14360" width="4" style="733" customWidth="1"/>
    <col min="14361" max="14364" width="2.375" style="733" customWidth="1"/>
    <col min="14365" max="14365" width="2.125" style="733" customWidth="1"/>
    <col min="14366" max="14594" width="4" style="733"/>
    <col min="14595" max="14595" width="1.75" style="733" customWidth="1"/>
    <col min="14596" max="14596" width="2.125" style="733" customWidth="1"/>
    <col min="14597" max="14597" width="2.375" style="733" customWidth="1"/>
    <col min="14598" max="14616" width="4" style="733" customWidth="1"/>
    <col min="14617" max="14620" width="2.375" style="733" customWidth="1"/>
    <col min="14621" max="14621" width="2.125" style="733" customWidth="1"/>
    <col min="14622" max="14850" width="4" style="733"/>
    <col min="14851" max="14851" width="1.75" style="733" customWidth="1"/>
    <col min="14852" max="14852" width="2.125" style="733" customWidth="1"/>
    <col min="14853" max="14853" width="2.375" style="733" customWidth="1"/>
    <col min="14854" max="14872" width="4" style="733" customWidth="1"/>
    <col min="14873" max="14876" width="2.375" style="733" customWidth="1"/>
    <col min="14877" max="14877" width="2.125" style="733" customWidth="1"/>
    <col min="14878" max="15106" width="4" style="733"/>
    <col min="15107" max="15107" width="1.75" style="733" customWidth="1"/>
    <col min="15108" max="15108" width="2.125" style="733" customWidth="1"/>
    <col min="15109" max="15109" width="2.375" style="733" customWidth="1"/>
    <col min="15110" max="15128" width="4" style="733" customWidth="1"/>
    <col min="15129" max="15132" width="2.375" style="733" customWidth="1"/>
    <col min="15133" max="15133" width="2.125" style="733" customWidth="1"/>
    <col min="15134" max="15362" width="4" style="733"/>
    <col min="15363" max="15363" width="1.75" style="733" customWidth="1"/>
    <col min="15364" max="15364" width="2.125" style="733" customWidth="1"/>
    <col min="15365" max="15365" width="2.375" style="733" customWidth="1"/>
    <col min="15366" max="15384" width="4" style="733" customWidth="1"/>
    <col min="15385" max="15388" width="2.375" style="733" customWidth="1"/>
    <col min="15389" max="15389" width="2.125" style="733" customWidth="1"/>
    <col min="15390" max="15618" width="4" style="733"/>
    <col min="15619" max="15619" width="1.75" style="733" customWidth="1"/>
    <col min="15620" max="15620" width="2.125" style="733" customWidth="1"/>
    <col min="15621" max="15621" width="2.375" style="733" customWidth="1"/>
    <col min="15622" max="15640" width="4" style="733" customWidth="1"/>
    <col min="15641" max="15644" width="2.375" style="733" customWidth="1"/>
    <col min="15645" max="15645" width="2.125" style="733" customWidth="1"/>
    <col min="15646" max="15874" width="4" style="733"/>
    <col min="15875" max="15875" width="1.75" style="733" customWidth="1"/>
    <col min="15876" max="15876" width="2.125" style="733" customWidth="1"/>
    <col min="15877" max="15877" width="2.375" style="733" customWidth="1"/>
    <col min="15878" max="15896" width="4" style="733" customWidth="1"/>
    <col min="15897" max="15900" width="2.375" style="733" customWidth="1"/>
    <col min="15901" max="15901" width="2.125" style="733" customWidth="1"/>
    <col min="15902" max="16130" width="4" style="733"/>
    <col min="16131" max="16131" width="1.75" style="733" customWidth="1"/>
    <col min="16132" max="16132" width="2.125" style="733" customWidth="1"/>
    <col min="16133" max="16133" width="2.375" style="733" customWidth="1"/>
    <col min="16134" max="16152" width="4" style="733" customWidth="1"/>
    <col min="16153" max="16156" width="2.375" style="733" customWidth="1"/>
    <col min="16157" max="16157" width="2.125" style="733" customWidth="1"/>
    <col min="16158" max="16384" width="4" style="733"/>
  </cols>
  <sheetData>
    <row r="1" spans="2:35">
      <c r="B1" s="753"/>
      <c r="C1" s="753"/>
      <c r="D1" s="753"/>
      <c r="E1" s="753"/>
      <c r="F1" s="753"/>
      <c r="G1" s="753"/>
      <c r="H1" s="753"/>
      <c r="I1" s="753"/>
      <c r="J1" s="753"/>
      <c r="K1" s="753"/>
      <c r="L1" s="753"/>
      <c r="M1" s="753"/>
      <c r="N1" s="753"/>
      <c r="O1" s="753"/>
      <c r="P1" s="753"/>
      <c r="Q1" s="753"/>
      <c r="R1" s="753"/>
      <c r="S1" s="753"/>
      <c r="T1" s="753"/>
      <c r="U1" s="753"/>
      <c r="V1" s="753"/>
      <c r="W1" s="775"/>
      <c r="X1" s="775"/>
      <c r="Y1" s="753"/>
      <c r="Z1" s="753"/>
      <c r="AA1" s="753"/>
      <c r="AB1" s="753"/>
      <c r="AC1" s="753"/>
    </row>
    <row r="2" spans="2:35" ht="18.75">
      <c r="B2" s="753"/>
      <c r="C2" s="753"/>
      <c r="D2" s="753"/>
      <c r="E2" s="753"/>
      <c r="F2" s="753"/>
      <c r="G2" s="753"/>
      <c r="H2" s="753"/>
      <c r="I2" s="753"/>
      <c r="J2" s="753"/>
      <c r="K2" s="753"/>
      <c r="L2" s="753"/>
      <c r="M2" s="753"/>
      <c r="N2" s="753"/>
      <c r="O2" s="753"/>
      <c r="P2" s="753"/>
      <c r="Q2" s="753"/>
      <c r="R2" s="753"/>
      <c r="S2" s="753"/>
      <c r="T2" s="753"/>
      <c r="U2" s="753"/>
      <c r="V2" s="753"/>
      <c r="W2" s="753"/>
      <c r="X2" s="753"/>
      <c r="Y2" s="753"/>
      <c r="Z2" s="753"/>
      <c r="AA2" s="753"/>
      <c r="AB2" s="753"/>
      <c r="AC2" s="753"/>
      <c r="AI2" s="1667" t="s">
        <v>2163</v>
      </c>
    </row>
    <row r="3" spans="2:35">
      <c r="B3" s="5351" t="s">
        <v>1563</v>
      </c>
      <c r="C3" s="5351"/>
      <c r="D3" s="5351"/>
      <c r="E3" s="5351"/>
      <c r="F3" s="5351"/>
      <c r="G3" s="753"/>
      <c r="H3" s="753"/>
      <c r="I3" s="753"/>
      <c r="J3" s="753"/>
      <c r="K3" s="753"/>
      <c r="L3" s="753"/>
      <c r="M3" s="753"/>
      <c r="N3" s="753"/>
      <c r="O3" s="753"/>
      <c r="P3" s="753"/>
      <c r="Q3" s="753"/>
      <c r="R3" s="753"/>
      <c r="S3" s="753"/>
      <c r="T3" s="753"/>
      <c r="U3" s="5368" t="s">
        <v>1274</v>
      </c>
      <c r="V3" s="5368"/>
      <c r="W3" s="5368"/>
      <c r="X3" s="5368"/>
      <c r="Y3" s="5368"/>
      <c r="Z3" s="5368"/>
      <c r="AA3" s="5368"/>
      <c r="AB3" s="5368"/>
      <c r="AC3" s="753"/>
    </row>
    <row r="4" spans="2:35">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row>
    <row r="5" spans="2:35">
      <c r="B5" s="753"/>
      <c r="C5" s="5351"/>
      <c r="D5" s="5351"/>
      <c r="E5" s="5351"/>
      <c r="F5" s="5351"/>
      <c r="G5" s="5351"/>
      <c r="H5" s="5351"/>
      <c r="I5" s="5351"/>
      <c r="J5" s="5351"/>
      <c r="K5" s="5351"/>
      <c r="L5" s="5351"/>
      <c r="M5" s="5351"/>
      <c r="N5" s="5351"/>
      <c r="O5" s="5351"/>
      <c r="P5" s="5351"/>
      <c r="Q5" s="5351"/>
      <c r="R5" s="5351"/>
      <c r="S5" s="5351"/>
      <c r="T5" s="5351"/>
      <c r="U5" s="5351"/>
      <c r="V5" s="5351"/>
      <c r="W5" s="5351"/>
      <c r="X5" s="5351"/>
      <c r="Y5" s="5351"/>
      <c r="Z5" s="5351"/>
      <c r="AA5" s="5351"/>
      <c r="AB5" s="5351"/>
      <c r="AC5" s="753"/>
    </row>
    <row r="6" spans="2:35" ht="17.25">
      <c r="B6" s="753"/>
      <c r="C6" s="5428" t="s">
        <v>1547</v>
      </c>
      <c r="D6" s="5428"/>
      <c r="E6" s="5428"/>
      <c r="F6" s="5428"/>
      <c r="G6" s="5428"/>
      <c r="H6" s="5428"/>
      <c r="I6" s="5428"/>
      <c r="J6" s="5428"/>
      <c r="K6" s="5428"/>
      <c r="L6" s="5428"/>
      <c r="M6" s="5428"/>
      <c r="N6" s="5428"/>
      <c r="O6" s="5428"/>
      <c r="P6" s="5428"/>
      <c r="Q6" s="5428"/>
      <c r="R6" s="5428"/>
      <c r="S6" s="5428"/>
      <c r="T6" s="5428"/>
      <c r="U6" s="5428"/>
      <c r="V6" s="5428"/>
      <c r="W6" s="5428"/>
      <c r="X6" s="5428"/>
      <c r="Y6" s="5428"/>
      <c r="Z6" s="5428"/>
      <c r="AA6" s="5428"/>
      <c r="AB6" s="5428"/>
      <c r="AC6" s="753"/>
    </row>
    <row r="7" spans="2:35">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row>
    <row r="8" spans="2:35" ht="23.25" customHeight="1">
      <c r="B8" s="753"/>
      <c r="C8" s="5290" t="s">
        <v>1546</v>
      </c>
      <c r="D8" s="5291"/>
      <c r="E8" s="5291"/>
      <c r="F8" s="5291"/>
      <c r="G8" s="5292"/>
      <c r="H8" s="5429"/>
      <c r="I8" s="5429"/>
      <c r="J8" s="5429"/>
      <c r="K8" s="5429"/>
      <c r="L8" s="5429"/>
      <c r="M8" s="5429"/>
      <c r="N8" s="5429"/>
      <c r="O8" s="5429"/>
      <c r="P8" s="5429"/>
      <c r="Q8" s="5429"/>
      <c r="R8" s="5429"/>
      <c r="S8" s="5429"/>
      <c r="T8" s="5429"/>
      <c r="U8" s="5429"/>
      <c r="V8" s="5429"/>
      <c r="W8" s="5429"/>
      <c r="X8" s="5429"/>
      <c r="Y8" s="5429"/>
      <c r="Z8" s="5429"/>
      <c r="AA8" s="5429"/>
      <c r="AB8" s="5430"/>
      <c r="AC8" s="753"/>
    </row>
    <row r="9" spans="2:35" ht="23.25" customHeight="1">
      <c r="B9" s="753"/>
      <c r="C9" s="5290" t="s">
        <v>1545</v>
      </c>
      <c r="D9" s="5291"/>
      <c r="E9" s="5291"/>
      <c r="F9" s="5291"/>
      <c r="G9" s="5292"/>
      <c r="H9" s="758"/>
      <c r="I9" s="758"/>
      <c r="J9" s="758" t="s">
        <v>32</v>
      </c>
      <c r="K9" s="758" t="s">
        <v>162</v>
      </c>
      <c r="L9" s="758"/>
      <c r="M9" s="758"/>
      <c r="N9" s="758"/>
      <c r="O9" s="758" t="s">
        <v>32</v>
      </c>
      <c r="P9" s="758" t="s">
        <v>163</v>
      </c>
      <c r="Q9" s="758"/>
      <c r="R9" s="758"/>
      <c r="S9" s="758"/>
      <c r="T9" s="758" t="s">
        <v>32</v>
      </c>
      <c r="U9" s="758" t="s">
        <v>164</v>
      </c>
      <c r="V9" s="758"/>
      <c r="W9" s="758"/>
      <c r="X9" s="758"/>
      <c r="Y9" s="758"/>
      <c r="Z9" s="758"/>
      <c r="AA9" s="758"/>
      <c r="AB9" s="759"/>
      <c r="AC9" s="753"/>
      <c r="AH9" s="733" t="s">
        <v>229</v>
      </c>
    </row>
    <row r="10" spans="2:35" ht="3" customHeight="1">
      <c r="B10" s="753"/>
      <c r="C10" s="776"/>
      <c r="D10" s="776"/>
      <c r="E10" s="776"/>
      <c r="F10" s="776"/>
      <c r="G10" s="776"/>
      <c r="H10" s="777"/>
      <c r="I10" s="777"/>
      <c r="J10" s="777"/>
      <c r="K10" s="777"/>
      <c r="L10" s="777"/>
      <c r="M10" s="777"/>
      <c r="N10" s="777"/>
      <c r="O10" s="777"/>
      <c r="P10" s="777"/>
      <c r="Q10" s="777"/>
      <c r="R10" s="777"/>
      <c r="S10" s="777"/>
      <c r="T10" s="777"/>
      <c r="U10" s="777"/>
      <c r="V10" s="777"/>
      <c r="W10" s="777"/>
      <c r="X10" s="777"/>
      <c r="Y10" s="777"/>
      <c r="Z10" s="777"/>
      <c r="AA10" s="777"/>
      <c r="AB10" s="777"/>
      <c r="AC10" s="753"/>
      <c r="AF10" s="734"/>
    </row>
    <row r="11" spans="2:35" ht="13.5" customHeight="1">
      <c r="B11" s="753"/>
      <c r="C11" s="5431"/>
      <c r="D11" s="5431"/>
      <c r="E11" s="5431"/>
      <c r="F11" s="5431"/>
      <c r="G11" s="5431"/>
      <c r="H11" s="5431"/>
      <c r="I11" s="5431"/>
      <c r="J11" s="5431"/>
      <c r="K11" s="5431"/>
      <c r="L11" s="5431"/>
      <c r="M11" s="5431"/>
      <c r="N11" s="5431"/>
      <c r="O11" s="5431"/>
      <c r="P11" s="5431"/>
      <c r="Q11" s="5431"/>
      <c r="R11" s="5431"/>
      <c r="S11" s="5431"/>
      <c r="T11" s="5431"/>
      <c r="U11" s="5431"/>
      <c r="V11" s="5431"/>
      <c r="W11" s="5431"/>
      <c r="X11" s="5431"/>
      <c r="Y11" s="5431"/>
      <c r="Z11" s="5431"/>
      <c r="AA11" s="5431"/>
      <c r="AB11" s="5431"/>
      <c r="AC11" s="753"/>
      <c r="AF11" s="734"/>
      <c r="AH11" s="733" t="s">
        <v>230</v>
      </c>
    </row>
    <row r="12" spans="2:35" ht="6" customHeight="1">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row>
    <row r="13" spans="2:35" ht="17.25" customHeight="1">
      <c r="B13" s="778"/>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80"/>
    </row>
    <row r="14" spans="2:35" ht="37.5" customHeight="1">
      <c r="B14" s="752"/>
      <c r="C14" s="753"/>
      <c r="D14" s="5439" t="s">
        <v>2450</v>
      </c>
      <c r="E14" s="5440"/>
      <c r="F14" s="5440"/>
      <c r="G14" s="5440"/>
      <c r="H14" s="5440"/>
      <c r="I14" s="5440"/>
      <c r="J14" s="5440"/>
      <c r="K14" s="5440"/>
      <c r="L14" s="5440"/>
      <c r="M14" s="5440"/>
      <c r="N14" s="5440"/>
      <c r="O14" s="5440"/>
      <c r="P14" s="5440"/>
      <c r="Q14" s="5440"/>
      <c r="R14" s="5440"/>
      <c r="S14" s="5440"/>
      <c r="T14" s="5440"/>
      <c r="U14" s="5440"/>
      <c r="V14" s="5440"/>
      <c r="W14" s="5440"/>
      <c r="X14" s="5440"/>
      <c r="Y14" s="5440"/>
      <c r="Z14" s="5440"/>
      <c r="AA14" s="5440"/>
      <c r="AB14" s="5440"/>
      <c r="AC14" s="781"/>
    </row>
    <row r="15" spans="2:35" ht="9" customHeight="1" thickBot="1">
      <c r="B15" s="752"/>
      <c r="C15" s="753"/>
      <c r="D15" s="782"/>
      <c r="E15" s="783"/>
      <c r="F15" s="783"/>
      <c r="G15" s="783"/>
      <c r="H15" s="783"/>
      <c r="I15" s="783"/>
      <c r="J15" s="784"/>
      <c r="K15" s="784"/>
      <c r="L15" s="784"/>
      <c r="M15" s="784"/>
      <c r="N15" s="784"/>
      <c r="O15" s="784"/>
      <c r="P15" s="784"/>
      <c r="Q15" s="784"/>
      <c r="R15" s="784"/>
      <c r="S15" s="784"/>
      <c r="T15" s="784"/>
      <c r="U15" s="784"/>
      <c r="V15" s="784"/>
      <c r="W15" s="784"/>
      <c r="X15" s="784"/>
      <c r="Y15" s="420"/>
      <c r="Z15" s="420"/>
      <c r="AA15" s="420"/>
      <c r="AB15" s="420"/>
      <c r="AC15" s="781"/>
    </row>
    <row r="16" spans="2:35" ht="17.25" customHeight="1" thickBot="1">
      <c r="B16" s="752"/>
      <c r="C16" s="753"/>
      <c r="D16" s="420"/>
      <c r="E16" s="783"/>
      <c r="F16" s="783"/>
      <c r="G16" s="783"/>
      <c r="H16" s="783"/>
      <c r="I16" s="783"/>
      <c r="J16" s="784"/>
      <c r="K16" s="784"/>
      <c r="L16" s="784"/>
      <c r="M16" s="784"/>
      <c r="N16" s="784"/>
      <c r="O16" s="784"/>
      <c r="P16" s="784"/>
      <c r="Q16" s="784"/>
      <c r="R16" s="784"/>
      <c r="S16" s="785" t="s">
        <v>1533</v>
      </c>
      <c r="T16" s="784"/>
      <c r="U16" s="786"/>
      <c r="V16" s="785"/>
      <c r="W16" s="784"/>
      <c r="X16" s="787" t="s">
        <v>32</v>
      </c>
      <c r="Y16" s="788" t="s">
        <v>228</v>
      </c>
      <c r="Z16" s="788" t="s">
        <v>32</v>
      </c>
      <c r="AA16" s="789" t="s">
        <v>227</v>
      </c>
      <c r="AB16" s="753"/>
      <c r="AC16" s="754"/>
    </row>
    <row r="17" spans="2:29" ht="17.25" customHeight="1">
      <c r="B17" s="752"/>
      <c r="C17" s="753"/>
      <c r="D17" s="420"/>
      <c r="E17" s="783"/>
      <c r="F17" s="783"/>
      <c r="G17" s="783"/>
      <c r="H17" s="783"/>
      <c r="I17" s="783"/>
      <c r="J17" s="784"/>
      <c r="K17" s="784"/>
      <c r="L17" s="784"/>
      <c r="M17" s="784"/>
      <c r="N17" s="784"/>
      <c r="O17" s="784"/>
      <c r="P17" s="784"/>
      <c r="Q17" s="784"/>
      <c r="R17" s="784"/>
      <c r="S17" s="784"/>
      <c r="T17" s="784"/>
      <c r="U17" s="784"/>
      <c r="V17" s="784"/>
      <c r="W17" s="784"/>
      <c r="X17" s="784"/>
      <c r="Y17" s="775"/>
      <c r="Z17" s="775"/>
      <c r="AA17" s="775"/>
      <c r="AB17" s="753"/>
      <c r="AC17" s="754"/>
    </row>
    <row r="18" spans="2:29" ht="37.5" customHeight="1">
      <c r="B18" s="752"/>
      <c r="C18" s="753"/>
      <c r="D18" s="5439" t="s">
        <v>1599</v>
      </c>
      <c r="E18" s="5439"/>
      <c r="F18" s="5439"/>
      <c r="G18" s="5439"/>
      <c r="H18" s="5439"/>
      <c r="I18" s="5439"/>
      <c r="J18" s="5439"/>
      <c r="K18" s="5439"/>
      <c r="L18" s="5439"/>
      <c r="M18" s="5439"/>
      <c r="N18" s="5439"/>
      <c r="O18" s="5439"/>
      <c r="P18" s="5439"/>
      <c r="Q18" s="5439"/>
      <c r="R18" s="5439"/>
      <c r="S18" s="5439"/>
      <c r="T18" s="5439"/>
      <c r="U18" s="5439"/>
      <c r="V18" s="5439"/>
      <c r="W18" s="5439"/>
      <c r="X18" s="5439"/>
      <c r="Y18" s="5439"/>
      <c r="Z18" s="5439"/>
      <c r="AA18" s="5439"/>
      <c r="AB18" s="5439"/>
      <c r="AC18" s="754"/>
    </row>
    <row r="19" spans="2:29" ht="20.25" customHeight="1">
      <c r="B19" s="752"/>
      <c r="C19" s="753"/>
      <c r="D19" s="420"/>
      <c r="E19" s="420" t="s">
        <v>1544</v>
      </c>
      <c r="F19" s="753"/>
      <c r="G19" s="753"/>
      <c r="H19" s="753"/>
      <c r="I19" s="753"/>
      <c r="J19" s="753"/>
      <c r="K19" s="753"/>
      <c r="L19" s="753"/>
      <c r="M19" s="753"/>
      <c r="N19" s="753"/>
      <c r="O19" s="753"/>
      <c r="P19" s="753"/>
      <c r="Q19" s="753"/>
      <c r="R19" s="753"/>
      <c r="S19" s="753"/>
      <c r="T19" s="753"/>
      <c r="U19" s="753"/>
      <c r="V19" s="753"/>
      <c r="W19" s="753"/>
      <c r="X19" s="753"/>
      <c r="Y19" s="753"/>
      <c r="Z19" s="753"/>
      <c r="AA19" s="790"/>
      <c r="AB19" s="753"/>
      <c r="AC19" s="754"/>
    </row>
    <row r="20" spans="2:29" ht="18.75" customHeight="1">
      <c r="B20" s="752"/>
      <c r="C20" s="753"/>
      <c r="D20" s="753"/>
      <c r="E20" s="791" t="s">
        <v>1543</v>
      </c>
      <c r="F20" s="791"/>
      <c r="G20" s="792"/>
      <c r="H20" s="792"/>
      <c r="I20" s="792"/>
      <c r="J20" s="793"/>
      <c r="K20" s="793"/>
      <c r="L20" s="793"/>
      <c r="M20" s="793"/>
      <c r="N20" s="793"/>
      <c r="O20" s="793"/>
      <c r="P20" s="793"/>
      <c r="Q20" s="793"/>
      <c r="R20" s="793"/>
      <c r="S20" s="793"/>
      <c r="T20" s="793"/>
      <c r="U20" s="793"/>
      <c r="V20" s="753"/>
      <c r="W20" s="753"/>
      <c r="X20" s="753"/>
      <c r="Y20" s="753"/>
      <c r="Z20" s="753"/>
      <c r="AA20" s="790"/>
      <c r="AB20" s="753"/>
      <c r="AC20" s="754"/>
    </row>
    <row r="21" spans="2:29" ht="18.75" customHeight="1">
      <c r="B21" s="752"/>
      <c r="C21" s="753"/>
      <c r="D21" s="753"/>
      <c r="E21" s="420"/>
      <c r="F21" s="753"/>
      <c r="G21" s="420"/>
      <c r="H21" s="794" t="s">
        <v>1541</v>
      </c>
      <c r="I21" s="794"/>
      <c r="J21" s="795"/>
      <c r="K21" s="795"/>
      <c r="L21" s="795"/>
      <c r="M21" s="795"/>
      <c r="N21" s="795"/>
      <c r="O21" s="796"/>
      <c r="P21" s="796"/>
      <c r="Q21" s="796"/>
      <c r="R21" s="796"/>
      <c r="S21" s="796"/>
      <c r="T21" s="796"/>
      <c r="U21" s="796"/>
      <c r="V21" s="753"/>
      <c r="W21" s="753"/>
      <c r="X21" s="753"/>
      <c r="Y21" s="753"/>
      <c r="Z21" s="753"/>
      <c r="AA21" s="790"/>
      <c r="AB21" s="753"/>
      <c r="AC21" s="754"/>
    </row>
    <row r="22" spans="2:29" ht="8.25" customHeight="1">
      <c r="B22" s="752"/>
      <c r="C22" s="753"/>
      <c r="D22" s="753"/>
      <c r="E22" s="753"/>
      <c r="F22" s="753"/>
      <c r="G22" s="753"/>
      <c r="H22" s="753"/>
      <c r="I22" s="753"/>
      <c r="J22" s="753"/>
      <c r="K22" s="753"/>
      <c r="L22" s="753"/>
      <c r="M22" s="753"/>
      <c r="N22" s="753"/>
      <c r="O22" s="753"/>
      <c r="P22" s="753"/>
      <c r="Q22" s="753"/>
      <c r="R22" s="753"/>
      <c r="S22" s="753"/>
      <c r="T22" s="753"/>
      <c r="U22" s="753"/>
      <c r="V22" s="753"/>
      <c r="W22" s="753"/>
      <c r="X22" s="753"/>
      <c r="Y22" s="753"/>
      <c r="Z22" s="753"/>
      <c r="AA22" s="790"/>
      <c r="AB22" s="753"/>
      <c r="AC22" s="754"/>
    </row>
    <row r="23" spans="2:29" ht="18.75" customHeight="1">
      <c r="B23" s="752"/>
      <c r="C23" s="753"/>
      <c r="D23" s="753"/>
      <c r="E23" s="791" t="s">
        <v>1542</v>
      </c>
      <c r="F23" s="791"/>
      <c r="G23" s="792"/>
      <c r="H23" s="792"/>
      <c r="I23" s="792"/>
      <c r="J23" s="793"/>
      <c r="K23" s="793"/>
      <c r="L23" s="793"/>
      <c r="M23" s="793"/>
      <c r="N23" s="793"/>
      <c r="O23" s="797"/>
      <c r="P23" s="797"/>
      <c r="Q23" s="797"/>
      <c r="R23" s="797"/>
      <c r="S23" s="797"/>
      <c r="T23" s="797"/>
      <c r="U23" s="797"/>
      <c r="V23" s="753"/>
      <c r="W23" s="753"/>
      <c r="X23" s="753"/>
      <c r="Y23" s="753"/>
      <c r="Z23" s="753"/>
      <c r="AA23" s="790"/>
      <c r="AB23" s="753"/>
      <c r="AC23" s="754"/>
    </row>
    <row r="24" spans="2:29" ht="18.75" customHeight="1">
      <c r="B24" s="752"/>
      <c r="C24" s="753"/>
      <c r="D24" s="753"/>
      <c r="E24" s="753"/>
      <c r="F24" s="753"/>
      <c r="G24" s="420"/>
      <c r="H24" s="794" t="s">
        <v>1541</v>
      </c>
      <c r="I24" s="794"/>
      <c r="J24" s="795"/>
      <c r="K24" s="795"/>
      <c r="L24" s="795"/>
      <c r="M24" s="795"/>
      <c r="N24" s="795"/>
      <c r="O24" s="796"/>
      <c r="P24" s="796"/>
      <c r="Q24" s="796"/>
      <c r="R24" s="796"/>
      <c r="S24" s="796"/>
      <c r="T24" s="796"/>
      <c r="U24" s="796"/>
      <c r="V24" s="753"/>
      <c r="W24" s="753"/>
      <c r="X24" s="753"/>
      <c r="Y24" s="753"/>
      <c r="Z24" s="753"/>
      <c r="AA24" s="790"/>
      <c r="AB24" s="753"/>
      <c r="AC24" s="754"/>
    </row>
    <row r="25" spans="2:29" ht="13.5" customHeight="1" thickBot="1">
      <c r="B25" s="752"/>
      <c r="C25" s="753"/>
      <c r="D25" s="753"/>
      <c r="E25" s="753"/>
      <c r="F25" s="753"/>
      <c r="G25" s="753"/>
      <c r="H25" s="753"/>
      <c r="I25" s="753"/>
      <c r="J25" s="753"/>
      <c r="K25" s="753"/>
      <c r="L25" s="753"/>
      <c r="M25" s="753"/>
      <c r="N25" s="753"/>
      <c r="O25" s="753"/>
      <c r="P25" s="753"/>
      <c r="Q25" s="753"/>
      <c r="R25" s="753"/>
      <c r="S25" s="753"/>
      <c r="T25" s="753"/>
      <c r="U25" s="753"/>
      <c r="V25" s="753"/>
      <c r="W25" s="753"/>
      <c r="X25" s="753"/>
      <c r="Y25" s="753"/>
      <c r="Z25" s="753"/>
      <c r="AA25" s="790"/>
      <c r="AB25" s="753"/>
      <c r="AC25" s="754"/>
    </row>
    <row r="26" spans="2:29" ht="15" customHeight="1" thickBot="1">
      <c r="B26" s="752"/>
      <c r="C26" s="753"/>
      <c r="D26" s="753"/>
      <c r="E26" s="753"/>
      <c r="F26" s="753"/>
      <c r="G26" s="753"/>
      <c r="H26" s="753"/>
      <c r="I26" s="753"/>
      <c r="J26" s="5441" t="s">
        <v>1540</v>
      </c>
      <c r="K26" s="5441"/>
      <c r="L26" s="5441"/>
      <c r="M26" s="5441"/>
      <c r="N26" s="5441"/>
      <c r="O26" s="5441"/>
      <c r="P26" s="5441"/>
      <c r="Q26" s="5441"/>
      <c r="R26" s="5441"/>
      <c r="S26" s="5441"/>
      <c r="T26" s="5441"/>
      <c r="U26" s="5441"/>
      <c r="V26" s="5441"/>
      <c r="W26" s="753" t="s">
        <v>600</v>
      </c>
      <c r="X26" s="798" t="s">
        <v>1539</v>
      </c>
      <c r="Y26" s="5432"/>
      <c r="Z26" s="5433"/>
      <c r="AA26" s="799" t="s">
        <v>292</v>
      </c>
      <c r="AB26" s="753"/>
      <c r="AC26" s="754"/>
    </row>
    <row r="27" spans="2:29" ht="15" customHeight="1" thickBot="1">
      <c r="B27" s="752"/>
      <c r="C27" s="753"/>
      <c r="D27" s="753"/>
      <c r="E27" s="753"/>
      <c r="F27" s="753"/>
      <c r="G27" s="753"/>
      <c r="H27" s="753"/>
      <c r="I27" s="753"/>
      <c r="J27" s="753"/>
      <c r="K27" s="420"/>
      <c r="L27" s="753"/>
      <c r="M27" s="753"/>
      <c r="N27" s="753"/>
      <c r="O27" s="753"/>
      <c r="P27" s="753"/>
      <c r="Q27" s="753"/>
      <c r="R27" s="753"/>
      <c r="S27" s="753"/>
      <c r="T27" s="753"/>
      <c r="U27" s="753"/>
      <c r="V27" s="753"/>
      <c r="W27" s="753"/>
      <c r="X27" s="753"/>
      <c r="Y27" s="775"/>
      <c r="Z27" s="775"/>
      <c r="AA27" s="753"/>
      <c r="AB27" s="753"/>
      <c r="AC27" s="754"/>
    </row>
    <row r="28" spans="2:29" ht="19.5" customHeight="1" thickBot="1">
      <c r="B28" s="752"/>
      <c r="C28" s="753"/>
      <c r="D28" s="420"/>
      <c r="E28" s="783"/>
      <c r="F28" s="800"/>
      <c r="G28" s="5441" t="s">
        <v>1538</v>
      </c>
      <c r="H28" s="5441"/>
      <c r="I28" s="5441"/>
      <c r="J28" s="5441"/>
      <c r="K28" s="5441"/>
      <c r="L28" s="5441"/>
      <c r="M28" s="5441"/>
      <c r="N28" s="5441"/>
      <c r="O28" s="5441"/>
      <c r="P28" s="5441"/>
      <c r="Q28" s="5441"/>
      <c r="R28" s="5441"/>
      <c r="S28" s="5441"/>
      <c r="T28" s="5441"/>
      <c r="U28" s="5441"/>
      <c r="V28" s="5441"/>
      <c r="W28" s="753" t="s">
        <v>600</v>
      </c>
      <c r="X28" s="798" t="s">
        <v>1537</v>
      </c>
      <c r="Y28" s="5434">
        <f>Y26*100</f>
        <v>0</v>
      </c>
      <c r="Z28" s="5435"/>
      <c r="AA28" s="799" t="s">
        <v>1526</v>
      </c>
      <c r="AB28" s="753"/>
      <c r="AC28" s="801"/>
    </row>
    <row r="29" spans="2:29" ht="19.5" customHeight="1">
      <c r="B29" s="752"/>
      <c r="C29" s="753"/>
      <c r="D29" s="420"/>
      <c r="E29" s="783"/>
      <c r="F29" s="783"/>
      <c r="G29" s="420"/>
      <c r="H29" s="783"/>
      <c r="I29" s="783"/>
      <c r="J29" s="784"/>
      <c r="K29" s="784"/>
      <c r="L29" s="784"/>
      <c r="M29" s="784"/>
      <c r="N29" s="784"/>
      <c r="O29" s="784"/>
      <c r="P29" s="784"/>
      <c r="Q29" s="784"/>
      <c r="R29" s="784"/>
      <c r="S29" s="784"/>
      <c r="T29" s="784"/>
      <c r="U29" s="784"/>
      <c r="V29" s="775"/>
      <c r="W29" s="753" t="s">
        <v>1536</v>
      </c>
      <c r="X29" s="753"/>
      <c r="Y29" s="753"/>
      <c r="Z29" s="775"/>
      <c r="AA29" s="775"/>
      <c r="AB29" s="753"/>
      <c r="AC29" s="801"/>
    </row>
    <row r="30" spans="2:29" ht="19.5" customHeight="1">
      <c r="B30" s="752"/>
      <c r="C30" s="753"/>
      <c r="D30" s="420"/>
      <c r="E30" s="783"/>
      <c r="F30" s="783"/>
      <c r="G30" s="420"/>
      <c r="H30" s="783"/>
      <c r="I30" s="783"/>
      <c r="J30" s="784"/>
      <c r="K30" s="784"/>
      <c r="L30" s="784"/>
      <c r="M30" s="784"/>
      <c r="N30" s="784"/>
      <c r="O30" s="784"/>
      <c r="P30" s="784"/>
      <c r="Q30" s="784"/>
      <c r="R30" s="784"/>
      <c r="S30" s="753"/>
      <c r="T30" s="784"/>
      <c r="U30" s="784"/>
      <c r="V30" s="784"/>
      <c r="W30" s="784"/>
      <c r="X30" s="784"/>
      <c r="Y30" s="775"/>
      <c r="Z30" s="775"/>
      <c r="AA30" s="775"/>
      <c r="AB30" s="753"/>
      <c r="AC30" s="801"/>
    </row>
    <row r="31" spans="2:29" ht="18.75" customHeight="1">
      <c r="B31" s="752"/>
      <c r="C31" s="753"/>
      <c r="D31" s="782" t="s">
        <v>1535</v>
      </c>
      <c r="E31" s="783"/>
      <c r="F31" s="783"/>
      <c r="G31" s="783"/>
      <c r="H31" s="783"/>
      <c r="I31" s="783"/>
      <c r="J31" s="784"/>
      <c r="K31" s="784"/>
      <c r="L31" s="784"/>
      <c r="M31" s="784"/>
      <c r="N31" s="784"/>
      <c r="O31" s="784"/>
      <c r="P31" s="784"/>
      <c r="Q31" s="784"/>
      <c r="R31" s="784"/>
      <c r="S31" s="784"/>
      <c r="T31" s="784"/>
      <c r="U31" s="784"/>
      <c r="V31" s="784"/>
      <c r="W31" s="784"/>
      <c r="X31" s="784"/>
      <c r="Y31" s="775"/>
      <c r="Z31" s="775"/>
      <c r="AA31" s="775"/>
      <c r="AB31" s="753"/>
      <c r="AC31" s="754"/>
    </row>
    <row r="32" spans="2:29" ht="18.75" customHeight="1" thickBot="1">
      <c r="B32" s="752"/>
      <c r="C32" s="753"/>
      <c r="D32" s="782"/>
      <c r="E32" s="782" t="s">
        <v>1534</v>
      </c>
      <c r="F32" s="802"/>
      <c r="G32" s="802"/>
      <c r="H32" s="802"/>
      <c r="I32" s="802"/>
      <c r="J32" s="803"/>
      <c r="K32" s="803"/>
      <c r="L32" s="803"/>
      <c r="M32" s="803"/>
      <c r="N32" s="803"/>
      <c r="O32" s="804"/>
      <c r="P32" s="804"/>
      <c r="Q32" s="803"/>
      <c r="R32" s="803"/>
      <c r="S32" s="784"/>
      <c r="T32" s="784"/>
      <c r="U32" s="784"/>
      <c r="V32" s="784"/>
      <c r="W32" s="784"/>
      <c r="X32" s="784"/>
      <c r="Y32" s="775"/>
      <c r="Z32" s="775"/>
      <c r="AA32" s="775"/>
      <c r="AB32" s="753"/>
      <c r="AC32" s="754"/>
    </row>
    <row r="33" spans="2:33" ht="21" customHeight="1" thickBot="1">
      <c r="B33" s="752"/>
      <c r="C33" s="753"/>
      <c r="D33" s="782"/>
      <c r="E33" s="783"/>
      <c r="F33" s="783"/>
      <c r="G33" s="783"/>
      <c r="H33" s="783"/>
      <c r="I33" s="783"/>
      <c r="J33" s="784"/>
      <c r="K33" s="784"/>
      <c r="L33" s="804" t="s">
        <v>1533</v>
      </c>
      <c r="M33" s="784"/>
      <c r="N33" s="784"/>
      <c r="O33" s="5436" t="s">
        <v>1532</v>
      </c>
      <c r="P33" s="5437"/>
      <c r="Q33" s="5437"/>
      <c r="R33" s="5437"/>
      <c r="S33" s="5437"/>
      <c r="T33" s="5437"/>
      <c r="U33" s="5437"/>
      <c r="V33" s="5437"/>
      <c r="W33" s="5437"/>
      <c r="X33" s="5437"/>
      <c r="Y33" s="5437"/>
      <c r="Z33" s="5438"/>
      <c r="AA33" s="754"/>
      <c r="AB33" s="753"/>
      <c r="AC33" s="754"/>
    </row>
    <row r="34" spans="2:33" ht="12.75" customHeight="1">
      <c r="B34" s="752"/>
      <c r="C34" s="753"/>
      <c r="D34" s="782"/>
      <c r="E34" s="783"/>
      <c r="F34" s="783"/>
      <c r="G34" s="783"/>
      <c r="H34" s="783"/>
      <c r="I34" s="783"/>
      <c r="J34" s="784"/>
      <c r="K34" s="784"/>
      <c r="L34" s="804"/>
      <c r="M34" s="784"/>
      <c r="N34" s="784"/>
      <c r="O34" s="784"/>
      <c r="P34" s="784"/>
      <c r="Q34" s="784"/>
      <c r="R34" s="784"/>
      <c r="S34" s="784"/>
      <c r="T34" s="784"/>
      <c r="U34" s="775"/>
      <c r="V34" s="775"/>
      <c r="W34" s="775"/>
      <c r="X34" s="753"/>
      <c r="Y34" s="784"/>
      <c r="Z34" s="775"/>
      <c r="AA34" s="753"/>
      <c r="AB34" s="753"/>
      <c r="AC34" s="754"/>
    </row>
    <row r="35" spans="2:33" ht="18.75" customHeight="1" thickBot="1">
      <c r="B35" s="752"/>
      <c r="C35" s="775"/>
      <c r="D35" s="753"/>
      <c r="E35" s="782" t="s">
        <v>1600</v>
      </c>
      <c r="F35" s="805"/>
      <c r="G35" s="805"/>
      <c r="H35" s="805"/>
      <c r="I35" s="805"/>
      <c r="J35" s="775"/>
      <c r="K35" s="775"/>
      <c r="L35" s="775"/>
      <c r="M35" s="775"/>
      <c r="N35" s="775"/>
      <c r="O35" s="775"/>
      <c r="P35" s="775"/>
      <c r="Q35" s="775"/>
      <c r="R35" s="775"/>
      <c r="S35" s="775"/>
      <c r="T35" s="775"/>
      <c r="U35" s="775"/>
      <c r="V35" s="775"/>
      <c r="W35" s="775"/>
      <c r="X35" s="775"/>
      <c r="Y35" s="775"/>
      <c r="Z35" s="775"/>
      <c r="AA35" s="775"/>
      <c r="AB35" s="753"/>
      <c r="AC35" s="754"/>
    </row>
    <row r="36" spans="2:33" ht="18.75" customHeight="1">
      <c r="B36" s="752"/>
      <c r="C36" s="5405" t="s">
        <v>1531</v>
      </c>
      <c r="D36" s="5406"/>
      <c r="E36" s="5409" t="s">
        <v>1530</v>
      </c>
      <c r="F36" s="5410"/>
      <c r="G36" s="5410"/>
      <c r="H36" s="5410"/>
      <c r="I36" s="5410"/>
      <c r="J36" s="5410"/>
      <c r="K36" s="5410"/>
      <c r="L36" s="5410"/>
      <c r="M36" s="5410"/>
      <c r="N36" s="5410"/>
      <c r="O36" s="5411"/>
      <c r="P36" s="5415" t="s">
        <v>1529</v>
      </c>
      <c r="Q36" s="5416"/>
      <c r="R36" s="5416"/>
      <c r="S36" s="5416"/>
      <c r="T36" s="5416"/>
      <c r="U36" s="5416"/>
      <c r="V36" s="5416"/>
      <c r="W36" s="5416"/>
      <c r="X36" s="5417"/>
      <c r="Y36" s="5421" t="s">
        <v>1528</v>
      </c>
      <c r="Z36" s="5422"/>
      <c r="AA36" s="5423"/>
      <c r="AB36" s="753"/>
      <c r="AC36" s="754"/>
    </row>
    <row r="37" spans="2:33" ht="18.75" customHeight="1" thickBot="1">
      <c r="B37" s="752"/>
      <c r="C37" s="5407"/>
      <c r="D37" s="5408"/>
      <c r="E37" s="5412"/>
      <c r="F37" s="5413"/>
      <c r="G37" s="5413"/>
      <c r="H37" s="5413"/>
      <c r="I37" s="5413"/>
      <c r="J37" s="5413"/>
      <c r="K37" s="5413"/>
      <c r="L37" s="5413"/>
      <c r="M37" s="5413"/>
      <c r="N37" s="5413"/>
      <c r="O37" s="5414"/>
      <c r="P37" s="5418"/>
      <c r="Q37" s="5419"/>
      <c r="R37" s="5419"/>
      <c r="S37" s="5419"/>
      <c r="T37" s="5419"/>
      <c r="U37" s="5419"/>
      <c r="V37" s="5419"/>
      <c r="W37" s="5419"/>
      <c r="X37" s="5420"/>
      <c r="Y37" s="5424"/>
      <c r="Z37" s="5425"/>
      <c r="AA37" s="5426"/>
      <c r="AB37" s="753"/>
      <c r="AC37" s="754"/>
    </row>
    <row r="38" spans="2:33" ht="56.25" customHeight="1">
      <c r="B38" s="752"/>
      <c r="C38" s="5397"/>
      <c r="D38" s="5354"/>
      <c r="E38" s="5398"/>
      <c r="F38" s="5398"/>
      <c r="G38" s="5398"/>
      <c r="H38" s="5398"/>
      <c r="I38" s="5398"/>
      <c r="J38" s="5398"/>
      <c r="K38" s="5398"/>
      <c r="L38" s="5398"/>
      <c r="M38" s="5398"/>
      <c r="N38" s="5398"/>
      <c r="O38" s="5399"/>
      <c r="P38" s="5400" t="s">
        <v>1527</v>
      </c>
      <c r="Q38" s="5401"/>
      <c r="R38" s="5401"/>
      <c r="S38" s="5401"/>
      <c r="T38" s="5401"/>
      <c r="U38" s="5401"/>
      <c r="V38" s="5401"/>
      <c r="W38" s="5401"/>
      <c r="X38" s="5402"/>
      <c r="Y38" s="5403"/>
      <c r="Z38" s="5404"/>
      <c r="AA38" s="5427" t="s">
        <v>1526</v>
      </c>
      <c r="AB38" s="753"/>
      <c r="AC38" s="754"/>
    </row>
    <row r="39" spans="2:33" ht="56.25" customHeight="1">
      <c r="B39" s="752"/>
      <c r="C39" s="5358"/>
      <c r="D39" s="5359"/>
      <c r="E39" s="5392"/>
      <c r="F39" s="5392"/>
      <c r="G39" s="5392"/>
      <c r="H39" s="5392"/>
      <c r="I39" s="5392"/>
      <c r="J39" s="5392"/>
      <c r="K39" s="5392"/>
      <c r="L39" s="5392"/>
      <c r="M39" s="5392"/>
      <c r="N39" s="5392"/>
      <c r="O39" s="5393"/>
      <c r="P39" s="5394" t="s">
        <v>724</v>
      </c>
      <c r="Q39" s="5395"/>
      <c r="R39" s="5395"/>
      <c r="S39" s="5395"/>
      <c r="T39" s="5395"/>
      <c r="U39" s="5395"/>
      <c r="V39" s="5395"/>
      <c r="W39" s="5395"/>
      <c r="X39" s="5396"/>
      <c r="Y39" s="5358"/>
      <c r="Z39" s="5359"/>
      <c r="AA39" s="5427"/>
      <c r="AB39" s="753"/>
      <c r="AC39" s="754"/>
    </row>
    <row r="40" spans="2:33" ht="56.25" customHeight="1">
      <c r="B40" s="752"/>
      <c r="C40" s="5358"/>
      <c r="D40" s="5359"/>
      <c r="E40" s="5392"/>
      <c r="F40" s="5392"/>
      <c r="G40" s="5392"/>
      <c r="H40" s="5392"/>
      <c r="I40" s="5392"/>
      <c r="J40" s="5392"/>
      <c r="K40" s="5392"/>
      <c r="L40" s="5392"/>
      <c r="M40" s="5392"/>
      <c r="N40" s="5392"/>
      <c r="O40" s="5393"/>
      <c r="P40" s="5394" t="s">
        <v>726</v>
      </c>
      <c r="Q40" s="5395"/>
      <c r="R40" s="5395"/>
      <c r="S40" s="5395"/>
      <c r="T40" s="5395"/>
      <c r="U40" s="5395"/>
      <c r="V40" s="5395"/>
      <c r="W40" s="5395"/>
      <c r="X40" s="5396"/>
      <c r="Y40" s="5358"/>
      <c r="Z40" s="5359"/>
      <c r="AA40" s="5427"/>
      <c r="AB40" s="753"/>
      <c r="AC40" s="754"/>
    </row>
    <row r="41" spans="2:33" ht="54.75" customHeight="1">
      <c r="B41" s="752"/>
      <c r="C41" s="5358"/>
      <c r="D41" s="5359"/>
      <c r="E41" s="5392"/>
      <c r="F41" s="5392"/>
      <c r="G41" s="5392"/>
      <c r="H41" s="5392"/>
      <c r="I41" s="5392"/>
      <c r="J41" s="5392"/>
      <c r="K41" s="5392"/>
      <c r="L41" s="5392"/>
      <c r="M41" s="5392"/>
      <c r="N41" s="5392"/>
      <c r="O41" s="5393"/>
      <c r="P41" s="5394" t="s">
        <v>727</v>
      </c>
      <c r="Q41" s="5395"/>
      <c r="R41" s="5395"/>
      <c r="S41" s="5395"/>
      <c r="T41" s="5395"/>
      <c r="U41" s="5395"/>
      <c r="V41" s="5395"/>
      <c r="W41" s="5395"/>
      <c r="X41" s="5396"/>
      <c r="Y41" s="5358"/>
      <c r="Z41" s="5359"/>
      <c r="AA41" s="5427"/>
      <c r="AB41" s="753"/>
      <c r="AC41" s="754"/>
    </row>
    <row r="42" spans="2:33" ht="56.25" customHeight="1" thickBot="1">
      <c r="B42" s="752"/>
      <c r="C42" s="5360"/>
      <c r="D42" s="5355"/>
      <c r="E42" s="5361"/>
      <c r="F42" s="5361"/>
      <c r="G42" s="5361"/>
      <c r="H42" s="5361"/>
      <c r="I42" s="5361"/>
      <c r="J42" s="5361"/>
      <c r="K42" s="5361"/>
      <c r="L42" s="5361"/>
      <c r="M42" s="5361"/>
      <c r="N42" s="5361"/>
      <c r="O42" s="5362"/>
      <c r="P42" s="5363"/>
      <c r="Q42" s="5364"/>
      <c r="R42" s="5364"/>
      <c r="S42" s="5364"/>
      <c r="T42" s="5364"/>
      <c r="U42" s="5364"/>
      <c r="V42" s="5364"/>
      <c r="W42" s="5364"/>
      <c r="X42" s="5365"/>
      <c r="Y42" s="5366"/>
      <c r="Z42" s="5367"/>
      <c r="AA42" s="5427"/>
      <c r="AB42" s="753"/>
      <c r="AC42" s="754"/>
    </row>
    <row r="43" spans="2:33" ht="18.75" customHeight="1" thickBot="1">
      <c r="B43" s="752"/>
      <c r="C43" s="5369" t="s">
        <v>1525</v>
      </c>
      <c r="D43" s="5370"/>
      <c r="E43" s="5370"/>
      <c r="F43" s="5370"/>
      <c r="G43" s="5370"/>
      <c r="H43" s="5370"/>
      <c r="I43" s="5370"/>
      <c r="J43" s="5370"/>
      <c r="K43" s="5370"/>
      <c r="L43" s="5370"/>
      <c r="M43" s="5370"/>
      <c r="N43" s="5370"/>
      <c r="O43" s="5370"/>
      <c r="P43" s="5370"/>
      <c r="Q43" s="5370"/>
      <c r="R43" s="5370"/>
      <c r="S43" s="5370"/>
      <c r="T43" s="5370"/>
      <c r="U43" s="5370"/>
      <c r="V43" s="5370"/>
      <c r="W43" s="5371"/>
      <c r="X43" s="806" t="s">
        <v>1524</v>
      </c>
      <c r="Y43" s="5372">
        <f>SUM(Y38:Z42)</f>
        <v>0</v>
      </c>
      <c r="Z43" s="5373"/>
      <c r="AA43" s="807"/>
      <c r="AB43" s="753"/>
      <c r="AC43" s="754"/>
    </row>
    <row r="44" spans="2:33" ht="18" customHeight="1" thickBot="1">
      <c r="B44" s="752"/>
      <c r="C44" s="5378" t="s">
        <v>1523</v>
      </c>
      <c r="D44" s="5379"/>
      <c r="E44" s="5379"/>
      <c r="F44" s="5379"/>
      <c r="G44" s="5379"/>
      <c r="H44" s="5379"/>
      <c r="I44" s="5379"/>
      <c r="J44" s="5379"/>
      <c r="K44" s="5379"/>
      <c r="L44" s="5379"/>
      <c r="M44" s="5379"/>
      <c r="N44" s="5379"/>
      <c r="O44" s="5379"/>
      <c r="P44" s="5379"/>
      <c r="Q44" s="5379"/>
      <c r="R44" s="5379"/>
      <c r="S44" s="5380"/>
      <c r="T44" s="5381" t="s">
        <v>1522</v>
      </c>
      <c r="U44" s="5382"/>
      <c r="V44" s="5382"/>
      <c r="W44" s="5382"/>
      <c r="X44" s="5385" t="s">
        <v>1521</v>
      </c>
      <c r="Y44" s="5387" t="s">
        <v>1520</v>
      </c>
      <c r="Z44" s="5388"/>
      <c r="AA44" s="753"/>
      <c r="AB44" s="753"/>
      <c r="AC44" s="754"/>
    </row>
    <row r="45" spans="2:33" ht="34.5" customHeight="1" thickBot="1">
      <c r="B45" s="752"/>
      <c r="C45" s="5389" t="s">
        <v>1519</v>
      </c>
      <c r="D45" s="5390"/>
      <c r="E45" s="5390"/>
      <c r="F45" s="5390"/>
      <c r="G45" s="5390"/>
      <c r="H45" s="5390"/>
      <c r="I45" s="5390"/>
      <c r="J45" s="5390"/>
      <c r="K45" s="5390"/>
      <c r="L45" s="5390"/>
      <c r="M45" s="5390"/>
      <c r="N45" s="5390"/>
      <c r="O45" s="5390"/>
      <c r="P45" s="5390"/>
      <c r="Q45" s="5390"/>
      <c r="R45" s="5390"/>
      <c r="S45" s="5391"/>
      <c r="T45" s="5383"/>
      <c r="U45" s="5384"/>
      <c r="V45" s="5384"/>
      <c r="W45" s="5384"/>
      <c r="X45" s="5386"/>
      <c r="Y45" s="5356" t="str">
        <f>IF(Y43&lt;=Y28,"OK","上限超え")</f>
        <v>OK</v>
      </c>
      <c r="Z45" s="5357"/>
      <c r="AA45" s="753"/>
      <c r="AB45" s="753"/>
      <c r="AC45" s="754"/>
    </row>
    <row r="46" spans="2:33" ht="18.75" customHeight="1">
      <c r="B46" s="752"/>
      <c r="C46" s="753"/>
      <c r="D46" s="753" t="s">
        <v>1518</v>
      </c>
      <c r="E46" s="753"/>
      <c r="F46" s="753"/>
      <c r="G46" s="753"/>
      <c r="H46" s="753"/>
      <c r="I46" s="753"/>
      <c r="J46" s="753"/>
      <c r="K46" s="753"/>
      <c r="L46" s="753"/>
      <c r="M46" s="753"/>
      <c r="N46" s="753"/>
      <c r="O46" s="753"/>
      <c r="P46" s="753"/>
      <c r="Q46" s="753"/>
      <c r="R46" s="805"/>
      <c r="S46" s="805"/>
      <c r="T46" s="753"/>
      <c r="U46" s="805"/>
      <c r="V46" s="805"/>
      <c r="W46" s="805"/>
      <c r="X46" s="805"/>
      <c r="Y46" s="753"/>
      <c r="Z46" s="805"/>
      <c r="AA46" s="775"/>
      <c r="AB46" s="753"/>
      <c r="AC46" s="754"/>
      <c r="AG46" s="733" t="s">
        <v>229</v>
      </c>
    </row>
    <row r="47" spans="2:33" ht="18.75" customHeight="1">
      <c r="B47" s="752"/>
      <c r="C47" s="753"/>
      <c r="D47" s="753" t="s">
        <v>1517</v>
      </c>
      <c r="E47" s="808"/>
      <c r="F47" s="808"/>
      <c r="G47" s="753"/>
      <c r="H47" s="808"/>
      <c r="I47" s="808"/>
      <c r="J47" s="753"/>
      <c r="K47" s="808"/>
      <c r="L47" s="808"/>
      <c r="M47" s="753"/>
      <c r="N47" s="753"/>
      <c r="O47" s="808"/>
      <c r="P47" s="808"/>
      <c r="Q47" s="753"/>
      <c r="R47" s="808"/>
      <c r="S47" s="808"/>
      <c r="T47" s="753"/>
      <c r="U47" s="808"/>
      <c r="V47" s="808"/>
      <c r="W47" s="808"/>
      <c r="X47" s="808"/>
      <c r="Y47" s="753"/>
      <c r="Z47" s="808"/>
      <c r="AA47" s="753"/>
      <c r="AB47" s="753"/>
      <c r="AC47" s="754"/>
      <c r="AG47" s="733" t="s">
        <v>230</v>
      </c>
    </row>
    <row r="48" spans="2:33" ht="14.25" thickBot="1">
      <c r="B48" s="752"/>
      <c r="C48" s="753"/>
      <c r="D48" s="753"/>
      <c r="E48" s="753"/>
      <c r="F48" s="753"/>
      <c r="G48" s="753"/>
      <c r="H48" s="753"/>
      <c r="I48" s="753"/>
      <c r="J48" s="753"/>
      <c r="K48" s="753"/>
      <c r="L48" s="753"/>
      <c r="M48" s="753"/>
      <c r="N48" s="753"/>
      <c r="O48" s="753"/>
      <c r="P48" s="753"/>
      <c r="Q48" s="753"/>
      <c r="R48" s="753"/>
      <c r="S48" s="753"/>
      <c r="T48" s="753"/>
      <c r="U48" s="753"/>
      <c r="V48" s="753"/>
      <c r="W48" s="753"/>
      <c r="X48" s="753"/>
      <c r="Y48" s="775"/>
      <c r="Z48" s="775"/>
      <c r="AA48" s="775"/>
      <c r="AB48" s="753"/>
      <c r="AC48" s="754"/>
    </row>
    <row r="49" spans="2:29" ht="18.75" customHeight="1">
      <c r="B49" s="752"/>
      <c r="C49" s="5374" t="s">
        <v>1516</v>
      </c>
      <c r="D49" s="5375"/>
      <c r="E49" s="5375"/>
      <c r="F49" s="5375"/>
      <c r="G49" s="5375"/>
      <c r="H49" s="5375"/>
      <c r="I49" s="5375"/>
      <c r="J49" s="5375"/>
      <c r="K49" s="5375"/>
      <c r="L49" s="5375"/>
      <c r="M49" s="5375"/>
      <c r="N49" s="5375"/>
      <c r="O49" s="5375"/>
      <c r="P49" s="5375"/>
      <c r="Q49" s="5375"/>
      <c r="R49" s="5375"/>
      <c r="S49" s="5375"/>
      <c r="T49" s="5375"/>
      <c r="U49" s="5375"/>
      <c r="V49" s="5375"/>
      <c r="W49" s="5375"/>
      <c r="X49" s="5352" t="s">
        <v>32</v>
      </c>
      <c r="Y49" s="5352" t="s">
        <v>228</v>
      </c>
      <c r="Z49" s="5352" t="s">
        <v>32</v>
      </c>
      <c r="AA49" s="5354" t="s">
        <v>227</v>
      </c>
      <c r="AB49" s="753"/>
      <c r="AC49" s="754"/>
    </row>
    <row r="50" spans="2:29" ht="18.75" customHeight="1" thickBot="1">
      <c r="B50" s="752"/>
      <c r="C50" s="5376"/>
      <c r="D50" s="5377"/>
      <c r="E50" s="5377"/>
      <c r="F50" s="5377"/>
      <c r="G50" s="5377"/>
      <c r="H50" s="5377"/>
      <c r="I50" s="5377"/>
      <c r="J50" s="5377"/>
      <c r="K50" s="5377"/>
      <c r="L50" s="5377"/>
      <c r="M50" s="5377"/>
      <c r="N50" s="5377"/>
      <c r="O50" s="5377"/>
      <c r="P50" s="5377"/>
      <c r="Q50" s="5377"/>
      <c r="R50" s="5377"/>
      <c r="S50" s="5377"/>
      <c r="T50" s="5377"/>
      <c r="U50" s="5377"/>
      <c r="V50" s="5377"/>
      <c r="W50" s="5377"/>
      <c r="X50" s="5353"/>
      <c r="Y50" s="5353"/>
      <c r="Z50" s="5353"/>
      <c r="AA50" s="5355"/>
      <c r="AB50" s="753"/>
      <c r="AC50" s="754"/>
    </row>
    <row r="51" spans="2:29" ht="9" customHeight="1">
      <c r="B51" s="809"/>
      <c r="C51" s="760"/>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810"/>
    </row>
    <row r="52" spans="2:29">
      <c r="B52" s="753"/>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row>
    <row r="53" spans="2:29">
      <c r="B53" s="753"/>
      <c r="C53" s="753"/>
      <c r="D53" s="753"/>
      <c r="E53" s="753"/>
      <c r="F53" s="753"/>
      <c r="G53" s="753"/>
      <c r="H53" s="753"/>
      <c r="I53" s="753"/>
      <c r="J53" s="753"/>
      <c r="K53" s="753"/>
      <c r="L53" s="753"/>
      <c r="M53" s="753"/>
      <c r="N53" s="753"/>
      <c r="O53" s="753"/>
      <c r="P53" s="753"/>
      <c r="Q53" s="753"/>
      <c r="R53" s="753"/>
      <c r="S53" s="753"/>
      <c r="T53" s="753"/>
      <c r="U53" s="753"/>
      <c r="V53" s="753"/>
      <c r="W53" s="753"/>
      <c r="X53" s="753"/>
      <c r="Y53" s="753"/>
      <c r="Z53" s="753"/>
      <c r="AA53" s="753"/>
      <c r="AB53" s="753"/>
      <c r="AC53" s="753"/>
    </row>
  </sheetData>
  <mergeCells count="53">
    <mergeCell ref="C11:AB11"/>
    <mergeCell ref="Y26:Z26"/>
    <mergeCell ref="Y28:Z28"/>
    <mergeCell ref="O33:Z33"/>
    <mergeCell ref="D18:AB18"/>
    <mergeCell ref="D14:AB14"/>
    <mergeCell ref="J26:V26"/>
    <mergeCell ref="G28:V28"/>
    <mergeCell ref="C5:AB5"/>
    <mergeCell ref="C6:AB6"/>
    <mergeCell ref="C8:G8"/>
    <mergeCell ref="H8:AB8"/>
    <mergeCell ref="C9:G9"/>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T44:W45"/>
    <mergeCell ref="X44:X45"/>
    <mergeCell ref="Y44:Z44"/>
    <mergeCell ref="C45:S45"/>
    <mergeCell ref="E40:O40"/>
    <mergeCell ref="P40:X40"/>
    <mergeCell ref="Y40:Z40"/>
    <mergeCell ref="C41:D41"/>
    <mergeCell ref="E41:O41"/>
    <mergeCell ref="P41:X41"/>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s>
  <phoneticPr fontId="2"/>
  <dataValidations count="3">
    <dataValidation type="list" allowBlank="1" showInputMessage="1" showErrorMessage="1" sqref="T9 O9 J9">
      <formula1>$AH$9:$AH$12</formula1>
    </dataValidation>
    <dataValidation type="list" allowBlank="1" showInputMessage="1" showErrorMessage="1" sqref="X49:X50 Z49:Z50 X16 Z16">
      <formula1>$AG$46:$AG$47</formula1>
    </dataValidation>
    <dataValidation type="list" allowBlank="1" showInputMessage="1" showErrorMessage="1" sqref="C38:D42">
      <formula1>"○"</formula1>
    </dataValidation>
  </dataValidations>
  <hyperlinks>
    <hyperlink ref="AI2" location="加算等について体制の届出が必要なサービス一覧!A1" display="一覧へ戻る"/>
  </hyperlinks>
  <pageMargins left="0.7" right="0.7" top="0.75" bottom="0.75" header="0.3" footer="0.3"/>
  <pageSetup paperSize="9" scale="66"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F26"/>
  <sheetViews>
    <sheetView view="pageBreakPreview" zoomScaleNormal="100" zoomScaleSheetLayoutView="100" workbookViewId="0">
      <selection activeCell="B4" sqref="B4:Y4"/>
    </sheetView>
  </sheetViews>
  <sheetFormatPr defaultColWidth="4" defaultRowHeight="13.5"/>
  <cols>
    <col min="1" max="1" width="2.125" style="753" customWidth="1"/>
    <col min="2" max="2" width="2.375" style="753" customWidth="1"/>
    <col min="3" max="21" width="4" style="753" customWidth="1"/>
    <col min="22" max="25" width="3.25" style="753" customWidth="1"/>
    <col min="26" max="26" width="2.125" style="753" customWidth="1"/>
    <col min="27" max="31" width="4" style="753"/>
    <col min="32" max="32" width="0" style="753" hidden="1" customWidth="1"/>
    <col min="33" max="255" width="4" style="753"/>
    <col min="256" max="256" width="1.75" style="753" customWidth="1"/>
    <col min="257" max="257" width="2.125" style="753" customWidth="1"/>
    <col min="258" max="258" width="2.375" style="753" customWidth="1"/>
    <col min="259" max="277" width="4" style="753" customWidth="1"/>
    <col min="278" max="281" width="2.375" style="753" customWidth="1"/>
    <col min="282" max="282" width="2.125" style="753" customWidth="1"/>
    <col min="283" max="511" width="4" style="753"/>
    <col min="512" max="512" width="1.75" style="753" customWidth="1"/>
    <col min="513" max="513" width="2.125" style="753" customWidth="1"/>
    <col min="514" max="514" width="2.375" style="753" customWidth="1"/>
    <col min="515" max="533" width="4" style="753" customWidth="1"/>
    <col min="534" max="537" width="2.375" style="753" customWidth="1"/>
    <col min="538" max="538" width="2.125" style="753" customWidth="1"/>
    <col min="539" max="767" width="4" style="753"/>
    <col min="768" max="768" width="1.75" style="753" customWidth="1"/>
    <col min="769" max="769" width="2.125" style="753" customWidth="1"/>
    <col min="770" max="770" width="2.375" style="753" customWidth="1"/>
    <col min="771" max="789" width="4" style="753" customWidth="1"/>
    <col min="790" max="793" width="2.375" style="753" customWidth="1"/>
    <col min="794" max="794" width="2.125" style="753" customWidth="1"/>
    <col min="795" max="1023" width="4" style="753"/>
    <col min="1024" max="1024" width="1.75" style="753" customWidth="1"/>
    <col min="1025" max="1025" width="2.125" style="753" customWidth="1"/>
    <col min="1026" max="1026" width="2.375" style="753" customWidth="1"/>
    <col min="1027" max="1045" width="4" style="753" customWidth="1"/>
    <col min="1046" max="1049" width="2.375" style="753" customWidth="1"/>
    <col min="1050" max="1050" width="2.125" style="753" customWidth="1"/>
    <col min="1051" max="1279" width="4" style="753"/>
    <col min="1280" max="1280" width="1.75" style="753" customWidth="1"/>
    <col min="1281" max="1281" width="2.125" style="753" customWidth="1"/>
    <col min="1282" max="1282" width="2.375" style="753" customWidth="1"/>
    <col min="1283" max="1301" width="4" style="753" customWidth="1"/>
    <col min="1302" max="1305" width="2.375" style="753" customWidth="1"/>
    <col min="1306" max="1306" width="2.125" style="753" customWidth="1"/>
    <col min="1307" max="1535" width="4" style="753"/>
    <col min="1536" max="1536" width="1.75" style="753" customWidth="1"/>
    <col min="1537" max="1537" width="2.125" style="753" customWidth="1"/>
    <col min="1538" max="1538" width="2.375" style="753" customWidth="1"/>
    <col min="1539" max="1557" width="4" style="753" customWidth="1"/>
    <col min="1558" max="1561" width="2.375" style="753" customWidth="1"/>
    <col min="1562" max="1562" width="2.125" style="753" customWidth="1"/>
    <col min="1563" max="1791" width="4" style="753"/>
    <col min="1792" max="1792" width="1.75" style="753" customWidth="1"/>
    <col min="1793" max="1793" width="2.125" style="753" customWidth="1"/>
    <col min="1794" max="1794" width="2.375" style="753" customWidth="1"/>
    <col min="1795" max="1813" width="4" style="753" customWidth="1"/>
    <col min="1814" max="1817" width="2.375" style="753" customWidth="1"/>
    <col min="1818" max="1818" width="2.125" style="753" customWidth="1"/>
    <col min="1819" max="2047" width="4" style="753"/>
    <col min="2048" max="2048" width="1.75" style="753" customWidth="1"/>
    <col min="2049" max="2049" width="2.125" style="753" customWidth="1"/>
    <col min="2050" max="2050" width="2.375" style="753" customWidth="1"/>
    <col min="2051" max="2069" width="4" style="753" customWidth="1"/>
    <col min="2070" max="2073" width="2.375" style="753" customWidth="1"/>
    <col min="2074" max="2074" width="2.125" style="753" customWidth="1"/>
    <col min="2075" max="2303" width="4" style="753"/>
    <col min="2304" max="2304" width="1.75" style="753" customWidth="1"/>
    <col min="2305" max="2305" width="2.125" style="753" customWidth="1"/>
    <col min="2306" max="2306" width="2.375" style="753" customWidth="1"/>
    <col min="2307" max="2325" width="4" style="753" customWidth="1"/>
    <col min="2326" max="2329" width="2.375" style="753" customWidth="1"/>
    <col min="2330" max="2330" width="2.125" style="753" customWidth="1"/>
    <col min="2331" max="2559" width="4" style="753"/>
    <col min="2560" max="2560" width="1.75" style="753" customWidth="1"/>
    <col min="2561" max="2561" width="2.125" style="753" customWidth="1"/>
    <col min="2562" max="2562" width="2.375" style="753" customWidth="1"/>
    <col min="2563" max="2581" width="4" style="753" customWidth="1"/>
    <col min="2582" max="2585" width="2.375" style="753" customWidth="1"/>
    <col min="2586" max="2586" width="2.125" style="753" customWidth="1"/>
    <col min="2587" max="2815" width="4" style="753"/>
    <col min="2816" max="2816" width="1.75" style="753" customWidth="1"/>
    <col min="2817" max="2817" width="2.125" style="753" customWidth="1"/>
    <col min="2818" max="2818" width="2.375" style="753" customWidth="1"/>
    <col min="2819" max="2837" width="4" style="753" customWidth="1"/>
    <col min="2838" max="2841" width="2.375" style="753" customWidth="1"/>
    <col min="2842" max="2842" width="2.125" style="753" customWidth="1"/>
    <col min="2843" max="3071" width="4" style="753"/>
    <col min="3072" max="3072" width="1.75" style="753" customWidth="1"/>
    <col min="3073" max="3073" width="2.125" style="753" customWidth="1"/>
    <col min="3074" max="3074" width="2.375" style="753" customWidth="1"/>
    <col min="3075" max="3093" width="4" style="753" customWidth="1"/>
    <col min="3094" max="3097" width="2.375" style="753" customWidth="1"/>
    <col min="3098" max="3098" width="2.125" style="753" customWidth="1"/>
    <col min="3099" max="3327" width="4" style="753"/>
    <col min="3328" max="3328" width="1.75" style="753" customWidth="1"/>
    <col min="3329" max="3329" width="2.125" style="753" customWidth="1"/>
    <col min="3330" max="3330" width="2.375" style="753" customWidth="1"/>
    <col min="3331" max="3349" width="4" style="753" customWidth="1"/>
    <col min="3350" max="3353" width="2.375" style="753" customWidth="1"/>
    <col min="3354" max="3354" width="2.125" style="753" customWidth="1"/>
    <col min="3355" max="3583" width="4" style="753"/>
    <col min="3584" max="3584" width="1.75" style="753" customWidth="1"/>
    <col min="3585" max="3585" width="2.125" style="753" customWidth="1"/>
    <col min="3586" max="3586" width="2.375" style="753" customWidth="1"/>
    <col min="3587" max="3605" width="4" style="753" customWidth="1"/>
    <col min="3606" max="3609" width="2.375" style="753" customWidth="1"/>
    <col min="3610" max="3610" width="2.125" style="753" customWidth="1"/>
    <col min="3611" max="3839" width="4" style="753"/>
    <col min="3840" max="3840" width="1.75" style="753" customWidth="1"/>
    <col min="3841" max="3841" width="2.125" style="753" customWidth="1"/>
    <col min="3842" max="3842" width="2.375" style="753" customWidth="1"/>
    <col min="3843" max="3861" width="4" style="753" customWidth="1"/>
    <col min="3862" max="3865" width="2.375" style="753" customWidth="1"/>
    <col min="3866" max="3866" width="2.125" style="753" customWidth="1"/>
    <col min="3867" max="4095" width="4" style="753"/>
    <col min="4096" max="4096" width="1.75" style="753" customWidth="1"/>
    <col min="4097" max="4097" width="2.125" style="753" customWidth="1"/>
    <col min="4098" max="4098" width="2.375" style="753" customWidth="1"/>
    <col min="4099" max="4117" width="4" style="753" customWidth="1"/>
    <col min="4118" max="4121" width="2.375" style="753" customWidth="1"/>
    <col min="4122" max="4122" width="2.125" style="753" customWidth="1"/>
    <col min="4123" max="4351" width="4" style="753"/>
    <col min="4352" max="4352" width="1.75" style="753" customWidth="1"/>
    <col min="4353" max="4353" width="2.125" style="753" customWidth="1"/>
    <col min="4354" max="4354" width="2.375" style="753" customWidth="1"/>
    <col min="4355" max="4373" width="4" style="753" customWidth="1"/>
    <col min="4374" max="4377" width="2.375" style="753" customWidth="1"/>
    <col min="4378" max="4378" width="2.125" style="753" customWidth="1"/>
    <col min="4379" max="4607" width="4" style="753"/>
    <col min="4608" max="4608" width="1.75" style="753" customWidth="1"/>
    <col min="4609" max="4609" width="2.125" style="753" customWidth="1"/>
    <col min="4610" max="4610" width="2.375" style="753" customWidth="1"/>
    <col min="4611" max="4629" width="4" style="753" customWidth="1"/>
    <col min="4630" max="4633" width="2.375" style="753" customWidth="1"/>
    <col min="4634" max="4634" width="2.125" style="753" customWidth="1"/>
    <col min="4635" max="4863" width="4" style="753"/>
    <col min="4864" max="4864" width="1.75" style="753" customWidth="1"/>
    <col min="4865" max="4865" width="2.125" style="753" customWidth="1"/>
    <col min="4866" max="4866" width="2.375" style="753" customWidth="1"/>
    <col min="4867" max="4885" width="4" style="753" customWidth="1"/>
    <col min="4886" max="4889" width="2.375" style="753" customWidth="1"/>
    <col min="4890" max="4890" width="2.125" style="753" customWidth="1"/>
    <col min="4891" max="5119" width="4" style="753"/>
    <col min="5120" max="5120" width="1.75" style="753" customWidth="1"/>
    <col min="5121" max="5121" width="2.125" style="753" customWidth="1"/>
    <col min="5122" max="5122" width="2.375" style="753" customWidth="1"/>
    <col min="5123" max="5141" width="4" style="753" customWidth="1"/>
    <col min="5142" max="5145" width="2.375" style="753" customWidth="1"/>
    <col min="5146" max="5146" width="2.125" style="753" customWidth="1"/>
    <col min="5147" max="5375" width="4" style="753"/>
    <col min="5376" max="5376" width="1.75" style="753" customWidth="1"/>
    <col min="5377" max="5377" width="2.125" style="753" customWidth="1"/>
    <col min="5378" max="5378" width="2.375" style="753" customWidth="1"/>
    <col min="5379" max="5397" width="4" style="753" customWidth="1"/>
    <col min="5398" max="5401" width="2.375" style="753" customWidth="1"/>
    <col min="5402" max="5402" width="2.125" style="753" customWidth="1"/>
    <col min="5403" max="5631" width="4" style="753"/>
    <col min="5632" max="5632" width="1.75" style="753" customWidth="1"/>
    <col min="5633" max="5633" width="2.125" style="753" customWidth="1"/>
    <col min="5634" max="5634" width="2.375" style="753" customWidth="1"/>
    <col min="5635" max="5653" width="4" style="753" customWidth="1"/>
    <col min="5654" max="5657" width="2.375" style="753" customWidth="1"/>
    <col min="5658" max="5658" width="2.125" style="753" customWidth="1"/>
    <col min="5659" max="5887" width="4" style="753"/>
    <col min="5888" max="5888" width="1.75" style="753" customWidth="1"/>
    <col min="5889" max="5889" width="2.125" style="753" customWidth="1"/>
    <col min="5890" max="5890" width="2.375" style="753" customWidth="1"/>
    <col min="5891" max="5909" width="4" style="753" customWidth="1"/>
    <col min="5910" max="5913" width="2.375" style="753" customWidth="1"/>
    <col min="5914" max="5914" width="2.125" style="753" customWidth="1"/>
    <col min="5915" max="6143" width="4" style="753"/>
    <col min="6144" max="6144" width="1.75" style="753" customWidth="1"/>
    <col min="6145" max="6145" width="2.125" style="753" customWidth="1"/>
    <col min="6146" max="6146" width="2.375" style="753" customWidth="1"/>
    <col min="6147" max="6165" width="4" style="753" customWidth="1"/>
    <col min="6166" max="6169" width="2.375" style="753" customWidth="1"/>
    <col min="6170" max="6170" width="2.125" style="753" customWidth="1"/>
    <col min="6171" max="6399" width="4" style="753"/>
    <col min="6400" max="6400" width="1.75" style="753" customWidth="1"/>
    <col min="6401" max="6401" width="2.125" style="753" customWidth="1"/>
    <col min="6402" max="6402" width="2.375" style="753" customWidth="1"/>
    <col min="6403" max="6421" width="4" style="753" customWidth="1"/>
    <col min="6422" max="6425" width="2.375" style="753" customWidth="1"/>
    <col min="6426" max="6426" width="2.125" style="753" customWidth="1"/>
    <col min="6427" max="6655" width="4" style="753"/>
    <col min="6656" max="6656" width="1.75" style="753" customWidth="1"/>
    <col min="6657" max="6657" width="2.125" style="753" customWidth="1"/>
    <col min="6658" max="6658" width="2.375" style="753" customWidth="1"/>
    <col min="6659" max="6677" width="4" style="753" customWidth="1"/>
    <col min="6678" max="6681" width="2.375" style="753" customWidth="1"/>
    <col min="6682" max="6682" width="2.125" style="753" customWidth="1"/>
    <col min="6683" max="6911" width="4" style="753"/>
    <col min="6912" max="6912" width="1.75" style="753" customWidth="1"/>
    <col min="6913" max="6913" width="2.125" style="753" customWidth="1"/>
    <col min="6914" max="6914" width="2.375" style="753" customWidth="1"/>
    <col min="6915" max="6933" width="4" style="753" customWidth="1"/>
    <col min="6934" max="6937" width="2.375" style="753" customWidth="1"/>
    <col min="6938" max="6938" width="2.125" style="753" customWidth="1"/>
    <col min="6939" max="7167" width="4" style="753"/>
    <col min="7168" max="7168" width="1.75" style="753" customWidth="1"/>
    <col min="7169" max="7169" width="2.125" style="753" customWidth="1"/>
    <col min="7170" max="7170" width="2.375" style="753" customWidth="1"/>
    <col min="7171" max="7189" width="4" style="753" customWidth="1"/>
    <col min="7190" max="7193" width="2.375" style="753" customWidth="1"/>
    <col min="7194" max="7194" width="2.125" style="753" customWidth="1"/>
    <col min="7195" max="7423" width="4" style="753"/>
    <col min="7424" max="7424" width="1.75" style="753" customWidth="1"/>
    <col min="7425" max="7425" width="2.125" style="753" customWidth="1"/>
    <col min="7426" max="7426" width="2.375" style="753" customWidth="1"/>
    <col min="7427" max="7445" width="4" style="753" customWidth="1"/>
    <col min="7446" max="7449" width="2.375" style="753" customWidth="1"/>
    <col min="7450" max="7450" width="2.125" style="753" customWidth="1"/>
    <col min="7451" max="7679" width="4" style="753"/>
    <col min="7680" max="7680" width="1.75" style="753" customWidth="1"/>
    <col min="7681" max="7681" width="2.125" style="753" customWidth="1"/>
    <col min="7682" max="7682" width="2.375" style="753" customWidth="1"/>
    <col min="7683" max="7701" width="4" style="753" customWidth="1"/>
    <col min="7702" max="7705" width="2.375" style="753" customWidth="1"/>
    <col min="7706" max="7706" width="2.125" style="753" customWidth="1"/>
    <col min="7707" max="7935" width="4" style="753"/>
    <col min="7936" max="7936" width="1.75" style="753" customWidth="1"/>
    <col min="7937" max="7937" width="2.125" style="753" customWidth="1"/>
    <col min="7938" max="7938" width="2.375" style="753" customWidth="1"/>
    <col min="7939" max="7957" width="4" style="753" customWidth="1"/>
    <col min="7958" max="7961" width="2.375" style="753" customWidth="1"/>
    <col min="7962" max="7962" width="2.125" style="753" customWidth="1"/>
    <col min="7963" max="8191" width="4" style="753"/>
    <col min="8192" max="8192" width="1.75" style="753" customWidth="1"/>
    <col min="8193" max="8193" width="2.125" style="753" customWidth="1"/>
    <col min="8194" max="8194" width="2.375" style="753" customWidth="1"/>
    <col min="8195" max="8213" width="4" style="753" customWidth="1"/>
    <col min="8214" max="8217" width="2.375" style="753" customWidth="1"/>
    <col min="8218" max="8218" width="2.125" style="753" customWidth="1"/>
    <col min="8219" max="8447" width="4" style="753"/>
    <col min="8448" max="8448" width="1.75" style="753" customWidth="1"/>
    <col min="8449" max="8449" width="2.125" style="753" customWidth="1"/>
    <col min="8450" max="8450" width="2.375" style="753" customWidth="1"/>
    <col min="8451" max="8469" width="4" style="753" customWidth="1"/>
    <col min="8470" max="8473" width="2.375" style="753" customWidth="1"/>
    <col min="8474" max="8474" width="2.125" style="753" customWidth="1"/>
    <col min="8475" max="8703" width="4" style="753"/>
    <col min="8704" max="8704" width="1.75" style="753" customWidth="1"/>
    <col min="8705" max="8705" width="2.125" style="753" customWidth="1"/>
    <col min="8706" max="8706" width="2.375" style="753" customWidth="1"/>
    <col min="8707" max="8725" width="4" style="753" customWidth="1"/>
    <col min="8726" max="8729" width="2.375" style="753" customWidth="1"/>
    <col min="8730" max="8730" width="2.125" style="753" customWidth="1"/>
    <col min="8731" max="8959" width="4" style="753"/>
    <col min="8960" max="8960" width="1.75" style="753" customWidth="1"/>
    <col min="8961" max="8961" width="2.125" style="753" customWidth="1"/>
    <col min="8962" max="8962" width="2.375" style="753" customWidth="1"/>
    <col min="8963" max="8981" width="4" style="753" customWidth="1"/>
    <col min="8982" max="8985" width="2.375" style="753" customWidth="1"/>
    <col min="8986" max="8986" width="2.125" style="753" customWidth="1"/>
    <col min="8987" max="9215" width="4" style="753"/>
    <col min="9216" max="9216" width="1.75" style="753" customWidth="1"/>
    <col min="9217" max="9217" width="2.125" style="753" customWidth="1"/>
    <col min="9218" max="9218" width="2.375" style="753" customWidth="1"/>
    <col min="9219" max="9237" width="4" style="753" customWidth="1"/>
    <col min="9238" max="9241" width="2.375" style="753" customWidth="1"/>
    <col min="9242" max="9242" width="2.125" style="753" customWidth="1"/>
    <col min="9243" max="9471" width="4" style="753"/>
    <col min="9472" max="9472" width="1.75" style="753" customWidth="1"/>
    <col min="9473" max="9473" width="2.125" style="753" customWidth="1"/>
    <col min="9474" max="9474" width="2.375" style="753" customWidth="1"/>
    <col min="9475" max="9493" width="4" style="753" customWidth="1"/>
    <col min="9494" max="9497" width="2.375" style="753" customWidth="1"/>
    <col min="9498" max="9498" width="2.125" style="753" customWidth="1"/>
    <col min="9499" max="9727" width="4" style="753"/>
    <col min="9728" max="9728" width="1.75" style="753" customWidth="1"/>
    <col min="9729" max="9729" width="2.125" style="753" customWidth="1"/>
    <col min="9730" max="9730" width="2.375" style="753" customWidth="1"/>
    <col min="9731" max="9749" width="4" style="753" customWidth="1"/>
    <col min="9750" max="9753" width="2.375" style="753" customWidth="1"/>
    <col min="9754" max="9754" width="2.125" style="753" customWidth="1"/>
    <col min="9755" max="9983" width="4" style="753"/>
    <col min="9984" max="9984" width="1.75" style="753" customWidth="1"/>
    <col min="9985" max="9985" width="2.125" style="753" customWidth="1"/>
    <col min="9986" max="9986" width="2.375" style="753" customWidth="1"/>
    <col min="9987" max="10005" width="4" style="753" customWidth="1"/>
    <col min="10006" max="10009" width="2.375" style="753" customWidth="1"/>
    <col min="10010" max="10010" width="2.125" style="753" customWidth="1"/>
    <col min="10011" max="10239" width="4" style="753"/>
    <col min="10240" max="10240" width="1.75" style="753" customWidth="1"/>
    <col min="10241" max="10241" width="2.125" style="753" customWidth="1"/>
    <col min="10242" max="10242" width="2.375" style="753" customWidth="1"/>
    <col min="10243" max="10261" width="4" style="753" customWidth="1"/>
    <col min="10262" max="10265" width="2.375" style="753" customWidth="1"/>
    <col min="10266" max="10266" width="2.125" style="753" customWidth="1"/>
    <col min="10267" max="10495" width="4" style="753"/>
    <col min="10496" max="10496" width="1.75" style="753" customWidth="1"/>
    <col min="10497" max="10497" width="2.125" style="753" customWidth="1"/>
    <col min="10498" max="10498" width="2.375" style="753" customWidth="1"/>
    <col min="10499" max="10517" width="4" style="753" customWidth="1"/>
    <col min="10518" max="10521" width="2.375" style="753" customWidth="1"/>
    <col min="10522" max="10522" width="2.125" style="753" customWidth="1"/>
    <col min="10523" max="10751" width="4" style="753"/>
    <col min="10752" max="10752" width="1.75" style="753" customWidth="1"/>
    <col min="10753" max="10753" width="2.125" style="753" customWidth="1"/>
    <col min="10754" max="10754" width="2.375" style="753" customWidth="1"/>
    <col min="10755" max="10773" width="4" style="753" customWidth="1"/>
    <col min="10774" max="10777" width="2.375" style="753" customWidth="1"/>
    <col min="10778" max="10778" width="2.125" style="753" customWidth="1"/>
    <col min="10779" max="11007" width="4" style="753"/>
    <col min="11008" max="11008" width="1.75" style="753" customWidth="1"/>
    <col min="11009" max="11009" width="2.125" style="753" customWidth="1"/>
    <col min="11010" max="11010" width="2.375" style="753" customWidth="1"/>
    <col min="11011" max="11029" width="4" style="753" customWidth="1"/>
    <col min="11030" max="11033" width="2.375" style="753" customWidth="1"/>
    <col min="11034" max="11034" width="2.125" style="753" customWidth="1"/>
    <col min="11035" max="11263" width="4" style="753"/>
    <col min="11264" max="11264" width="1.75" style="753" customWidth="1"/>
    <col min="11265" max="11265" width="2.125" style="753" customWidth="1"/>
    <col min="11266" max="11266" width="2.375" style="753" customWidth="1"/>
    <col min="11267" max="11285" width="4" style="753" customWidth="1"/>
    <col min="11286" max="11289" width="2.375" style="753" customWidth="1"/>
    <col min="11290" max="11290" width="2.125" style="753" customWidth="1"/>
    <col min="11291" max="11519" width="4" style="753"/>
    <col min="11520" max="11520" width="1.75" style="753" customWidth="1"/>
    <col min="11521" max="11521" width="2.125" style="753" customWidth="1"/>
    <col min="11522" max="11522" width="2.375" style="753" customWidth="1"/>
    <col min="11523" max="11541" width="4" style="753" customWidth="1"/>
    <col min="11542" max="11545" width="2.375" style="753" customWidth="1"/>
    <col min="11546" max="11546" width="2.125" style="753" customWidth="1"/>
    <col min="11547" max="11775" width="4" style="753"/>
    <col min="11776" max="11776" width="1.75" style="753" customWidth="1"/>
    <col min="11777" max="11777" width="2.125" style="753" customWidth="1"/>
    <col min="11778" max="11778" width="2.375" style="753" customWidth="1"/>
    <col min="11779" max="11797" width="4" style="753" customWidth="1"/>
    <col min="11798" max="11801" width="2.375" style="753" customWidth="1"/>
    <col min="11802" max="11802" width="2.125" style="753" customWidth="1"/>
    <col min="11803" max="12031" width="4" style="753"/>
    <col min="12032" max="12032" width="1.75" style="753" customWidth="1"/>
    <col min="12033" max="12033" width="2.125" style="753" customWidth="1"/>
    <col min="12034" max="12034" width="2.375" style="753" customWidth="1"/>
    <col min="12035" max="12053" width="4" style="753" customWidth="1"/>
    <col min="12054" max="12057" width="2.375" style="753" customWidth="1"/>
    <col min="12058" max="12058" width="2.125" style="753" customWidth="1"/>
    <col min="12059" max="12287" width="4" style="753"/>
    <col min="12288" max="12288" width="1.75" style="753" customWidth="1"/>
    <col min="12289" max="12289" width="2.125" style="753" customWidth="1"/>
    <col min="12290" max="12290" width="2.375" style="753" customWidth="1"/>
    <col min="12291" max="12309" width="4" style="753" customWidth="1"/>
    <col min="12310" max="12313" width="2.375" style="753" customWidth="1"/>
    <col min="12314" max="12314" width="2.125" style="753" customWidth="1"/>
    <col min="12315" max="12543" width="4" style="753"/>
    <col min="12544" max="12544" width="1.75" style="753" customWidth="1"/>
    <col min="12545" max="12545" width="2.125" style="753" customWidth="1"/>
    <col min="12546" max="12546" width="2.375" style="753" customWidth="1"/>
    <col min="12547" max="12565" width="4" style="753" customWidth="1"/>
    <col min="12566" max="12569" width="2.375" style="753" customWidth="1"/>
    <col min="12570" max="12570" width="2.125" style="753" customWidth="1"/>
    <col min="12571" max="12799" width="4" style="753"/>
    <col min="12800" max="12800" width="1.75" style="753" customWidth="1"/>
    <col min="12801" max="12801" width="2.125" style="753" customWidth="1"/>
    <col min="12802" max="12802" width="2.375" style="753" customWidth="1"/>
    <col min="12803" max="12821" width="4" style="753" customWidth="1"/>
    <col min="12822" max="12825" width="2.375" style="753" customWidth="1"/>
    <col min="12826" max="12826" width="2.125" style="753" customWidth="1"/>
    <col min="12827" max="13055" width="4" style="753"/>
    <col min="13056" max="13056" width="1.75" style="753" customWidth="1"/>
    <col min="13057" max="13057" width="2.125" style="753" customWidth="1"/>
    <col min="13058" max="13058" width="2.375" style="753" customWidth="1"/>
    <col min="13059" max="13077" width="4" style="753" customWidth="1"/>
    <col min="13078" max="13081" width="2.375" style="753" customWidth="1"/>
    <col min="13082" max="13082" width="2.125" style="753" customWidth="1"/>
    <col min="13083" max="13311" width="4" style="753"/>
    <col min="13312" max="13312" width="1.75" style="753" customWidth="1"/>
    <col min="13313" max="13313" width="2.125" style="753" customWidth="1"/>
    <col min="13314" max="13314" width="2.375" style="753" customWidth="1"/>
    <col min="13315" max="13333" width="4" style="753" customWidth="1"/>
    <col min="13334" max="13337" width="2.375" style="753" customWidth="1"/>
    <col min="13338" max="13338" width="2.125" style="753" customWidth="1"/>
    <col min="13339" max="13567" width="4" style="753"/>
    <col min="13568" max="13568" width="1.75" style="753" customWidth="1"/>
    <col min="13569" max="13569" width="2.125" style="753" customWidth="1"/>
    <col min="13570" max="13570" width="2.375" style="753" customWidth="1"/>
    <col min="13571" max="13589" width="4" style="753" customWidth="1"/>
    <col min="13590" max="13593" width="2.375" style="753" customWidth="1"/>
    <col min="13594" max="13594" width="2.125" style="753" customWidth="1"/>
    <col min="13595" max="13823" width="4" style="753"/>
    <col min="13824" max="13824" width="1.75" style="753" customWidth="1"/>
    <col min="13825" max="13825" width="2.125" style="753" customWidth="1"/>
    <col min="13826" max="13826" width="2.375" style="753" customWidth="1"/>
    <col min="13827" max="13845" width="4" style="753" customWidth="1"/>
    <col min="13846" max="13849" width="2.375" style="753" customWidth="1"/>
    <col min="13850" max="13850" width="2.125" style="753" customWidth="1"/>
    <col min="13851" max="14079" width="4" style="753"/>
    <col min="14080" max="14080" width="1.75" style="753" customWidth="1"/>
    <col min="14081" max="14081" width="2.125" style="753" customWidth="1"/>
    <col min="14082" max="14082" width="2.375" style="753" customWidth="1"/>
    <col min="14083" max="14101" width="4" style="753" customWidth="1"/>
    <col min="14102" max="14105" width="2.375" style="753" customWidth="1"/>
    <col min="14106" max="14106" width="2.125" style="753" customWidth="1"/>
    <col min="14107" max="14335" width="4" style="753"/>
    <col min="14336" max="14336" width="1.75" style="753" customWidth="1"/>
    <col min="14337" max="14337" width="2.125" style="753" customWidth="1"/>
    <col min="14338" max="14338" width="2.375" style="753" customWidth="1"/>
    <col min="14339" max="14357" width="4" style="753" customWidth="1"/>
    <col min="14358" max="14361" width="2.375" style="753" customWidth="1"/>
    <col min="14362" max="14362" width="2.125" style="753" customWidth="1"/>
    <col min="14363" max="14591" width="4" style="753"/>
    <col min="14592" max="14592" width="1.75" style="753" customWidth="1"/>
    <col min="14593" max="14593" width="2.125" style="753" customWidth="1"/>
    <col min="14594" max="14594" width="2.375" style="753" customWidth="1"/>
    <col min="14595" max="14613" width="4" style="753" customWidth="1"/>
    <col min="14614" max="14617" width="2.375" style="753" customWidth="1"/>
    <col min="14618" max="14618" width="2.125" style="753" customWidth="1"/>
    <col min="14619" max="14847" width="4" style="753"/>
    <col min="14848" max="14848" width="1.75" style="753" customWidth="1"/>
    <col min="14849" max="14849" width="2.125" style="753" customWidth="1"/>
    <col min="14850" max="14850" width="2.375" style="753" customWidth="1"/>
    <col min="14851" max="14869" width="4" style="753" customWidth="1"/>
    <col min="14870" max="14873" width="2.375" style="753" customWidth="1"/>
    <col min="14874" max="14874" width="2.125" style="753" customWidth="1"/>
    <col min="14875" max="15103" width="4" style="753"/>
    <col min="15104" max="15104" width="1.75" style="753" customWidth="1"/>
    <col min="15105" max="15105" width="2.125" style="753" customWidth="1"/>
    <col min="15106" max="15106" width="2.375" style="753" customWidth="1"/>
    <col min="15107" max="15125" width="4" style="753" customWidth="1"/>
    <col min="15126" max="15129" width="2.375" style="753" customWidth="1"/>
    <col min="15130" max="15130" width="2.125" style="753" customWidth="1"/>
    <col min="15131" max="15359" width="4" style="753"/>
    <col min="15360" max="15360" width="1.75" style="753" customWidth="1"/>
    <col min="15361" max="15361" width="2.125" style="753" customWidth="1"/>
    <col min="15362" max="15362" width="2.375" style="753" customWidth="1"/>
    <col min="15363" max="15381" width="4" style="753" customWidth="1"/>
    <col min="15382" max="15385" width="2.375" style="753" customWidth="1"/>
    <col min="15386" max="15386" width="2.125" style="753" customWidth="1"/>
    <col min="15387" max="15615" width="4" style="753"/>
    <col min="15616" max="15616" width="1.75" style="753" customWidth="1"/>
    <col min="15617" max="15617" width="2.125" style="753" customWidth="1"/>
    <col min="15618" max="15618" width="2.375" style="753" customWidth="1"/>
    <col min="15619" max="15637" width="4" style="753" customWidth="1"/>
    <col min="15638" max="15641" width="2.375" style="753" customWidth="1"/>
    <col min="15642" max="15642" width="2.125" style="753" customWidth="1"/>
    <col min="15643" max="15871" width="4" style="753"/>
    <col min="15872" max="15872" width="1.75" style="753" customWidth="1"/>
    <col min="15873" max="15873" width="2.125" style="753" customWidth="1"/>
    <col min="15874" max="15874" width="2.375" style="753" customWidth="1"/>
    <col min="15875" max="15893" width="4" style="753" customWidth="1"/>
    <col min="15894" max="15897" width="2.375" style="753" customWidth="1"/>
    <col min="15898" max="15898" width="2.125" style="753" customWidth="1"/>
    <col min="15899" max="16127" width="4" style="753"/>
    <col min="16128" max="16128" width="1.75" style="753" customWidth="1"/>
    <col min="16129" max="16129" width="2.125" style="753" customWidth="1"/>
    <col min="16130" max="16130" width="2.375" style="753" customWidth="1"/>
    <col min="16131" max="16149" width="4" style="753" customWidth="1"/>
    <col min="16150" max="16153" width="2.375" style="753" customWidth="1"/>
    <col min="16154" max="16154" width="2.125" style="753" customWidth="1"/>
    <col min="16155" max="16384" width="4" style="753"/>
  </cols>
  <sheetData>
    <row r="1" spans="1:32" ht="20.100000000000001" customHeight="1">
      <c r="A1" s="752"/>
      <c r="Z1" s="754"/>
    </row>
    <row r="2" spans="1:32" ht="20.100000000000001" customHeight="1">
      <c r="A2" s="752"/>
      <c r="R2" s="5368" t="s">
        <v>67</v>
      </c>
      <c r="S2" s="5368"/>
      <c r="T2" s="5368"/>
      <c r="U2" s="5368"/>
      <c r="V2" s="5368"/>
      <c r="W2" s="5368"/>
      <c r="X2" s="5368"/>
      <c r="Y2" s="5368"/>
      <c r="Z2" s="754"/>
    </row>
    <row r="3" spans="1:32" ht="20.100000000000001" customHeight="1">
      <c r="A3" s="752"/>
      <c r="C3" s="5431" t="s">
        <v>1562</v>
      </c>
      <c r="D3" s="5431"/>
      <c r="E3" s="5431"/>
      <c r="F3" s="5431"/>
      <c r="T3" s="755"/>
      <c r="Z3" s="754"/>
      <c r="AA3" s="1667" t="s">
        <v>2163</v>
      </c>
    </row>
    <row r="4" spans="1:32" ht="20.100000000000001" customHeight="1">
      <c r="A4" s="752"/>
      <c r="B4" s="4333" t="s">
        <v>1560</v>
      </c>
      <c r="C4" s="4333"/>
      <c r="D4" s="4333"/>
      <c r="E4" s="4333"/>
      <c r="F4" s="4333"/>
      <c r="G4" s="4333"/>
      <c r="H4" s="4333"/>
      <c r="I4" s="4333"/>
      <c r="J4" s="4333"/>
      <c r="K4" s="4333"/>
      <c r="L4" s="4333"/>
      <c r="M4" s="4333"/>
      <c r="N4" s="4333"/>
      <c r="O4" s="4333"/>
      <c r="P4" s="4333"/>
      <c r="Q4" s="4333"/>
      <c r="R4" s="4333"/>
      <c r="S4" s="4333"/>
      <c r="T4" s="4333"/>
      <c r="U4" s="4333"/>
      <c r="V4" s="4333"/>
      <c r="W4" s="4333"/>
      <c r="X4" s="4333"/>
      <c r="Y4" s="4333"/>
      <c r="Z4" s="754"/>
    </row>
    <row r="5" spans="1:32" ht="20.100000000000001" customHeight="1">
      <c r="A5" s="752"/>
      <c r="Z5" s="754"/>
    </row>
    <row r="6" spans="1:32" ht="20.100000000000001" customHeight="1">
      <c r="A6" s="752"/>
      <c r="B6" s="5443" t="s">
        <v>377</v>
      </c>
      <c r="C6" s="5444"/>
      <c r="D6" s="5444"/>
      <c r="E6" s="5444"/>
      <c r="F6" s="5445"/>
      <c r="G6" s="5446"/>
      <c r="H6" s="5429"/>
      <c r="I6" s="5429"/>
      <c r="J6" s="5429"/>
      <c r="K6" s="5429"/>
      <c r="L6" s="5429"/>
      <c r="M6" s="5429"/>
      <c r="N6" s="5429"/>
      <c r="O6" s="5429"/>
      <c r="P6" s="5429"/>
      <c r="Q6" s="5429"/>
      <c r="R6" s="5429"/>
      <c r="S6" s="5429"/>
      <c r="T6" s="5429"/>
      <c r="U6" s="5429"/>
      <c r="V6" s="5429"/>
      <c r="W6" s="5429"/>
      <c r="X6" s="5429"/>
      <c r="Y6" s="5430"/>
      <c r="Z6" s="754"/>
    </row>
    <row r="7" spans="1:32" ht="20.100000000000001" customHeight="1">
      <c r="A7" s="752"/>
      <c r="B7" s="5443" t="s">
        <v>41</v>
      </c>
      <c r="C7" s="5444"/>
      <c r="D7" s="5444"/>
      <c r="E7" s="5444"/>
      <c r="F7" s="5444"/>
      <c r="G7" s="756"/>
      <c r="H7" s="757" t="s">
        <v>32</v>
      </c>
      <c r="I7" s="758" t="s">
        <v>162</v>
      </c>
      <c r="J7" s="758"/>
      <c r="K7" s="758"/>
      <c r="L7" s="757" t="s">
        <v>32</v>
      </c>
      <c r="M7" s="758" t="s">
        <v>163</v>
      </c>
      <c r="N7" s="758"/>
      <c r="O7" s="758"/>
      <c r="P7" s="757" t="s">
        <v>32</v>
      </c>
      <c r="Q7" s="758" t="s">
        <v>164</v>
      </c>
      <c r="R7" s="758"/>
      <c r="S7" s="758"/>
      <c r="T7" s="758"/>
      <c r="U7" s="758"/>
      <c r="V7" s="758"/>
      <c r="W7" s="758"/>
      <c r="X7" s="758"/>
      <c r="Y7" s="759"/>
      <c r="Z7" s="754"/>
    </row>
    <row r="8" spans="1:32" ht="20.100000000000001" customHeight="1">
      <c r="A8" s="752"/>
      <c r="M8" s="760"/>
      <c r="Z8" s="754"/>
    </row>
    <row r="9" spans="1:32" ht="20.100000000000001" customHeight="1">
      <c r="A9" s="752"/>
      <c r="B9" s="737"/>
      <c r="C9" s="738" t="s">
        <v>1559</v>
      </c>
      <c r="D9" s="738"/>
      <c r="E9" s="738"/>
      <c r="F9" s="738"/>
      <c r="G9" s="738"/>
      <c r="H9" s="738"/>
      <c r="I9" s="738"/>
      <c r="J9" s="738"/>
      <c r="K9" s="738"/>
      <c r="L9" s="738"/>
      <c r="M9" s="738"/>
      <c r="N9" s="738"/>
      <c r="O9" s="738"/>
      <c r="P9" s="738"/>
      <c r="Q9" s="738"/>
      <c r="R9" s="738"/>
      <c r="S9" s="738"/>
      <c r="T9" s="738"/>
      <c r="U9" s="748"/>
      <c r="V9" s="761"/>
      <c r="W9" s="762"/>
      <c r="X9" s="762"/>
      <c r="Y9" s="763"/>
      <c r="Z9" s="754"/>
    </row>
    <row r="10" spans="1:32" ht="20.100000000000001" customHeight="1">
      <c r="A10" s="752"/>
      <c r="B10" s="732"/>
      <c r="C10" s="764" t="s">
        <v>1558</v>
      </c>
      <c r="D10" s="764"/>
      <c r="E10" s="764"/>
      <c r="F10" s="764"/>
      <c r="G10" s="764"/>
      <c r="H10" s="764"/>
      <c r="I10" s="764"/>
      <c r="J10" s="764"/>
      <c r="K10" s="764"/>
      <c r="L10" s="764"/>
      <c r="M10" s="764"/>
      <c r="N10" s="764"/>
      <c r="O10" s="764"/>
      <c r="P10" s="764"/>
      <c r="Q10" s="764"/>
      <c r="R10" s="764"/>
      <c r="S10" s="764"/>
      <c r="T10" s="764"/>
      <c r="U10" s="750"/>
      <c r="V10" s="765" t="s">
        <v>32</v>
      </c>
      <c r="W10" s="766" t="s">
        <v>228</v>
      </c>
      <c r="X10" s="767" t="s">
        <v>32</v>
      </c>
      <c r="Y10" s="768" t="s">
        <v>227</v>
      </c>
      <c r="Z10" s="754"/>
    </row>
    <row r="11" spans="1:32" ht="11.25" customHeight="1">
      <c r="A11" s="752"/>
      <c r="B11" s="746"/>
      <c r="C11" s="1815"/>
      <c r="D11" s="747"/>
      <c r="E11" s="747"/>
      <c r="F11" s="747"/>
      <c r="G11" s="747"/>
      <c r="H11" s="747"/>
      <c r="I11" s="747"/>
      <c r="J11" s="747"/>
      <c r="K11" s="747"/>
      <c r="L11" s="747"/>
      <c r="M11" s="747"/>
      <c r="N11" s="747"/>
      <c r="O11" s="747"/>
      <c r="P11" s="747"/>
      <c r="Q11" s="747"/>
      <c r="R11" s="747"/>
      <c r="S11" s="747"/>
      <c r="T11" s="747"/>
      <c r="U11" s="749"/>
      <c r="V11" s="769"/>
      <c r="W11" s="770"/>
      <c r="X11" s="770"/>
      <c r="Y11" s="771"/>
      <c r="Z11" s="754"/>
    </row>
    <row r="12" spans="1:32" ht="20.100000000000001" customHeight="1">
      <c r="A12" s="752"/>
      <c r="B12" s="737"/>
      <c r="C12" s="4345" t="s">
        <v>1557</v>
      </c>
      <c r="D12" s="4345"/>
      <c r="E12" s="4345"/>
      <c r="F12" s="4345"/>
      <c r="G12" s="4345"/>
      <c r="H12" s="4345"/>
      <c r="I12" s="4345"/>
      <c r="J12" s="4345"/>
      <c r="K12" s="4345"/>
      <c r="L12" s="4345"/>
      <c r="M12" s="4345"/>
      <c r="N12" s="4345"/>
      <c r="O12" s="4345"/>
      <c r="P12" s="4345"/>
      <c r="Q12" s="4345"/>
      <c r="R12" s="4345"/>
      <c r="S12" s="4345"/>
      <c r="T12" s="4345"/>
      <c r="U12" s="772"/>
      <c r="V12" s="761"/>
      <c r="W12" s="762"/>
      <c r="X12" s="762"/>
      <c r="Y12" s="763"/>
      <c r="Z12" s="754"/>
    </row>
    <row r="13" spans="1:32" ht="20.100000000000001" customHeight="1">
      <c r="A13" s="752"/>
      <c r="B13" s="732"/>
      <c r="C13" s="733" t="s">
        <v>1556</v>
      </c>
      <c r="D13" s="733"/>
      <c r="E13" s="733"/>
      <c r="F13" s="733"/>
      <c r="G13" s="733"/>
      <c r="H13" s="733"/>
      <c r="I13" s="733"/>
      <c r="J13" s="733"/>
      <c r="K13" s="733"/>
      <c r="L13" s="733"/>
      <c r="M13" s="733"/>
      <c r="N13" s="733"/>
      <c r="O13" s="733"/>
      <c r="P13" s="733"/>
      <c r="Q13" s="733"/>
      <c r="R13" s="733"/>
      <c r="S13" s="733"/>
      <c r="T13" s="733"/>
      <c r="U13" s="750"/>
      <c r="V13" s="773"/>
      <c r="W13" s="774"/>
      <c r="X13" s="774"/>
      <c r="Y13" s="768"/>
      <c r="Z13" s="754"/>
    </row>
    <row r="14" spans="1:32" ht="20.100000000000001" customHeight="1">
      <c r="A14" s="752"/>
      <c r="B14" s="732"/>
      <c r="C14" s="733" t="s">
        <v>1555</v>
      </c>
      <c r="D14" s="733"/>
      <c r="E14" s="733"/>
      <c r="F14" s="733"/>
      <c r="G14" s="733"/>
      <c r="H14" s="733"/>
      <c r="I14" s="733"/>
      <c r="J14" s="733"/>
      <c r="K14" s="733"/>
      <c r="L14" s="733"/>
      <c r="M14" s="733"/>
      <c r="N14" s="733"/>
      <c r="O14" s="733"/>
      <c r="P14" s="733"/>
      <c r="Q14" s="733"/>
      <c r="R14" s="733"/>
      <c r="S14" s="733"/>
      <c r="T14" s="733"/>
      <c r="U14" s="750"/>
      <c r="V14" s="765" t="s">
        <v>32</v>
      </c>
      <c r="W14" s="774" t="s">
        <v>228</v>
      </c>
      <c r="X14" s="767" t="s">
        <v>32</v>
      </c>
      <c r="Y14" s="768" t="s">
        <v>227</v>
      </c>
      <c r="Z14" s="754"/>
      <c r="AF14" s="753" t="s">
        <v>229</v>
      </c>
    </row>
    <row r="15" spans="1:32" ht="20.100000000000001" customHeight="1">
      <c r="A15" s="752"/>
      <c r="B15" s="732"/>
      <c r="C15" s="4958" t="s">
        <v>1554</v>
      </c>
      <c r="D15" s="4958"/>
      <c r="E15" s="4958"/>
      <c r="F15" s="4958"/>
      <c r="G15" s="4958"/>
      <c r="H15" s="4958"/>
      <c r="I15" s="4958"/>
      <c r="J15" s="4958"/>
      <c r="K15" s="4958"/>
      <c r="L15" s="4958"/>
      <c r="M15" s="4958"/>
      <c r="N15" s="4958"/>
      <c r="O15" s="4958"/>
      <c r="P15" s="4958"/>
      <c r="Q15" s="4958"/>
      <c r="R15" s="4958"/>
      <c r="S15" s="4958"/>
      <c r="T15" s="4958"/>
      <c r="U15" s="750"/>
      <c r="V15" s="773"/>
      <c r="W15" s="774"/>
      <c r="X15" s="774"/>
      <c r="Y15" s="768"/>
      <c r="Z15" s="754"/>
      <c r="AF15" s="753" t="s">
        <v>230</v>
      </c>
    </row>
    <row r="16" spans="1:32" ht="20.100000000000001" customHeight="1">
      <c r="A16" s="752"/>
      <c r="B16" s="732" t="s">
        <v>1553</v>
      </c>
      <c r="C16" s="4958" t="s">
        <v>1552</v>
      </c>
      <c r="D16" s="4958"/>
      <c r="E16" s="4958"/>
      <c r="F16" s="4958"/>
      <c r="G16" s="4958"/>
      <c r="H16" s="4958"/>
      <c r="I16" s="4958"/>
      <c r="J16" s="4958"/>
      <c r="K16" s="4958"/>
      <c r="L16" s="4958"/>
      <c r="M16" s="4958"/>
      <c r="N16" s="4958"/>
      <c r="O16" s="4958"/>
      <c r="P16" s="4958"/>
      <c r="Q16" s="4958"/>
      <c r="R16" s="4958"/>
      <c r="S16" s="4958"/>
      <c r="T16" s="4958"/>
      <c r="U16" s="750"/>
      <c r="V16" s="773"/>
      <c r="W16" s="774"/>
      <c r="X16" s="774"/>
      <c r="Y16" s="768"/>
      <c r="Z16" s="754"/>
    </row>
    <row r="17" spans="1:26" ht="20.100000000000001" customHeight="1">
      <c r="A17" s="752"/>
      <c r="B17" s="746"/>
      <c r="C17" s="5442" t="s">
        <v>1551</v>
      </c>
      <c r="D17" s="5442"/>
      <c r="E17" s="5442"/>
      <c r="F17" s="5442"/>
      <c r="G17" s="5442"/>
      <c r="H17" s="5442"/>
      <c r="I17" s="5442"/>
      <c r="J17" s="5442"/>
      <c r="K17" s="5442"/>
      <c r="L17" s="5442"/>
      <c r="M17" s="5442"/>
      <c r="N17" s="5442"/>
      <c r="O17" s="5442"/>
      <c r="P17" s="5442"/>
      <c r="Q17" s="5442"/>
      <c r="R17" s="5442"/>
      <c r="S17" s="5442"/>
      <c r="T17" s="5442"/>
      <c r="U17" s="749"/>
      <c r="V17" s="769"/>
      <c r="W17" s="770"/>
      <c r="X17" s="770"/>
      <c r="Y17" s="771"/>
      <c r="Z17" s="754"/>
    </row>
    <row r="18" spans="1:26" ht="20.100000000000001" customHeight="1">
      <c r="A18" s="752"/>
      <c r="Z18" s="754"/>
    </row>
    <row r="19" spans="1:26" ht="20.100000000000001" customHeight="1">
      <c r="A19" s="752"/>
      <c r="B19" s="753" t="s">
        <v>2451</v>
      </c>
      <c r="Z19" s="754"/>
    </row>
    <row r="20" spans="1:26" ht="20.100000000000001" customHeight="1">
      <c r="A20" s="752"/>
      <c r="B20" s="753" t="s">
        <v>2452</v>
      </c>
      <c r="Z20" s="754"/>
    </row>
    <row r="21" spans="1:26" ht="20.100000000000001" customHeight="1">
      <c r="A21" s="752"/>
      <c r="B21" s="753" t="s">
        <v>1550</v>
      </c>
      <c r="Z21" s="754"/>
    </row>
    <row r="22" spans="1:26" ht="20.100000000000001" customHeight="1">
      <c r="B22" s="753" t="s">
        <v>1549</v>
      </c>
    </row>
    <row r="23" spans="1:26" ht="20.100000000000001" customHeight="1"/>
    <row r="24" spans="1:26" ht="20.100000000000001" customHeight="1">
      <c r="B24" s="753" t="s">
        <v>1307</v>
      </c>
    </row>
    <row r="25" spans="1:26" ht="20.100000000000001" customHeight="1">
      <c r="C25" s="753" t="s">
        <v>1548</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2"/>
  <dataValidations count="1">
    <dataValidation type="list" allowBlank="1" showInputMessage="1" showErrorMessage="1" sqref="V10 X10 X14 V14 H7 L7 P7">
      <formula1>$AF$14:$AF$15</formula1>
    </dataValidation>
  </dataValidations>
  <hyperlinks>
    <hyperlink ref="AA3" location="加算等について体制の届出が必要なサービス一覧!A1" display="一覧へ戻る"/>
  </hyperlinks>
  <pageMargins left="0.7" right="0.7" top="0.75" bottom="0.75" header="0.3" footer="0.3"/>
  <pageSetup paperSize="9" scale="8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M15"/>
  <sheetViews>
    <sheetView view="pageBreakPreview" zoomScale="90" zoomScaleNormal="70" zoomScaleSheetLayoutView="90" workbookViewId="0">
      <selection activeCell="B4" sqref="B4:I4"/>
    </sheetView>
  </sheetViews>
  <sheetFormatPr defaultRowHeight="13.5"/>
  <cols>
    <col min="1" max="1" width="2" style="959" customWidth="1"/>
    <col min="2" max="2" width="9" style="959"/>
    <col min="3" max="9" width="10.625" style="959" customWidth="1"/>
    <col min="10" max="10" width="3.875" style="959" customWidth="1"/>
    <col min="11" max="11" width="9" style="959"/>
    <col min="12" max="12" width="0" style="959" hidden="1" customWidth="1"/>
    <col min="13" max="258" width="9" style="959"/>
    <col min="259" max="265" width="10.625" style="959" customWidth="1"/>
    <col min="266" max="514" width="9" style="959"/>
    <col min="515" max="521" width="10.625" style="959" customWidth="1"/>
    <col min="522" max="770" width="9" style="959"/>
    <col min="771" max="777" width="10.625" style="959" customWidth="1"/>
    <col min="778" max="1026" width="9" style="959"/>
    <col min="1027" max="1033" width="10.625" style="959" customWidth="1"/>
    <col min="1034" max="1282" width="9" style="959"/>
    <col min="1283" max="1289" width="10.625" style="959" customWidth="1"/>
    <col min="1290" max="1538" width="9" style="959"/>
    <col min="1539" max="1545" width="10.625" style="959" customWidth="1"/>
    <col min="1546" max="1794" width="9" style="959"/>
    <col min="1795" max="1801" width="10.625" style="959" customWidth="1"/>
    <col min="1802" max="2050" width="9" style="959"/>
    <col min="2051" max="2057" width="10.625" style="959" customWidth="1"/>
    <col min="2058" max="2306" width="9" style="959"/>
    <col min="2307" max="2313" width="10.625" style="959" customWidth="1"/>
    <col min="2314" max="2562" width="9" style="959"/>
    <col min="2563" max="2569" width="10.625" style="959" customWidth="1"/>
    <col min="2570" max="2818" width="9" style="959"/>
    <col min="2819" max="2825" width="10.625" style="959" customWidth="1"/>
    <col min="2826" max="3074" width="9" style="959"/>
    <col min="3075" max="3081" width="10.625" style="959" customWidth="1"/>
    <col min="3082" max="3330" width="9" style="959"/>
    <col min="3331" max="3337" width="10.625" style="959" customWidth="1"/>
    <col min="3338" max="3586" width="9" style="959"/>
    <col min="3587" max="3593" width="10.625" style="959" customWidth="1"/>
    <col min="3594" max="3842" width="9" style="959"/>
    <col min="3843" max="3849" width="10.625" style="959" customWidth="1"/>
    <col min="3850" max="4098" width="9" style="959"/>
    <col min="4099" max="4105" width="10.625" style="959" customWidth="1"/>
    <col min="4106" max="4354" width="9" style="959"/>
    <col min="4355" max="4361" width="10.625" style="959" customWidth="1"/>
    <col min="4362" max="4610" width="9" style="959"/>
    <col min="4611" max="4617" width="10.625" style="959" customWidth="1"/>
    <col min="4618" max="4866" width="9" style="959"/>
    <col min="4867" max="4873" width="10.625" style="959" customWidth="1"/>
    <col min="4874" max="5122" width="9" style="959"/>
    <col min="5123" max="5129" width="10.625" style="959" customWidth="1"/>
    <col min="5130" max="5378" width="9" style="959"/>
    <col min="5379" max="5385" width="10.625" style="959" customWidth="1"/>
    <col min="5386" max="5634" width="9" style="959"/>
    <col min="5635" max="5641" width="10.625" style="959" customWidth="1"/>
    <col min="5642" max="5890" width="9" style="959"/>
    <col min="5891" max="5897" width="10.625" style="959" customWidth="1"/>
    <col min="5898" max="6146" width="9" style="959"/>
    <col min="6147" max="6153" width="10.625" style="959" customWidth="1"/>
    <col min="6154" max="6402" width="9" style="959"/>
    <col min="6403" max="6409" width="10.625" style="959" customWidth="1"/>
    <col min="6410" max="6658" width="9" style="959"/>
    <col min="6659" max="6665" width="10.625" style="959" customWidth="1"/>
    <col min="6666" max="6914" width="9" style="959"/>
    <col min="6915" max="6921" width="10.625" style="959" customWidth="1"/>
    <col min="6922" max="7170" width="9" style="959"/>
    <col min="7171" max="7177" width="10.625" style="959" customWidth="1"/>
    <col min="7178" max="7426" width="9" style="959"/>
    <col min="7427" max="7433" width="10.625" style="959" customWidth="1"/>
    <col min="7434" max="7682" width="9" style="959"/>
    <col min="7683" max="7689" width="10.625" style="959" customWidth="1"/>
    <col min="7690" max="7938" width="9" style="959"/>
    <col min="7939" max="7945" width="10.625" style="959" customWidth="1"/>
    <col min="7946" max="8194" width="9" style="959"/>
    <col min="8195" max="8201" width="10.625" style="959" customWidth="1"/>
    <col min="8202" max="8450" width="9" style="959"/>
    <col min="8451" max="8457" width="10.625" style="959" customWidth="1"/>
    <col min="8458" max="8706" width="9" style="959"/>
    <col min="8707" max="8713" width="10.625" style="959" customWidth="1"/>
    <col min="8714" max="8962" width="9" style="959"/>
    <col min="8963" max="8969" width="10.625" style="959" customWidth="1"/>
    <col min="8970" max="9218" width="9" style="959"/>
    <col min="9219" max="9225" width="10.625" style="959" customWidth="1"/>
    <col min="9226" max="9474" width="9" style="959"/>
    <col min="9475" max="9481" width="10.625" style="959" customWidth="1"/>
    <col min="9482" max="9730" width="9" style="959"/>
    <col min="9731" max="9737" width="10.625" style="959" customWidth="1"/>
    <col min="9738" max="9986" width="9" style="959"/>
    <col min="9987" max="9993" width="10.625" style="959" customWidth="1"/>
    <col min="9994" max="10242" width="9" style="959"/>
    <col min="10243" max="10249" width="10.625" style="959" customWidth="1"/>
    <col min="10250" max="10498" width="9" style="959"/>
    <col min="10499" max="10505" width="10.625" style="959" customWidth="1"/>
    <col min="10506" max="10754" width="9" style="959"/>
    <col min="10755" max="10761" width="10.625" style="959" customWidth="1"/>
    <col min="10762" max="11010" width="9" style="959"/>
    <col min="11011" max="11017" width="10.625" style="959" customWidth="1"/>
    <col min="11018" max="11266" width="9" style="959"/>
    <col min="11267" max="11273" width="10.625" style="959" customWidth="1"/>
    <col min="11274" max="11522" width="9" style="959"/>
    <col min="11523" max="11529" width="10.625" style="959" customWidth="1"/>
    <col min="11530" max="11778" width="9" style="959"/>
    <col min="11779" max="11785" width="10.625" style="959" customWidth="1"/>
    <col min="11786" max="12034" width="9" style="959"/>
    <col min="12035" max="12041" width="10.625" style="959" customWidth="1"/>
    <col min="12042" max="12290" width="9" style="959"/>
    <col min="12291" max="12297" width="10.625" style="959" customWidth="1"/>
    <col min="12298" max="12546" width="9" style="959"/>
    <col min="12547" max="12553" width="10.625" style="959" customWidth="1"/>
    <col min="12554" max="12802" width="9" style="959"/>
    <col min="12803" max="12809" width="10.625" style="959" customWidth="1"/>
    <col min="12810" max="13058" width="9" style="959"/>
    <col min="13059" max="13065" width="10.625" style="959" customWidth="1"/>
    <col min="13066" max="13314" width="9" style="959"/>
    <col min="13315" max="13321" width="10.625" style="959" customWidth="1"/>
    <col min="13322" max="13570" width="9" style="959"/>
    <col min="13571" max="13577" width="10.625" style="959" customWidth="1"/>
    <col min="13578" max="13826" width="9" style="959"/>
    <col min="13827" max="13833" width="10.625" style="959" customWidth="1"/>
    <col min="13834" max="14082" width="9" style="959"/>
    <col min="14083" max="14089" width="10.625" style="959" customWidth="1"/>
    <col min="14090" max="14338" width="9" style="959"/>
    <col min="14339" max="14345" width="10.625" style="959" customWidth="1"/>
    <col min="14346" max="14594" width="9" style="959"/>
    <col min="14595" max="14601" width="10.625" style="959" customWidth="1"/>
    <col min="14602" max="14850" width="9" style="959"/>
    <col min="14851" max="14857" width="10.625" style="959" customWidth="1"/>
    <col min="14858" max="15106" width="9" style="959"/>
    <col min="15107" max="15113" width="10.625" style="959" customWidth="1"/>
    <col min="15114" max="15362" width="9" style="959"/>
    <col min="15363" max="15369" width="10.625" style="959" customWidth="1"/>
    <col min="15370" max="15618" width="9" style="959"/>
    <col min="15619" max="15625" width="10.625" style="959" customWidth="1"/>
    <col min="15626" max="15874" width="9" style="959"/>
    <col min="15875" max="15881" width="10.625" style="959" customWidth="1"/>
    <col min="15882" max="16130" width="9" style="959"/>
    <col min="16131" max="16137" width="10.625" style="959" customWidth="1"/>
    <col min="16138" max="16384" width="9" style="959"/>
  </cols>
  <sheetData>
    <row r="1" spans="2:13" ht="20.100000000000001" customHeight="1"/>
    <row r="2" spans="2:13" ht="20.100000000000001" customHeight="1">
      <c r="B2" s="959" t="s">
        <v>1612</v>
      </c>
      <c r="H2" s="5462" t="s">
        <v>171</v>
      </c>
      <c r="I2" s="5462"/>
      <c r="M2" s="1667" t="s">
        <v>2163</v>
      </c>
    </row>
    <row r="3" spans="2:13" ht="20.100000000000001" customHeight="1">
      <c r="H3" s="960"/>
      <c r="I3" s="960"/>
    </row>
    <row r="4" spans="2:13" ht="20.100000000000001" customHeight="1">
      <c r="B4" s="4131" t="s">
        <v>1606</v>
      </c>
      <c r="C4" s="4131"/>
      <c r="D4" s="4131"/>
      <c r="E4" s="4131"/>
      <c r="F4" s="4131"/>
      <c r="G4" s="4131"/>
      <c r="H4" s="4131"/>
      <c r="I4" s="4131"/>
      <c r="J4" s="961"/>
      <c r="K4" s="961"/>
    </row>
    <row r="5" spans="2:13" ht="20.100000000000001" customHeight="1">
      <c r="B5" s="961"/>
      <c r="C5" s="961"/>
      <c r="D5" s="961"/>
      <c r="E5" s="961"/>
      <c r="F5" s="961"/>
      <c r="G5" s="961"/>
      <c r="H5" s="961"/>
      <c r="I5" s="961"/>
      <c r="J5" s="961"/>
      <c r="K5" s="961"/>
    </row>
    <row r="6" spans="2:13" ht="30.95" customHeight="1">
      <c r="B6" s="5447" t="s">
        <v>1474</v>
      </c>
      <c r="C6" s="5447"/>
      <c r="D6" s="5448"/>
      <c r="E6" s="5449"/>
      <c r="F6" s="5449"/>
      <c r="G6" s="5449"/>
      <c r="H6" s="5449"/>
      <c r="I6" s="5450"/>
      <c r="L6" s="959" t="s">
        <v>229</v>
      </c>
    </row>
    <row r="7" spans="2:13" ht="30.95" customHeight="1">
      <c r="B7" s="5463" t="s">
        <v>1607</v>
      </c>
      <c r="C7" s="5464"/>
      <c r="D7" s="965" t="s">
        <v>32</v>
      </c>
      <c r="E7" s="962" t="s">
        <v>162</v>
      </c>
      <c r="F7" s="966" t="s">
        <v>32</v>
      </c>
      <c r="G7" s="962" t="s">
        <v>163</v>
      </c>
      <c r="H7" s="966" t="s">
        <v>32</v>
      </c>
      <c r="I7" s="963" t="s">
        <v>164</v>
      </c>
      <c r="L7" s="959" t="s">
        <v>230</v>
      </c>
    </row>
    <row r="8" spans="2:13" ht="30.95" customHeight="1">
      <c r="B8" s="5447" t="s">
        <v>1608</v>
      </c>
      <c r="C8" s="5447"/>
      <c r="D8" s="5448"/>
      <c r="E8" s="5449"/>
      <c r="F8" s="5449"/>
      <c r="G8" s="5449"/>
      <c r="H8" s="5449"/>
      <c r="I8" s="5450"/>
    </row>
    <row r="9" spans="2:13" ht="30.95" customHeight="1"/>
    <row r="10" spans="2:13" ht="30.95" customHeight="1">
      <c r="B10" s="5453" t="s">
        <v>1480</v>
      </c>
      <c r="C10" s="5454"/>
      <c r="D10" s="5457" t="s">
        <v>1609</v>
      </c>
      <c r="E10" s="5458"/>
      <c r="F10" s="5458"/>
      <c r="G10" s="5458"/>
      <c r="H10" s="5458"/>
      <c r="I10" s="5459"/>
    </row>
    <row r="11" spans="2:13" s="420" customFormat="1" ht="36" customHeight="1">
      <c r="B11" s="5455"/>
      <c r="C11" s="5456"/>
      <c r="D11" s="968" t="s">
        <v>32</v>
      </c>
      <c r="E11" s="5460" t="s">
        <v>1610</v>
      </c>
      <c r="F11" s="5460"/>
      <c r="G11" s="967" t="s">
        <v>32</v>
      </c>
      <c r="H11" s="5460" t="s">
        <v>1611</v>
      </c>
      <c r="I11" s="5461"/>
    </row>
    <row r="12" spans="2:13" ht="12.75" customHeight="1">
      <c r="B12" s="5451"/>
      <c r="C12" s="5452"/>
      <c r="D12" s="5452"/>
      <c r="E12" s="5452"/>
      <c r="F12" s="5452"/>
      <c r="G12" s="5452"/>
      <c r="H12" s="5452"/>
      <c r="I12" s="5452"/>
    </row>
    <row r="13" spans="2:13" ht="49.5" customHeight="1">
      <c r="B13" s="964"/>
    </row>
    <row r="14" spans="2:13" ht="24.95" customHeight="1"/>
    <row r="15" spans="2:13" ht="24.95" customHeight="1"/>
  </sheetData>
  <mergeCells count="12">
    <mergeCell ref="H2:I2"/>
    <mergeCell ref="B4:I4"/>
    <mergeCell ref="B6:C6"/>
    <mergeCell ref="D6:I6"/>
    <mergeCell ref="B7:C7"/>
    <mergeCell ref="B8:C8"/>
    <mergeCell ref="D8:I8"/>
    <mergeCell ref="B12:I12"/>
    <mergeCell ref="B10:C11"/>
    <mergeCell ref="D10:I10"/>
    <mergeCell ref="E11:F11"/>
    <mergeCell ref="H11:I11"/>
  </mergeCells>
  <phoneticPr fontId="2"/>
  <dataValidations count="1">
    <dataValidation type="list" allowBlank="1" showInputMessage="1" showErrorMessage="1" sqref="D7 F7 H7 G11 D11">
      <formula1>$L$6:$L$7</formula1>
    </dataValidation>
  </dataValidations>
  <hyperlinks>
    <hyperlink ref="M2" location="加算等について体制の届出が必要なサービス一覧!A1" display="一覧へ戻る"/>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5"/>
  <sheetViews>
    <sheetView view="pageBreakPreview" zoomScaleNormal="85" zoomScaleSheetLayoutView="100" workbookViewId="0">
      <selection activeCell="E3" sqref="E3:AD3"/>
    </sheetView>
  </sheetViews>
  <sheetFormatPr defaultRowHeight="18.75"/>
  <cols>
    <col min="1" max="4" width="2.625" customWidth="1"/>
    <col min="5" max="5" width="3" customWidth="1"/>
    <col min="6" max="6" width="2.625" customWidth="1"/>
    <col min="7" max="7" width="3" customWidth="1"/>
    <col min="8" max="34" width="2.625" customWidth="1"/>
    <col min="257" max="260" width="2.625" customWidth="1"/>
    <col min="261" max="261" width="3" customWidth="1"/>
    <col min="262" max="262" width="2.625" customWidth="1"/>
    <col min="263" max="263" width="3" customWidth="1"/>
    <col min="264" max="290" width="2.625" customWidth="1"/>
    <col min="513" max="516" width="2.625" customWidth="1"/>
    <col min="517" max="517" width="3" customWidth="1"/>
    <col min="518" max="518" width="2.625" customWidth="1"/>
    <col min="519" max="519" width="3" customWidth="1"/>
    <col min="520" max="546" width="2.625" customWidth="1"/>
    <col min="769" max="772" width="2.625" customWidth="1"/>
    <col min="773" max="773" width="3" customWidth="1"/>
    <col min="774" max="774" width="2.625" customWidth="1"/>
    <col min="775" max="775" width="3" customWidth="1"/>
    <col min="776" max="802" width="2.625" customWidth="1"/>
    <col min="1025" max="1028" width="2.625" customWidth="1"/>
    <col min="1029" max="1029" width="3" customWidth="1"/>
    <col min="1030" max="1030" width="2.625" customWidth="1"/>
    <col min="1031" max="1031" width="3" customWidth="1"/>
    <col min="1032" max="1058" width="2.625" customWidth="1"/>
    <col min="1281" max="1284" width="2.625" customWidth="1"/>
    <col min="1285" max="1285" width="3" customWidth="1"/>
    <col min="1286" max="1286" width="2.625" customWidth="1"/>
    <col min="1287" max="1287" width="3" customWidth="1"/>
    <col min="1288" max="1314" width="2.625" customWidth="1"/>
    <col min="1537" max="1540" width="2.625" customWidth="1"/>
    <col min="1541" max="1541" width="3" customWidth="1"/>
    <col min="1542" max="1542" width="2.625" customWidth="1"/>
    <col min="1543" max="1543" width="3" customWidth="1"/>
    <col min="1544" max="1570" width="2.625" customWidth="1"/>
    <col min="1793" max="1796" width="2.625" customWidth="1"/>
    <col min="1797" max="1797" width="3" customWidth="1"/>
    <col min="1798" max="1798" width="2.625" customWidth="1"/>
    <col min="1799" max="1799" width="3" customWidth="1"/>
    <col min="1800" max="1826" width="2.625" customWidth="1"/>
    <col min="2049" max="2052" width="2.625" customWidth="1"/>
    <col min="2053" max="2053" width="3" customWidth="1"/>
    <col min="2054" max="2054" width="2.625" customWidth="1"/>
    <col min="2055" max="2055" width="3" customWidth="1"/>
    <col min="2056" max="2082" width="2.625" customWidth="1"/>
    <col min="2305" max="2308" width="2.625" customWidth="1"/>
    <col min="2309" max="2309" width="3" customWidth="1"/>
    <col min="2310" max="2310" width="2.625" customWidth="1"/>
    <col min="2311" max="2311" width="3" customWidth="1"/>
    <col min="2312" max="2338" width="2.625" customWidth="1"/>
    <col min="2561" max="2564" width="2.625" customWidth="1"/>
    <col min="2565" max="2565" width="3" customWidth="1"/>
    <col min="2566" max="2566" width="2.625" customWidth="1"/>
    <col min="2567" max="2567" width="3" customWidth="1"/>
    <col min="2568" max="2594" width="2.625" customWidth="1"/>
    <col min="2817" max="2820" width="2.625" customWidth="1"/>
    <col min="2821" max="2821" width="3" customWidth="1"/>
    <col min="2822" max="2822" width="2.625" customWidth="1"/>
    <col min="2823" max="2823" width="3" customWidth="1"/>
    <col min="2824" max="2850" width="2.625" customWidth="1"/>
    <col min="3073" max="3076" width="2.625" customWidth="1"/>
    <col min="3077" max="3077" width="3" customWidth="1"/>
    <col min="3078" max="3078" width="2.625" customWidth="1"/>
    <col min="3079" max="3079" width="3" customWidth="1"/>
    <col min="3080" max="3106" width="2.625" customWidth="1"/>
    <col min="3329" max="3332" width="2.625" customWidth="1"/>
    <col min="3333" max="3333" width="3" customWidth="1"/>
    <col min="3334" max="3334" width="2.625" customWidth="1"/>
    <col min="3335" max="3335" width="3" customWidth="1"/>
    <col min="3336" max="3362" width="2.625" customWidth="1"/>
    <col min="3585" max="3588" width="2.625" customWidth="1"/>
    <col min="3589" max="3589" width="3" customWidth="1"/>
    <col min="3590" max="3590" width="2.625" customWidth="1"/>
    <col min="3591" max="3591" width="3" customWidth="1"/>
    <col min="3592" max="3618" width="2.625" customWidth="1"/>
    <col min="3841" max="3844" width="2.625" customWidth="1"/>
    <col min="3845" max="3845" width="3" customWidth="1"/>
    <col min="3846" max="3846" width="2.625" customWidth="1"/>
    <col min="3847" max="3847" width="3" customWidth="1"/>
    <col min="3848" max="3874" width="2.625" customWidth="1"/>
    <col min="4097" max="4100" width="2.625" customWidth="1"/>
    <col min="4101" max="4101" width="3" customWidth="1"/>
    <col min="4102" max="4102" width="2.625" customWidth="1"/>
    <col min="4103" max="4103" width="3" customWidth="1"/>
    <col min="4104" max="4130" width="2.625" customWidth="1"/>
    <col min="4353" max="4356" width="2.625" customWidth="1"/>
    <col min="4357" max="4357" width="3" customWidth="1"/>
    <col min="4358" max="4358" width="2.625" customWidth="1"/>
    <col min="4359" max="4359" width="3" customWidth="1"/>
    <col min="4360" max="4386" width="2.625" customWidth="1"/>
    <col min="4609" max="4612" width="2.625" customWidth="1"/>
    <col min="4613" max="4613" width="3" customWidth="1"/>
    <col min="4614" max="4614" width="2.625" customWidth="1"/>
    <col min="4615" max="4615" width="3" customWidth="1"/>
    <col min="4616" max="4642" width="2.625" customWidth="1"/>
    <col min="4865" max="4868" width="2.625" customWidth="1"/>
    <col min="4869" max="4869" width="3" customWidth="1"/>
    <col min="4870" max="4870" width="2.625" customWidth="1"/>
    <col min="4871" max="4871" width="3" customWidth="1"/>
    <col min="4872" max="4898" width="2.625" customWidth="1"/>
    <col min="5121" max="5124" width="2.625" customWidth="1"/>
    <col min="5125" max="5125" width="3" customWidth="1"/>
    <col min="5126" max="5126" width="2.625" customWidth="1"/>
    <col min="5127" max="5127" width="3" customWidth="1"/>
    <col min="5128" max="5154" width="2.625" customWidth="1"/>
    <col min="5377" max="5380" width="2.625" customWidth="1"/>
    <col min="5381" max="5381" width="3" customWidth="1"/>
    <col min="5382" max="5382" width="2.625" customWidth="1"/>
    <col min="5383" max="5383" width="3" customWidth="1"/>
    <col min="5384" max="5410" width="2.625" customWidth="1"/>
    <col min="5633" max="5636" width="2.625" customWidth="1"/>
    <col min="5637" max="5637" width="3" customWidth="1"/>
    <col min="5638" max="5638" width="2.625" customWidth="1"/>
    <col min="5639" max="5639" width="3" customWidth="1"/>
    <col min="5640" max="5666" width="2.625" customWidth="1"/>
    <col min="5889" max="5892" width="2.625" customWidth="1"/>
    <col min="5893" max="5893" width="3" customWidth="1"/>
    <col min="5894" max="5894" width="2.625" customWidth="1"/>
    <col min="5895" max="5895" width="3" customWidth="1"/>
    <col min="5896" max="5922" width="2.625" customWidth="1"/>
    <col min="6145" max="6148" width="2.625" customWidth="1"/>
    <col min="6149" max="6149" width="3" customWidth="1"/>
    <col min="6150" max="6150" width="2.625" customWidth="1"/>
    <col min="6151" max="6151" width="3" customWidth="1"/>
    <col min="6152" max="6178" width="2.625" customWidth="1"/>
    <col min="6401" max="6404" width="2.625" customWidth="1"/>
    <col min="6405" max="6405" width="3" customWidth="1"/>
    <col min="6406" max="6406" width="2.625" customWidth="1"/>
    <col min="6407" max="6407" width="3" customWidth="1"/>
    <col min="6408" max="6434" width="2.625" customWidth="1"/>
    <col min="6657" max="6660" width="2.625" customWidth="1"/>
    <col min="6661" max="6661" width="3" customWidth="1"/>
    <col min="6662" max="6662" width="2.625" customWidth="1"/>
    <col min="6663" max="6663" width="3" customWidth="1"/>
    <col min="6664" max="6690" width="2.625" customWidth="1"/>
    <col min="6913" max="6916" width="2.625" customWidth="1"/>
    <col min="6917" max="6917" width="3" customWidth="1"/>
    <col min="6918" max="6918" width="2.625" customWidth="1"/>
    <col min="6919" max="6919" width="3" customWidth="1"/>
    <col min="6920" max="6946" width="2.625" customWidth="1"/>
    <col min="7169" max="7172" width="2.625" customWidth="1"/>
    <col min="7173" max="7173" width="3" customWidth="1"/>
    <col min="7174" max="7174" width="2.625" customWidth="1"/>
    <col min="7175" max="7175" width="3" customWidth="1"/>
    <col min="7176" max="7202" width="2.625" customWidth="1"/>
    <col min="7425" max="7428" width="2.625" customWidth="1"/>
    <col min="7429" max="7429" width="3" customWidth="1"/>
    <col min="7430" max="7430" width="2.625" customWidth="1"/>
    <col min="7431" max="7431" width="3" customWidth="1"/>
    <col min="7432" max="7458" width="2.625" customWidth="1"/>
    <col min="7681" max="7684" width="2.625" customWidth="1"/>
    <col min="7685" max="7685" width="3" customWidth="1"/>
    <col min="7686" max="7686" width="2.625" customWidth="1"/>
    <col min="7687" max="7687" width="3" customWidth="1"/>
    <col min="7688" max="7714" width="2.625" customWidth="1"/>
    <col min="7937" max="7940" width="2.625" customWidth="1"/>
    <col min="7941" max="7941" width="3" customWidth="1"/>
    <col min="7942" max="7942" width="2.625" customWidth="1"/>
    <col min="7943" max="7943" width="3" customWidth="1"/>
    <col min="7944" max="7970" width="2.625" customWidth="1"/>
    <col min="8193" max="8196" width="2.625" customWidth="1"/>
    <col min="8197" max="8197" width="3" customWidth="1"/>
    <col min="8198" max="8198" width="2.625" customWidth="1"/>
    <col min="8199" max="8199" width="3" customWidth="1"/>
    <col min="8200" max="8226" width="2.625" customWidth="1"/>
    <col min="8449" max="8452" width="2.625" customWidth="1"/>
    <col min="8453" max="8453" width="3" customWidth="1"/>
    <col min="8454" max="8454" width="2.625" customWidth="1"/>
    <col min="8455" max="8455" width="3" customWidth="1"/>
    <col min="8456" max="8482" width="2.625" customWidth="1"/>
    <col min="8705" max="8708" width="2.625" customWidth="1"/>
    <col min="8709" max="8709" width="3" customWidth="1"/>
    <col min="8710" max="8710" width="2.625" customWidth="1"/>
    <col min="8711" max="8711" width="3" customWidth="1"/>
    <col min="8712" max="8738" width="2.625" customWidth="1"/>
    <col min="8961" max="8964" width="2.625" customWidth="1"/>
    <col min="8965" max="8965" width="3" customWidth="1"/>
    <col min="8966" max="8966" width="2.625" customWidth="1"/>
    <col min="8967" max="8967" width="3" customWidth="1"/>
    <col min="8968" max="8994" width="2.625" customWidth="1"/>
    <col min="9217" max="9220" width="2.625" customWidth="1"/>
    <col min="9221" max="9221" width="3" customWidth="1"/>
    <col min="9222" max="9222" width="2.625" customWidth="1"/>
    <col min="9223" max="9223" width="3" customWidth="1"/>
    <col min="9224" max="9250" width="2.625" customWidth="1"/>
    <col min="9473" max="9476" width="2.625" customWidth="1"/>
    <col min="9477" max="9477" width="3" customWidth="1"/>
    <col min="9478" max="9478" width="2.625" customWidth="1"/>
    <col min="9479" max="9479" width="3" customWidth="1"/>
    <col min="9480" max="9506" width="2.625" customWidth="1"/>
    <col min="9729" max="9732" width="2.625" customWidth="1"/>
    <col min="9733" max="9733" width="3" customWidth="1"/>
    <col min="9734" max="9734" width="2.625" customWidth="1"/>
    <col min="9735" max="9735" width="3" customWidth="1"/>
    <col min="9736" max="9762" width="2.625" customWidth="1"/>
    <col min="9985" max="9988" width="2.625" customWidth="1"/>
    <col min="9989" max="9989" width="3" customWidth="1"/>
    <col min="9990" max="9990" width="2.625" customWidth="1"/>
    <col min="9991" max="9991" width="3" customWidth="1"/>
    <col min="9992" max="10018" width="2.625" customWidth="1"/>
    <col min="10241" max="10244" width="2.625" customWidth="1"/>
    <col min="10245" max="10245" width="3" customWidth="1"/>
    <col min="10246" max="10246" width="2.625" customWidth="1"/>
    <col min="10247" max="10247" width="3" customWidth="1"/>
    <col min="10248" max="10274" width="2.625" customWidth="1"/>
    <col min="10497" max="10500" width="2.625" customWidth="1"/>
    <col min="10501" max="10501" width="3" customWidth="1"/>
    <col min="10502" max="10502" width="2.625" customWidth="1"/>
    <col min="10503" max="10503" width="3" customWidth="1"/>
    <col min="10504" max="10530" width="2.625" customWidth="1"/>
    <col min="10753" max="10756" width="2.625" customWidth="1"/>
    <col min="10757" max="10757" width="3" customWidth="1"/>
    <col min="10758" max="10758" width="2.625" customWidth="1"/>
    <col min="10759" max="10759" width="3" customWidth="1"/>
    <col min="10760" max="10786" width="2.625" customWidth="1"/>
    <col min="11009" max="11012" width="2.625" customWidth="1"/>
    <col min="11013" max="11013" width="3" customWidth="1"/>
    <col min="11014" max="11014" width="2.625" customWidth="1"/>
    <col min="11015" max="11015" width="3" customWidth="1"/>
    <col min="11016" max="11042" width="2.625" customWidth="1"/>
    <col min="11265" max="11268" width="2.625" customWidth="1"/>
    <col min="11269" max="11269" width="3" customWidth="1"/>
    <col min="11270" max="11270" width="2.625" customWidth="1"/>
    <col min="11271" max="11271" width="3" customWidth="1"/>
    <col min="11272" max="11298" width="2.625" customWidth="1"/>
    <col min="11521" max="11524" width="2.625" customWidth="1"/>
    <col min="11525" max="11525" width="3" customWidth="1"/>
    <col min="11526" max="11526" width="2.625" customWidth="1"/>
    <col min="11527" max="11527" width="3" customWidth="1"/>
    <col min="11528" max="11554" width="2.625" customWidth="1"/>
    <col min="11777" max="11780" width="2.625" customWidth="1"/>
    <col min="11781" max="11781" width="3" customWidth="1"/>
    <col min="11782" max="11782" width="2.625" customWidth="1"/>
    <col min="11783" max="11783" width="3" customWidth="1"/>
    <col min="11784" max="11810" width="2.625" customWidth="1"/>
    <col min="12033" max="12036" width="2.625" customWidth="1"/>
    <col min="12037" max="12037" width="3" customWidth="1"/>
    <col min="12038" max="12038" width="2.625" customWidth="1"/>
    <col min="12039" max="12039" width="3" customWidth="1"/>
    <col min="12040" max="12066" width="2.625" customWidth="1"/>
    <col min="12289" max="12292" width="2.625" customWidth="1"/>
    <col min="12293" max="12293" width="3" customWidth="1"/>
    <col min="12294" max="12294" width="2.625" customWidth="1"/>
    <col min="12295" max="12295" width="3" customWidth="1"/>
    <col min="12296" max="12322" width="2.625" customWidth="1"/>
    <col min="12545" max="12548" width="2.625" customWidth="1"/>
    <col min="12549" max="12549" width="3" customWidth="1"/>
    <col min="12550" max="12550" width="2.625" customWidth="1"/>
    <col min="12551" max="12551" width="3" customWidth="1"/>
    <col min="12552" max="12578" width="2.625" customWidth="1"/>
    <col min="12801" max="12804" width="2.625" customWidth="1"/>
    <col min="12805" max="12805" width="3" customWidth="1"/>
    <col min="12806" max="12806" width="2.625" customWidth="1"/>
    <col min="12807" max="12807" width="3" customWidth="1"/>
    <col min="12808" max="12834" width="2.625" customWidth="1"/>
    <col min="13057" max="13060" width="2.625" customWidth="1"/>
    <col min="13061" max="13061" width="3" customWidth="1"/>
    <col min="13062" max="13062" width="2.625" customWidth="1"/>
    <col min="13063" max="13063" width="3" customWidth="1"/>
    <col min="13064" max="13090" width="2.625" customWidth="1"/>
    <col min="13313" max="13316" width="2.625" customWidth="1"/>
    <col min="13317" max="13317" width="3" customWidth="1"/>
    <col min="13318" max="13318" width="2.625" customWidth="1"/>
    <col min="13319" max="13319" width="3" customWidth="1"/>
    <col min="13320" max="13346" width="2.625" customWidth="1"/>
    <col min="13569" max="13572" width="2.625" customWidth="1"/>
    <col min="13573" max="13573" width="3" customWidth="1"/>
    <col min="13574" max="13574" width="2.625" customWidth="1"/>
    <col min="13575" max="13575" width="3" customWidth="1"/>
    <col min="13576" max="13602" width="2.625" customWidth="1"/>
    <col min="13825" max="13828" width="2.625" customWidth="1"/>
    <col min="13829" max="13829" width="3" customWidth="1"/>
    <col min="13830" max="13830" width="2.625" customWidth="1"/>
    <col min="13831" max="13831" width="3" customWidth="1"/>
    <col min="13832" max="13858" width="2.625" customWidth="1"/>
    <col min="14081" max="14084" width="2.625" customWidth="1"/>
    <col min="14085" max="14085" width="3" customWidth="1"/>
    <col min="14086" max="14086" width="2.625" customWidth="1"/>
    <col min="14087" max="14087" width="3" customWidth="1"/>
    <col min="14088" max="14114" width="2.625" customWidth="1"/>
    <col min="14337" max="14340" width="2.625" customWidth="1"/>
    <col min="14341" max="14341" width="3" customWidth="1"/>
    <col min="14342" max="14342" width="2.625" customWidth="1"/>
    <col min="14343" max="14343" width="3" customWidth="1"/>
    <col min="14344" max="14370" width="2.625" customWidth="1"/>
    <col min="14593" max="14596" width="2.625" customWidth="1"/>
    <col min="14597" max="14597" width="3" customWidth="1"/>
    <col min="14598" max="14598" width="2.625" customWidth="1"/>
    <col min="14599" max="14599" width="3" customWidth="1"/>
    <col min="14600" max="14626" width="2.625" customWidth="1"/>
    <col min="14849" max="14852" width="2.625" customWidth="1"/>
    <col min="14853" max="14853" width="3" customWidth="1"/>
    <col min="14854" max="14854" width="2.625" customWidth="1"/>
    <col min="14855" max="14855" width="3" customWidth="1"/>
    <col min="14856" max="14882" width="2.625" customWidth="1"/>
    <col min="15105" max="15108" width="2.625" customWidth="1"/>
    <col min="15109" max="15109" width="3" customWidth="1"/>
    <col min="15110" max="15110" width="2.625" customWidth="1"/>
    <col min="15111" max="15111" width="3" customWidth="1"/>
    <col min="15112" max="15138" width="2.625" customWidth="1"/>
    <col min="15361" max="15364" width="2.625" customWidth="1"/>
    <col min="15365" max="15365" width="3" customWidth="1"/>
    <col min="15366" max="15366" width="2.625" customWidth="1"/>
    <col min="15367" max="15367" width="3" customWidth="1"/>
    <col min="15368" max="15394" width="2.625" customWidth="1"/>
    <col min="15617" max="15620" width="2.625" customWidth="1"/>
    <col min="15621" max="15621" width="3" customWidth="1"/>
    <col min="15622" max="15622" width="2.625" customWidth="1"/>
    <col min="15623" max="15623" width="3" customWidth="1"/>
    <col min="15624" max="15650" width="2.625" customWidth="1"/>
    <col min="15873" max="15876" width="2.625" customWidth="1"/>
    <col min="15877" max="15877" width="3" customWidth="1"/>
    <col min="15878" max="15878" width="2.625" customWidth="1"/>
    <col min="15879" max="15879" width="3" customWidth="1"/>
    <col min="15880" max="15906" width="2.625" customWidth="1"/>
    <col min="16129" max="16132" width="2.625" customWidth="1"/>
    <col min="16133" max="16133" width="3" customWidth="1"/>
    <col min="16134" max="16134" width="2.625" customWidth="1"/>
    <col min="16135" max="16135" width="3" customWidth="1"/>
    <col min="16136" max="16162" width="2.625" customWidth="1"/>
  </cols>
  <sheetData>
    <row r="1" spans="1:36" ht="21" customHeight="1">
      <c r="A1" s="1488" t="s">
        <v>2210</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row>
    <row r="2" spans="1:36" ht="20.25" customHeight="1">
      <c r="A2" s="1594"/>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t="s">
        <v>1879</v>
      </c>
      <c r="AB2" s="1594"/>
      <c r="AC2" s="1594"/>
      <c r="AD2" s="1594" t="s">
        <v>1880</v>
      </c>
      <c r="AE2" s="1594"/>
      <c r="AF2" s="1594"/>
      <c r="AG2" s="1594" t="s">
        <v>1936</v>
      </c>
      <c r="AH2" s="1594"/>
      <c r="AJ2" s="1667" t="s">
        <v>2163</v>
      </c>
    </row>
    <row r="3" spans="1:36" ht="42" customHeight="1">
      <c r="B3" s="1669"/>
      <c r="C3" s="1669"/>
      <c r="D3" s="1669"/>
      <c r="E3" s="5561" t="s">
        <v>2165</v>
      </c>
      <c r="F3" s="5562"/>
      <c r="G3" s="5562"/>
      <c r="H3" s="5562"/>
      <c r="I3" s="5562"/>
      <c r="J3" s="5562"/>
      <c r="K3" s="5562"/>
      <c r="L3" s="5562"/>
      <c r="M3" s="5562"/>
      <c r="N3" s="5562"/>
      <c r="O3" s="5562"/>
      <c r="P3" s="5562"/>
      <c r="Q3" s="5562"/>
      <c r="R3" s="5562"/>
      <c r="S3" s="5562"/>
      <c r="T3" s="5562"/>
      <c r="U3" s="5562"/>
      <c r="V3" s="5562"/>
      <c r="W3" s="5562"/>
      <c r="X3" s="5562"/>
      <c r="Y3" s="5562"/>
      <c r="Z3" s="5562"/>
      <c r="AA3" s="5562"/>
      <c r="AB3" s="5562"/>
      <c r="AC3" s="5562"/>
      <c r="AD3" s="5562"/>
      <c r="AE3" s="1669"/>
      <c r="AF3" s="1669"/>
      <c r="AG3" s="1669"/>
      <c r="AH3" s="1669"/>
    </row>
    <row r="4" spans="1:36" ht="21.75" customHeight="1">
      <c r="B4" s="1669"/>
      <c r="C4" s="1669"/>
      <c r="D4" s="1669"/>
      <c r="E4" s="1669"/>
      <c r="F4" s="1669"/>
      <c r="G4" s="1669"/>
      <c r="H4" s="5562"/>
      <c r="I4" s="5562"/>
      <c r="J4" s="5562"/>
      <c r="K4" s="5562"/>
      <c r="L4" s="5562"/>
      <c r="M4" s="5562"/>
      <c r="N4" s="5562"/>
      <c r="O4" s="5562"/>
      <c r="P4" s="5562"/>
      <c r="Q4" s="5562"/>
      <c r="R4" s="5562"/>
      <c r="S4" s="1669"/>
      <c r="T4" s="1670"/>
      <c r="U4" s="1670"/>
      <c r="V4" s="1670"/>
      <c r="W4" s="1670"/>
      <c r="X4" s="1670"/>
      <c r="Y4" s="1670"/>
      <c r="Z4" s="1670"/>
      <c r="AA4" s="1670"/>
      <c r="AB4" s="1670"/>
      <c r="AC4" s="1669"/>
      <c r="AD4" s="1669"/>
      <c r="AE4" s="1669"/>
      <c r="AF4" s="1669"/>
      <c r="AG4" s="1669"/>
      <c r="AH4" s="1669"/>
    </row>
    <row r="5" spans="1:36" ht="21.75" customHeight="1" thickBot="1">
      <c r="A5" s="5563" t="s">
        <v>2166</v>
      </c>
      <c r="B5" s="5563"/>
      <c r="C5" s="5563"/>
      <c r="D5" s="5563"/>
      <c r="E5" s="5563"/>
      <c r="F5" s="5563"/>
      <c r="G5" s="5563"/>
      <c r="H5" s="5563"/>
      <c r="I5" s="5563"/>
      <c r="J5" s="5563"/>
      <c r="K5" s="5563"/>
      <c r="L5" s="5563"/>
      <c r="M5" s="5563"/>
      <c r="N5" s="5563"/>
      <c r="O5" s="5563"/>
      <c r="P5" s="5563"/>
      <c r="Q5" s="5563"/>
      <c r="R5" s="5563"/>
      <c r="S5" s="5563"/>
      <c r="T5" s="5563"/>
      <c r="U5" s="5563"/>
      <c r="V5" s="5563"/>
      <c r="W5" s="5563"/>
      <c r="X5" s="5563"/>
      <c r="Y5" s="5563"/>
      <c r="Z5" s="5563"/>
      <c r="AA5" s="5563"/>
      <c r="AB5" s="5563"/>
      <c r="AC5" s="5563"/>
      <c r="AD5" s="5563"/>
      <c r="AE5" s="5563"/>
      <c r="AF5" s="5563"/>
      <c r="AG5" s="5563"/>
      <c r="AH5" s="5563"/>
    </row>
    <row r="6" spans="1:36" ht="21.75" customHeight="1">
      <c r="A6" s="5564" t="s">
        <v>1958</v>
      </c>
      <c r="B6" s="5565"/>
      <c r="C6" s="5565"/>
      <c r="D6" s="5565"/>
      <c r="E6" s="5565"/>
      <c r="F6" s="5565"/>
      <c r="G6" s="5565"/>
      <c r="H6" s="5565"/>
      <c r="I6" s="5565"/>
      <c r="J6" s="5565"/>
      <c r="K6" s="5565"/>
      <c r="L6" s="5565"/>
      <c r="M6" s="5565"/>
      <c r="N6" s="5566"/>
      <c r="O6" s="5567" t="s">
        <v>1951</v>
      </c>
      <c r="P6" s="5567"/>
      <c r="Q6" s="5568" t="s">
        <v>1959</v>
      </c>
      <c r="R6" s="5568"/>
      <c r="S6" s="5568" t="s">
        <v>2065</v>
      </c>
      <c r="T6" s="5568"/>
      <c r="U6" s="5568" t="s">
        <v>1951</v>
      </c>
      <c r="V6" s="5568"/>
      <c r="W6" s="5568" t="s">
        <v>1952</v>
      </c>
      <c r="X6" s="5568"/>
      <c r="Y6" s="5543"/>
      <c r="Z6" s="5543"/>
      <c r="AA6" s="5543"/>
      <c r="AB6" s="5543"/>
      <c r="AC6" s="5543"/>
      <c r="AD6" s="5543"/>
      <c r="AE6" s="5543"/>
      <c r="AF6" s="5543"/>
      <c r="AG6" s="5544"/>
      <c r="AH6" s="5545"/>
    </row>
    <row r="7" spans="1:36" ht="32.25" customHeight="1" thickBot="1">
      <c r="A7" s="5546" t="s">
        <v>2167</v>
      </c>
      <c r="B7" s="5547"/>
      <c r="C7" s="5547"/>
      <c r="D7" s="5547"/>
      <c r="E7" s="5547"/>
      <c r="F7" s="5547"/>
      <c r="G7" s="5547"/>
      <c r="H7" s="5547"/>
      <c r="I7" s="5547"/>
      <c r="J7" s="5547"/>
      <c r="K7" s="5547"/>
      <c r="L7" s="5547"/>
      <c r="M7" s="5547"/>
      <c r="N7" s="5548"/>
      <c r="O7" s="5549"/>
      <c r="P7" s="5550"/>
      <c r="Q7" s="5550"/>
      <c r="R7" s="5550"/>
      <c r="S7" s="5550"/>
      <c r="T7" s="5550"/>
      <c r="U7" s="5550"/>
      <c r="V7" s="5550"/>
      <c r="W7" s="5550"/>
      <c r="X7" s="5550"/>
      <c r="Y7" s="5550"/>
      <c r="Z7" s="5550"/>
      <c r="AA7" s="5550"/>
      <c r="AB7" s="5550"/>
      <c r="AC7" s="5550"/>
      <c r="AD7" s="5550"/>
      <c r="AE7" s="5550"/>
      <c r="AF7" s="5550"/>
      <c r="AG7" s="5550"/>
      <c r="AH7" s="5551"/>
    </row>
    <row r="8" spans="1:36" ht="24.75" customHeight="1">
      <c r="A8" s="1671"/>
      <c r="B8" s="1671"/>
      <c r="C8" s="1671"/>
      <c r="D8" s="1671"/>
      <c r="E8" s="1671"/>
      <c r="F8" s="1671"/>
      <c r="G8" s="1671"/>
      <c r="H8" s="1671"/>
      <c r="I8" s="1671"/>
      <c r="J8" s="1671"/>
      <c r="K8" s="1672"/>
      <c r="L8" s="1672"/>
      <c r="M8" s="1673"/>
      <c r="N8" s="1673"/>
      <c r="O8" s="1673"/>
      <c r="P8" s="1673"/>
      <c r="Q8" s="1673"/>
      <c r="R8" s="1673"/>
      <c r="S8" s="1673"/>
      <c r="T8" s="1673"/>
      <c r="U8" s="1673"/>
      <c r="V8" s="1673"/>
      <c r="W8" s="1672"/>
      <c r="X8" s="1672"/>
      <c r="Y8" s="1673"/>
      <c r="Z8" s="1673"/>
      <c r="AA8" s="1673"/>
      <c r="AB8" s="1673"/>
      <c r="AC8" s="1673"/>
      <c r="AD8" s="1673"/>
      <c r="AE8" s="1673"/>
      <c r="AF8" s="1673"/>
      <c r="AG8" s="1673"/>
      <c r="AH8" s="1673"/>
    </row>
    <row r="9" spans="1:36" ht="24.75" customHeight="1" thickBot="1">
      <c r="A9" s="2617" t="s">
        <v>2168</v>
      </c>
      <c r="B9" s="2617"/>
      <c r="C9" s="2617"/>
      <c r="D9" s="2617"/>
      <c r="E9" s="2617"/>
      <c r="F9" s="2617"/>
      <c r="G9" s="2617"/>
      <c r="H9" s="2617"/>
      <c r="I9" s="2617"/>
      <c r="J9" s="2617"/>
      <c r="K9" s="2617"/>
      <c r="L9" s="2617"/>
      <c r="M9" s="2617"/>
      <c r="N9" s="2617"/>
      <c r="O9" s="2617"/>
      <c r="P9" s="2617"/>
      <c r="Q9" s="2617"/>
      <c r="R9" s="2617"/>
      <c r="S9" s="2617"/>
      <c r="T9" s="2617"/>
      <c r="U9" s="2617"/>
      <c r="V9" s="2617"/>
      <c r="W9" s="2617"/>
      <c r="X9" s="2617"/>
      <c r="Y9" s="2617"/>
      <c r="Z9" s="2617"/>
      <c r="AA9" s="2617"/>
      <c r="AB9" s="2617"/>
      <c r="AC9" s="2617"/>
      <c r="AD9" s="2617"/>
      <c r="AE9" s="2617"/>
      <c r="AF9" s="2617"/>
      <c r="AG9" s="2617"/>
      <c r="AH9" s="2617"/>
    </row>
    <row r="10" spans="1:36" ht="24.75" customHeight="1">
      <c r="A10" s="5552" t="s">
        <v>2169</v>
      </c>
      <c r="B10" s="5508"/>
      <c r="C10" s="5508"/>
      <c r="D10" s="5508"/>
      <c r="E10" s="5508"/>
      <c r="F10" s="5508"/>
      <c r="G10" s="5508"/>
      <c r="H10" s="5553"/>
      <c r="I10" s="5554" t="s">
        <v>2170</v>
      </c>
      <c r="J10" s="5508"/>
      <c r="K10" s="5508"/>
      <c r="L10" s="5508"/>
      <c r="M10" s="5508"/>
      <c r="N10" s="5553"/>
      <c r="O10" s="5555" t="s">
        <v>2171</v>
      </c>
      <c r="P10" s="5556"/>
      <c r="Q10" s="5556"/>
      <c r="R10" s="5556"/>
      <c r="S10" s="5556"/>
      <c r="T10" s="5556"/>
      <c r="U10" s="5556"/>
      <c r="V10" s="5557"/>
      <c r="W10" s="5558" t="s">
        <v>2172</v>
      </c>
      <c r="X10" s="5559"/>
      <c r="Y10" s="5559"/>
      <c r="Z10" s="5559"/>
      <c r="AA10" s="5559"/>
      <c r="AB10" s="5559"/>
      <c r="AC10" s="5559"/>
      <c r="AD10" s="5559"/>
      <c r="AE10" s="5559"/>
      <c r="AF10" s="5559"/>
      <c r="AG10" s="5559"/>
      <c r="AH10" s="5560"/>
    </row>
    <row r="11" spans="1:36" ht="24.75" customHeight="1">
      <c r="A11" s="5527" t="s">
        <v>151</v>
      </c>
      <c r="B11" s="5528"/>
      <c r="C11" s="5528"/>
      <c r="D11" s="1674" t="s">
        <v>1879</v>
      </c>
      <c r="E11" s="1675"/>
      <c r="F11" s="1674" t="s">
        <v>1880</v>
      </c>
      <c r="G11" s="1675"/>
      <c r="H11" s="1676" t="s">
        <v>1881</v>
      </c>
      <c r="I11" s="5529"/>
      <c r="J11" s="5530"/>
      <c r="K11" s="5530"/>
      <c r="L11" s="5530"/>
      <c r="M11" s="5530"/>
      <c r="N11" s="5531"/>
      <c r="O11" s="5529"/>
      <c r="P11" s="5530"/>
      <c r="Q11" s="5530"/>
      <c r="R11" s="5530"/>
      <c r="S11" s="5530"/>
      <c r="T11" s="5530"/>
      <c r="U11" s="5530"/>
      <c r="V11" s="5531"/>
      <c r="W11" s="5532"/>
      <c r="X11" s="5533"/>
      <c r="Y11" s="5533"/>
      <c r="Z11" s="5533"/>
      <c r="AA11" s="5533"/>
      <c r="AB11" s="5533"/>
      <c r="AC11" s="5533"/>
      <c r="AD11" s="5533"/>
      <c r="AE11" s="5533"/>
      <c r="AF11" s="5533"/>
      <c r="AG11" s="5533"/>
      <c r="AH11" s="5534"/>
    </row>
    <row r="12" spans="1:36" ht="24.75" customHeight="1">
      <c r="A12" s="5527"/>
      <c r="B12" s="5528"/>
      <c r="C12" s="5528"/>
      <c r="D12" s="1674" t="s">
        <v>1879</v>
      </c>
      <c r="E12" s="1675"/>
      <c r="F12" s="1674" t="s">
        <v>1880</v>
      </c>
      <c r="G12" s="1675"/>
      <c r="H12" s="1676" t="s">
        <v>1881</v>
      </c>
      <c r="I12" s="5529"/>
      <c r="J12" s="5530"/>
      <c r="K12" s="5530"/>
      <c r="L12" s="5530"/>
      <c r="M12" s="5530"/>
      <c r="N12" s="5531"/>
      <c r="O12" s="5529"/>
      <c r="P12" s="5530"/>
      <c r="Q12" s="5530"/>
      <c r="R12" s="5530"/>
      <c r="S12" s="5530"/>
      <c r="T12" s="5530"/>
      <c r="U12" s="5530"/>
      <c r="V12" s="5531"/>
      <c r="W12" s="5532"/>
      <c r="X12" s="5533"/>
      <c r="Y12" s="5533"/>
      <c r="Z12" s="5533"/>
      <c r="AA12" s="5533"/>
      <c r="AB12" s="5533"/>
      <c r="AC12" s="5533"/>
      <c r="AD12" s="5533"/>
      <c r="AE12" s="5533"/>
      <c r="AF12" s="5533"/>
      <c r="AG12" s="5533"/>
      <c r="AH12" s="5534"/>
    </row>
    <row r="13" spans="1:36" ht="24.75" customHeight="1" thickBot="1">
      <c r="A13" s="5535" t="s">
        <v>151</v>
      </c>
      <c r="B13" s="5536"/>
      <c r="C13" s="5536"/>
      <c r="D13" s="1677" t="s">
        <v>1879</v>
      </c>
      <c r="E13" s="1678"/>
      <c r="F13" s="1677" t="s">
        <v>1880</v>
      </c>
      <c r="G13" s="1678"/>
      <c r="H13" s="1679" t="s">
        <v>1881</v>
      </c>
      <c r="I13" s="5537"/>
      <c r="J13" s="5538"/>
      <c r="K13" s="5538"/>
      <c r="L13" s="5538"/>
      <c r="M13" s="5538"/>
      <c r="N13" s="5539"/>
      <c r="O13" s="5537"/>
      <c r="P13" s="5538"/>
      <c r="Q13" s="5538"/>
      <c r="R13" s="5538"/>
      <c r="S13" s="5538"/>
      <c r="T13" s="5538"/>
      <c r="U13" s="5538"/>
      <c r="V13" s="5539"/>
      <c r="W13" s="5540"/>
      <c r="X13" s="5541"/>
      <c r="Y13" s="5541"/>
      <c r="Z13" s="5541"/>
      <c r="AA13" s="5541"/>
      <c r="AB13" s="5541"/>
      <c r="AC13" s="5541"/>
      <c r="AD13" s="5541"/>
      <c r="AE13" s="5541"/>
      <c r="AF13" s="5541"/>
      <c r="AG13" s="5541"/>
      <c r="AH13" s="5542"/>
    </row>
    <row r="14" spans="1:36" ht="24.75" customHeight="1">
      <c r="A14" s="1664"/>
      <c r="B14" s="1664"/>
      <c r="C14" s="1664"/>
      <c r="D14" s="1664"/>
      <c r="E14" s="1664"/>
      <c r="F14" s="1664"/>
      <c r="G14" s="1664"/>
      <c r="H14" s="1664"/>
      <c r="I14" s="1664"/>
      <c r="J14" s="1664"/>
      <c r="K14" s="1673"/>
      <c r="L14" s="1673"/>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row>
    <row r="15" spans="1:36" ht="24.75" customHeight="1">
      <c r="A15" s="2617" t="s">
        <v>2173</v>
      </c>
      <c r="B15" s="2617"/>
      <c r="C15" s="2617"/>
      <c r="D15" s="2617"/>
      <c r="E15" s="2617"/>
      <c r="F15" s="2617"/>
      <c r="G15" s="2617"/>
      <c r="H15" s="2617"/>
      <c r="I15" s="2617"/>
      <c r="J15" s="2617"/>
      <c r="K15" s="2617"/>
      <c r="L15" s="2617"/>
      <c r="M15" s="2617"/>
      <c r="N15" s="2617"/>
      <c r="O15" s="2617"/>
      <c r="P15" s="2617"/>
      <c r="Q15" s="2617"/>
      <c r="R15" s="2617"/>
      <c r="S15" s="2617"/>
      <c r="T15" s="2617"/>
      <c r="U15" s="2617"/>
      <c r="V15" s="2617"/>
      <c r="W15" s="2617"/>
      <c r="X15" s="2617"/>
      <c r="Y15" s="2617"/>
      <c r="Z15" s="2617"/>
      <c r="AA15" s="2617"/>
      <c r="AB15" s="2617"/>
      <c r="AC15" s="2617"/>
      <c r="AD15" s="2617"/>
      <c r="AE15" s="2617"/>
      <c r="AF15" s="2617"/>
      <c r="AG15" s="2617"/>
      <c r="AH15" s="2617"/>
    </row>
    <row r="16" spans="1:36" ht="24.75" customHeight="1" thickBot="1">
      <c r="A16" s="1664"/>
      <c r="B16" s="2617" t="s">
        <v>2174</v>
      </c>
      <c r="C16" s="2617"/>
      <c r="D16" s="2617"/>
      <c r="E16" s="2617"/>
      <c r="F16" s="2617"/>
      <c r="G16" s="2617"/>
      <c r="H16" s="2617"/>
      <c r="I16" s="2617"/>
      <c r="J16" s="2617"/>
      <c r="K16" s="2617"/>
      <c r="L16" s="2617"/>
      <c r="M16" s="2617"/>
      <c r="N16" s="2617"/>
      <c r="O16" s="2617"/>
      <c r="P16" s="2617"/>
      <c r="Q16" s="2617"/>
      <c r="R16" s="2617"/>
      <c r="S16" s="2617"/>
      <c r="T16" s="2617"/>
      <c r="U16" s="2617"/>
      <c r="V16" s="2617"/>
      <c r="W16" s="2617"/>
      <c r="X16" s="2617"/>
      <c r="Y16" s="2617"/>
      <c r="Z16" s="2617"/>
      <c r="AA16" s="2617"/>
      <c r="AB16" s="2617"/>
      <c r="AC16" s="2617"/>
      <c r="AD16" s="2617"/>
      <c r="AE16" s="2617"/>
      <c r="AF16" s="2617"/>
      <c r="AG16" s="2617"/>
      <c r="AH16" s="2617"/>
    </row>
    <row r="17" spans="1:34" ht="24.75" customHeight="1">
      <c r="A17" s="1664"/>
      <c r="B17" s="1664"/>
      <c r="C17" s="5520" t="s">
        <v>2175</v>
      </c>
      <c r="D17" s="5521"/>
      <c r="E17" s="5521"/>
      <c r="F17" s="5521"/>
      <c r="G17" s="5521"/>
      <c r="H17" s="5521"/>
      <c r="I17" s="5521"/>
      <c r="J17" s="5521"/>
      <c r="K17" s="5521"/>
      <c r="L17" s="5521"/>
      <c r="M17" s="5521"/>
      <c r="N17" s="5521"/>
      <c r="O17" s="5521"/>
      <c r="P17" s="5521"/>
      <c r="Q17" s="5521"/>
      <c r="R17" s="5521"/>
      <c r="S17" s="5521"/>
      <c r="T17" s="5521"/>
      <c r="U17" s="5522"/>
      <c r="V17" s="5523"/>
      <c r="W17" s="5524"/>
      <c r="X17" s="5524"/>
      <c r="Y17" s="5524"/>
      <c r="Z17" s="5524"/>
      <c r="AA17" s="1680" t="s">
        <v>2176</v>
      </c>
      <c r="AB17" s="1673"/>
      <c r="AC17" s="1673"/>
      <c r="AD17" s="1673"/>
      <c r="AE17" s="1673"/>
      <c r="AF17" s="1673"/>
      <c r="AG17" s="1673"/>
      <c r="AH17" s="1673"/>
    </row>
    <row r="18" spans="1:34" ht="24.75" customHeight="1">
      <c r="A18" s="1664"/>
      <c r="B18" s="1664"/>
      <c r="C18" s="1681"/>
      <c r="D18" s="2613" t="s">
        <v>2177</v>
      </c>
      <c r="E18" s="2614"/>
      <c r="F18" s="2614"/>
      <c r="G18" s="2614"/>
      <c r="H18" s="2614"/>
      <c r="I18" s="2614"/>
      <c r="J18" s="2614"/>
      <c r="K18" s="2614"/>
      <c r="L18" s="2614"/>
      <c r="M18" s="2614"/>
      <c r="N18" s="2614"/>
      <c r="O18" s="2614"/>
      <c r="P18" s="2614"/>
      <c r="Q18" s="2614"/>
      <c r="R18" s="2614"/>
      <c r="S18" s="2614"/>
      <c r="T18" s="2614"/>
      <c r="U18" s="2615"/>
      <c r="V18" s="5525"/>
      <c r="W18" s="5526"/>
      <c r="X18" s="5526"/>
      <c r="Y18" s="5526"/>
      <c r="Z18" s="5526"/>
      <c r="AA18" s="1682" t="s">
        <v>2176</v>
      </c>
      <c r="AB18" s="1673"/>
      <c r="AC18" s="1673"/>
      <c r="AD18" s="1673"/>
      <c r="AE18" s="1673"/>
      <c r="AF18" s="1673"/>
      <c r="AG18" s="1673"/>
      <c r="AH18" s="1673"/>
    </row>
    <row r="19" spans="1:34" ht="24.75" customHeight="1" thickBot="1">
      <c r="A19" s="1664"/>
      <c r="B19" s="1664"/>
      <c r="C19" s="1683"/>
      <c r="D19" s="1684"/>
      <c r="E19" s="5494" t="s">
        <v>2178</v>
      </c>
      <c r="F19" s="5495"/>
      <c r="G19" s="5495"/>
      <c r="H19" s="5495"/>
      <c r="I19" s="5495"/>
      <c r="J19" s="5495"/>
      <c r="K19" s="5495"/>
      <c r="L19" s="5495"/>
      <c r="M19" s="5495"/>
      <c r="N19" s="5495"/>
      <c r="O19" s="5495"/>
      <c r="P19" s="5495"/>
      <c r="Q19" s="5495"/>
      <c r="R19" s="5495"/>
      <c r="S19" s="5495"/>
      <c r="T19" s="5495"/>
      <c r="U19" s="5496"/>
      <c r="V19" s="5497"/>
      <c r="W19" s="5498"/>
      <c r="X19" s="5498"/>
      <c r="Y19" s="5498"/>
      <c r="Z19" s="5498"/>
      <c r="AA19" s="1685" t="s">
        <v>2176</v>
      </c>
      <c r="AB19" s="1673"/>
      <c r="AC19" s="1673"/>
      <c r="AD19" s="1673"/>
      <c r="AE19" s="1673"/>
      <c r="AF19" s="1673"/>
      <c r="AG19" s="1673"/>
      <c r="AH19" s="1673"/>
    </row>
    <row r="20" spans="1:34" ht="24.75" customHeight="1">
      <c r="A20" s="1664"/>
      <c r="B20" s="1664"/>
      <c r="C20" s="1664"/>
      <c r="D20" s="1664"/>
      <c r="E20" s="1664"/>
      <c r="F20" s="1664"/>
      <c r="G20" s="1664"/>
      <c r="H20" s="1664"/>
      <c r="I20" s="1664"/>
      <c r="J20" s="1686"/>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row>
    <row r="21" spans="1:34" ht="24.75" customHeight="1" thickBot="1">
      <c r="A21" s="1664"/>
      <c r="B21" s="2617" t="s">
        <v>2179</v>
      </c>
      <c r="C21" s="2617"/>
      <c r="D21" s="2617"/>
      <c r="E21" s="2617"/>
      <c r="F21" s="2617"/>
      <c r="G21" s="2617"/>
      <c r="H21" s="2617"/>
      <c r="I21" s="2617"/>
      <c r="J21" s="2617"/>
      <c r="K21" s="2617"/>
      <c r="L21" s="2617"/>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row>
    <row r="22" spans="1:34" ht="24.75" customHeight="1">
      <c r="A22" s="1664"/>
      <c r="B22" s="1664"/>
      <c r="C22" s="5499"/>
      <c r="D22" s="5500"/>
      <c r="E22" s="5500"/>
      <c r="F22" s="5500"/>
      <c r="G22" s="5500"/>
      <c r="H22" s="5501"/>
      <c r="I22" s="5508" t="s">
        <v>2180</v>
      </c>
      <c r="J22" s="5508"/>
      <c r="K22" s="5508"/>
      <c r="L22" s="5508"/>
      <c r="M22" s="5508"/>
      <c r="N22" s="5508"/>
      <c r="O22" s="5508"/>
      <c r="P22" s="5508"/>
      <c r="Q22" s="5508"/>
      <c r="R22" s="5508"/>
      <c r="S22" s="5508"/>
      <c r="T22" s="5508"/>
      <c r="U22" s="5509"/>
      <c r="V22" s="5509"/>
      <c r="W22" s="5509"/>
      <c r="X22" s="5509"/>
      <c r="Y22" s="5509"/>
      <c r="Z22" s="5509"/>
      <c r="AA22" s="5509"/>
      <c r="AB22" s="5509"/>
      <c r="AC22" s="5509"/>
      <c r="AD22" s="5509"/>
      <c r="AE22" s="5509"/>
      <c r="AF22" s="5510"/>
      <c r="AG22" s="1673"/>
      <c r="AH22" s="1673"/>
    </row>
    <row r="23" spans="1:34" ht="24.75" customHeight="1">
      <c r="A23" s="1664"/>
      <c r="B23" s="1664"/>
      <c r="C23" s="5502"/>
      <c r="D23" s="5503"/>
      <c r="E23" s="5503"/>
      <c r="F23" s="5503"/>
      <c r="G23" s="5503"/>
      <c r="H23" s="5504"/>
      <c r="I23" s="2626"/>
      <c r="J23" s="2626"/>
      <c r="K23" s="2626"/>
      <c r="L23" s="2626"/>
      <c r="M23" s="2626"/>
      <c r="N23" s="2626"/>
      <c r="O23" s="2626"/>
      <c r="P23" s="2626"/>
      <c r="Q23" s="2626"/>
      <c r="R23" s="2626"/>
      <c r="S23" s="2626"/>
      <c r="T23" s="2626"/>
      <c r="U23" s="5511" t="s">
        <v>2181</v>
      </c>
      <c r="V23" s="5512"/>
      <c r="W23" s="5512"/>
      <c r="X23" s="5512"/>
      <c r="Y23" s="5512"/>
      <c r="Z23" s="5512"/>
      <c r="AA23" s="5512"/>
      <c r="AB23" s="5512"/>
      <c r="AC23" s="5512"/>
      <c r="AD23" s="5512"/>
      <c r="AE23" s="5512"/>
      <c r="AF23" s="5513"/>
      <c r="AG23" s="1673"/>
      <c r="AH23" s="1673"/>
    </row>
    <row r="24" spans="1:34" ht="24.75" customHeight="1" thickBot="1">
      <c r="A24" s="1664"/>
      <c r="B24" s="1664"/>
      <c r="C24" s="5505"/>
      <c r="D24" s="5506"/>
      <c r="E24" s="5506"/>
      <c r="F24" s="5506"/>
      <c r="G24" s="5506"/>
      <c r="H24" s="5507"/>
      <c r="I24" s="5514" t="s">
        <v>2182</v>
      </c>
      <c r="J24" s="5515"/>
      <c r="K24" s="5515"/>
      <c r="L24" s="5515"/>
      <c r="M24" s="5515"/>
      <c r="N24" s="5516"/>
      <c r="O24" s="5517" t="s">
        <v>2183</v>
      </c>
      <c r="P24" s="5515"/>
      <c r="Q24" s="5515"/>
      <c r="R24" s="5515"/>
      <c r="S24" s="5515"/>
      <c r="T24" s="5515"/>
      <c r="U24" s="5515" t="s">
        <v>2182</v>
      </c>
      <c r="V24" s="5515"/>
      <c r="W24" s="5515"/>
      <c r="X24" s="5515"/>
      <c r="Y24" s="5515"/>
      <c r="Z24" s="5518"/>
      <c r="AA24" s="5514" t="s">
        <v>2183</v>
      </c>
      <c r="AB24" s="5515"/>
      <c r="AC24" s="5515"/>
      <c r="AD24" s="5515"/>
      <c r="AE24" s="5515"/>
      <c r="AF24" s="5519"/>
      <c r="AG24" s="1673"/>
      <c r="AH24" s="1673"/>
    </row>
    <row r="25" spans="1:34" ht="24.75" customHeight="1">
      <c r="A25" s="1664"/>
      <c r="B25" s="1664"/>
      <c r="C25" s="5485" t="s">
        <v>1977</v>
      </c>
      <c r="D25" s="5486"/>
      <c r="E25" s="5486"/>
      <c r="F25" s="5486"/>
      <c r="G25" s="5486"/>
      <c r="H25" s="5487"/>
      <c r="I25" s="5488"/>
      <c r="J25" s="5489"/>
      <c r="K25" s="5489"/>
      <c r="L25" s="5489"/>
      <c r="M25" s="5489"/>
      <c r="N25" s="5490"/>
      <c r="O25" s="5491"/>
      <c r="P25" s="5489"/>
      <c r="Q25" s="5489"/>
      <c r="R25" s="5489"/>
      <c r="S25" s="5489"/>
      <c r="T25" s="5489"/>
      <c r="U25" s="5489"/>
      <c r="V25" s="5489"/>
      <c r="W25" s="5489"/>
      <c r="X25" s="5489"/>
      <c r="Y25" s="5489"/>
      <c r="Z25" s="5492"/>
      <c r="AA25" s="5488"/>
      <c r="AB25" s="5489"/>
      <c r="AC25" s="5489"/>
      <c r="AD25" s="5489"/>
      <c r="AE25" s="5489"/>
      <c r="AF25" s="5493"/>
      <c r="AG25" s="1673"/>
      <c r="AH25" s="1673"/>
    </row>
    <row r="26" spans="1:34" ht="24.75" customHeight="1" thickBot="1">
      <c r="A26" s="1664"/>
      <c r="B26" s="1664"/>
      <c r="C26" s="5467" t="s">
        <v>2184</v>
      </c>
      <c r="D26" s="5468"/>
      <c r="E26" s="5468"/>
      <c r="F26" s="5468"/>
      <c r="G26" s="5468"/>
      <c r="H26" s="5469"/>
      <c r="I26" s="5470"/>
      <c r="J26" s="5471"/>
      <c r="K26" s="5471"/>
      <c r="L26" s="5471"/>
      <c r="M26" s="5471"/>
      <c r="N26" s="5472"/>
      <c r="O26" s="5473"/>
      <c r="P26" s="5471"/>
      <c r="Q26" s="5471"/>
      <c r="R26" s="5471"/>
      <c r="S26" s="5471"/>
      <c r="T26" s="5471"/>
      <c r="U26" s="5471"/>
      <c r="V26" s="5471"/>
      <c r="W26" s="5471"/>
      <c r="X26" s="5471"/>
      <c r="Y26" s="5471"/>
      <c r="Z26" s="5474"/>
      <c r="AA26" s="5470"/>
      <c r="AB26" s="5471"/>
      <c r="AC26" s="5471"/>
      <c r="AD26" s="5471"/>
      <c r="AE26" s="5471"/>
      <c r="AF26" s="5475"/>
      <c r="AG26" s="1673"/>
      <c r="AH26" s="1673"/>
    </row>
    <row r="27" spans="1:34" ht="24.75" customHeight="1" thickBot="1">
      <c r="A27" s="1664"/>
      <c r="B27" s="1664"/>
      <c r="C27" s="5476" t="s">
        <v>2185</v>
      </c>
      <c r="D27" s="5477"/>
      <c r="E27" s="5477"/>
      <c r="F27" s="5477"/>
      <c r="G27" s="5477"/>
      <c r="H27" s="5478"/>
      <c r="I27" s="5479">
        <f>SUM(I25:N26)</f>
        <v>0</v>
      </c>
      <c r="J27" s="5480"/>
      <c r="K27" s="5480"/>
      <c r="L27" s="5480"/>
      <c r="M27" s="5480"/>
      <c r="N27" s="5481"/>
      <c r="O27" s="5482">
        <f>SUM(O25:T26)</f>
        <v>0</v>
      </c>
      <c r="P27" s="5480"/>
      <c r="Q27" s="5480"/>
      <c r="R27" s="5480"/>
      <c r="S27" s="5480"/>
      <c r="T27" s="5480"/>
      <c r="U27" s="5480">
        <f>SUM(U25:Z26)</f>
        <v>0</v>
      </c>
      <c r="V27" s="5480"/>
      <c r="W27" s="5480"/>
      <c r="X27" s="5480"/>
      <c r="Y27" s="5480"/>
      <c r="Z27" s="5483"/>
      <c r="AA27" s="5479">
        <f>SUM(AA25:AF26)</f>
        <v>0</v>
      </c>
      <c r="AB27" s="5480"/>
      <c r="AC27" s="5480"/>
      <c r="AD27" s="5480"/>
      <c r="AE27" s="5480"/>
      <c r="AF27" s="5484"/>
      <c r="AG27" s="1673"/>
      <c r="AH27" s="1673"/>
    </row>
    <row r="28" spans="1:34" s="1690" customFormat="1" ht="21.75" customHeight="1">
      <c r="A28" s="1665"/>
      <c r="B28" s="1665" t="s">
        <v>2186</v>
      </c>
      <c r="C28" s="1665"/>
      <c r="D28" s="1665"/>
      <c r="E28" s="1665"/>
      <c r="F28" s="1665"/>
      <c r="G28" s="1665"/>
      <c r="H28" s="1665"/>
      <c r="I28" s="1665"/>
      <c r="J28" s="1688"/>
      <c r="K28" s="1689"/>
      <c r="L28" s="1689"/>
      <c r="M28" s="1689"/>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row>
    <row r="29" spans="1:34" s="1690" customFormat="1" ht="21.75" customHeight="1">
      <c r="A29" s="1665"/>
      <c r="B29" s="1665"/>
      <c r="C29" s="5465" t="s">
        <v>2187</v>
      </c>
      <c r="D29" s="5465"/>
      <c r="E29" s="5465"/>
      <c r="F29" s="5465"/>
      <c r="G29" s="5465"/>
      <c r="H29" s="5465"/>
      <c r="I29" s="5465"/>
      <c r="J29" s="5465"/>
      <c r="K29" s="5465"/>
      <c r="L29" s="5465"/>
      <c r="M29" s="5465"/>
      <c r="N29" s="5465"/>
      <c r="O29" s="5465"/>
      <c r="P29" s="5465"/>
      <c r="Q29" s="5465"/>
      <c r="R29" s="5465"/>
      <c r="S29" s="5465"/>
      <c r="T29" s="5465"/>
      <c r="U29" s="5465"/>
      <c r="V29" s="5465"/>
      <c r="W29" s="5465"/>
      <c r="X29" s="5465"/>
      <c r="Y29" s="5465"/>
      <c r="Z29" s="5465"/>
      <c r="AA29" s="5465"/>
      <c r="AB29" s="5465"/>
      <c r="AC29" s="5465"/>
      <c r="AD29" s="5465"/>
      <c r="AE29" s="5465"/>
      <c r="AF29" s="5465"/>
      <c r="AG29" s="1689"/>
      <c r="AH29" s="1689"/>
    </row>
    <row r="30" spans="1:34" s="1690" customFormat="1">
      <c r="A30" s="1687"/>
      <c r="B30" s="1687"/>
      <c r="C30" s="5466" t="s">
        <v>2423</v>
      </c>
      <c r="D30" s="5466"/>
      <c r="E30" s="5466"/>
      <c r="F30" s="5466"/>
      <c r="G30" s="5466"/>
      <c r="H30" s="5466"/>
      <c r="I30" s="5466"/>
      <c r="J30" s="5466"/>
      <c r="K30" s="5466"/>
      <c r="L30" s="5466"/>
      <c r="M30" s="5466"/>
      <c r="N30" s="5466"/>
      <c r="O30" s="5466"/>
      <c r="P30" s="5466"/>
      <c r="Q30" s="5466"/>
      <c r="R30" s="5466"/>
      <c r="S30" s="5466"/>
      <c r="T30" s="5466"/>
      <c r="U30" s="5466"/>
      <c r="V30" s="5466"/>
      <c r="W30" s="5466"/>
      <c r="X30" s="5466"/>
      <c r="Y30" s="5466"/>
      <c r="Z30" s="5466"/>
      <c r="AA30" s="5466"/>
      <c r="AB30" s="5466"/>
      <c r="AC30" s="5466"/>
      <c r="AD30" s="5466"/>
      <c r="AE30" s="5466"/>
      <c r="AF30" s="5466"/>
      <c r="AG30" s="1687"/>
      <c r="AH30" s="1687"/>
    </row>
    <row r="31" spans="1:34" s="1690" customFormat="1">
      <c r="A31" s="1687"/>
      <c r="B31" s="1687"/>
      <c r="C31" s="5465" t="s">
        <v>2188</v>
      </c>
      <c r="D31" s="5465"/>
      <c r="E31" s="5465"/>
      <c r="F31" s="5465"/>
      <c r="G31" s="5465"/>
      <c r="H31" s="5465"/>
      <c r="I31" s="5465"/>
      <c r="J31" s="5465"/>
      <c r="K31" s="5465"/>
      <c r="L31" s="5465"/>
      <c r="M31" s="5465"/>
      <c r="N31" s="5465"/>
      <c r="O31" s="5465"/>
      <c r="P31" s="5465"/>
      <c r="Q31" s="5465"/>
      <c r="R31" s="5465"/>
      <c r="S31" s="5465"/>
      <c r="T31" s="5465"/>
      <c r="U31" s="5465"/>
      <c r="V31" s="5465"/>
      <c r="W31" s="5465"/>
      <c r="X31" s="5465"/>
      <c r="Y31" s="5465"/>
      <c r="Z31" s="5465"/>
      <c r="AA31" s="5465"/>
      <c r="AB31" s="5465"/>
      <c r="AC31" s="5465"/>
      <c r="AD31" s="5465"/>
      <c r="AE31" s="5465"/>
      <c r="AF31" s="5465"/>
      <c r="AG31" s="1687"/>
      <c r="AH31" s="1687"/>
    </row>
    <row r="32" spans="1:34" s="1690" customFormat="1">
      <c r="A32" s="1687"/>
      <c r="B32" s="1687"/>
      <c r="C32" s="5465" t="s">
        <v>2189</v>
      </c>
      <c r="D32" s="5465"/>
      <c r="E32" s="5465"/>
      <c r="F32" s="5465"/>
      <c r="G32" s="5465"/>
      <c r="H32" s="5465"/>
      <c r="I32" s="5465"/>
      <c r="J32" s="5465"/>
      <c r="K32" s="5465"/>
      <c r="L32" s="5465"/>
      <c r="M32" s="5465"/>
      <c r="N32" s="5465"/>
      <c r="O32" s="5465"/>
      <c r="P32" s="5465"/>
      <c r="Q32" s="5465"/>
      <c r="R32" s="5465"/>
      <c r="S32" s="5465"/>
      <c r="T32" s="5465"/>
      <c r="U32" s="5465"/>
      <c r="V32" s="5465"/>
      <c r="W32" s="5465"/>
      <c r="X32" s="5465"/>
      <c r="Y32" s="5465"/>
      <c r="Z32" s="5465"/>
      <c r="AA32" s="5465"/>
      <c r="AB32" s="5465"/>
      <c r="AC32" s="5465"/>
      <c r="AD32" s="5465"/>
      <c r="AE32" s="5465"/>
      <c r="AF32" s="5465"/>
      <c r="AG32" s="1687"/>
      <c r="AH32" s="1687"/>
    </row>
    <row r="33" spans="1:34">
      <c r="A33" s="1687"/>
      <c r="B33" s="1687"/>
      <c r="C33" s="1687"/>
      <c r="D33" s="1687"/>
      <c r="E33" s="1687"/>
      <c r="F33" s="1687"/>
      <c r="G33" s="1687"/>
      <c r="H33" s="1687"/>
      <c r="I33" s="1687"/>
      <c r="J33" s="1687"/>
      <c r="K33" s="1687"/>
      <c r="L33" s="1687"/>
      <c r="M33" s="1687"/>
      <c r="N33" s="1687"/>
      <c r="O33" s="1687"/>
      <c r="P33" s="1687"/>
      <c r="Q33" s="1687"/>
      <c r="R33" s="1687"/>
      <c r="S33" s="1687"/>
      <c r="T33" s="1687"/>
      <c r="U33" s="1687"/>
      <c r="V33" s="1687"/>
      <c r="W33" s="1687"/>
      <c r="X33" s="1687"/>
      <c r="Y33" s="1687"/>
      <c r="Z33" s="1687"/>
      <c r="AA33" s="1687"/>
      <c r="AB33" s="1687"/>
      <c r="AC33" s="1687"/>
      <c r="AD33" s="1687"/>
      <c r="AE33" s="1687"/>
      <c r="AF33" s="1687"/>
      <c r="AG33" s="1687"/>
      <c r="AH33" s="1687"/>
    </row>
    <row r="34" spans="1:34">
      <c r="A34" s="1594"/>
      <c r="B34" s="1594"/>
      <c r="C34" s="1594"/>
      <c r="D34" s="1594"/>
      <c r="E34" s="1594"/>
      <c r="F34" s="1594"/>
      <c r="G34" s="1594"/>
      <c r="H34" s="1594"/>
      <c r="I34" s="1594"/>
      <c r="J34" s="1594"/>
      <c r="K34" s="1594"/>
      <c r="L34" s="1594"/>
      <c r="M34" s="1594"/>
      <c r="N34" s="1594"/>
      <c r="O34" s="1594"/>
      <c r="P34" s="1594"/>
      <c r="Q34" s="1594"/>
      <c r="R34" s="1594"/>
      <c r="S34" s="1594"/>
      <c r="T34" s="1594"/>
      <c r="U34" s="1594"/>
      <c r="V34" s="1594"/>
      <c r="W34" s="1594"/>
      <c r="X34" s="1594"/>
      <c r="Y34" s="1594"/>
      <c r="Z34" s="1594"/>
      <c r="AA34" s="1594"/>
      <c r="AB34" s="1594"/>
      <c r="AC34" s="1594"/>
      <c r="AD34" s="1594"/>
      <c r="AE34" s="1594"/>
      <c r="AF34" s="1594"/>
      <c r="AG34" s="1594"/>
      <c r="AH34" s="1594"/>
    </row>
    <row r="35" spans="1:34">
      <c r="A35" s="1594"/>
      <c r="B35" s="1594"/>
      <c r="C35" s="1594"/>
      <c r="D35" s="1594"/>
      <c r="E35" s="1594"/>
      <c r="F35" s="1594"/>
      <c r="G35" s="1594"/>
      <c r="H35" s="1594"/>
      <c r="I35" s="1594"/>
      <c r="J35" s="1594"/>
      <c r="K35" s="1594"/>
      <c r="L35" s="1594"/>
      <c r="M35" s="1594"/>
      <c r="N35" s="1594"/>
      <c r="O35" s="1594"/>
      <c r="P35" s="1594"/>
      <c r="Q35" s="1594"/>
      <c r="R35" s="1594"/>
      <c r="S35" s="1594"/>
      <c r="T35" s="1594"/>
      <c r="U35" s="1594"/>
      <c r="V35" s="1594"/>
      <c r="W35" s="1594"/>
      <c r="X35" s="1594"/>
      <c r="Y35" s="1594"/>
      <c r="Z35" s="1594"/>
      <c r="AA35" s="1594"/>
      <c r="AB35" s="1594"/>
      <c r="AC35" s="1594"/>
      <c r="AD35" s="1594"/>
      <c r="AE35" s="1594"/>
      <c r="AF35" s="1594"/>
      <c r="AG35" s="1594"/>
      <c r="AH35" s="1594"/>
    </row>
  </sheetData>
  <mergeCells count="69">
    <mergeCell ref="E3:AD3"/>
    <mergeCell ref="H4:R4"/>
    <mergeCell ref="A5:AH5"/>
    <mergeCell ref="A6:N6"/>
    <mergeCell ref="O6:P6"/>
    <mergeCell ref="Q6:R6"/>
    <mergeCell ref="S6:T6"/>
    <mergeCell ref="U6:V6"/>
    <mergeCell ref="W6:X6"/>
    <mergeCell ref="Y6:Z6"/>
    <mergeCell ref="A11:C11"/>
    <mergeCell ref="I11:N11"/>
    <mergeCell ref="O11:V11"/>
    <mergeCell ref="W11:AH11"/>
    <mergeCell ref="AA6:AB6"/>
    <mergeCell ref="AC6:AD6"/>
    <mergeCell ref="AE6:AF6"/>
    <mergeCell ref="AG6:AH6"/>
    <mergeCell ref="A7:N7"/>
    <mergeCell ref="O7:AH7"/>
    <mergeCell ref="A9:AH9"/>
    <mergeCell ref="A10:H10"/>
    <mergeCell ref="I10:N10"/>
    <mergeCell ref="O10:V10"/>
    <mergeCell ref="W10:AH10"/>
    <mergeCell ref="A12:C12"/>
    <mergeCell ref="I12:N12"/>
    <mergeCell ref="O12:V12"/>
    <mergeCell ref="W12:AH12"/>
    <mergeCell ref="A13:C13"/>
    <mergeCell ref="I13:N13"/>
    <mergeCell ref="O13:V13"/>
    <mergeCell ref="W13:AH13"/>
    <mergeCell ref="A15:AH15"/>
    <mergeCell ref="B16:AH16"/>
    <mergeCell ref="C17:U17"/>
    <mergeCell ref="V17:Z17"/>
    <mergeCell ref="D18:U18"/>
    <mergeCell ref="V18:Z18"/>
    <mergeCell ref="E19:U19"/>
    <mergeCell ref="V19:Z19"/>
    <mergeCell ref="B21:AH21"/>
    <mergeCell ref="C22:H24"/>
    <mergeCell ref="I22:T23"/>
    <mergeCell ref="U22:AF22"/>
    <mergeCell ref="U23:AF23"/>
    <mergeCell ref="I24:N24"/>
    <mergeCell ref="O24:T24"/>
    <mergeCell ref="U24:Z24"/>
    <mergeCell ref="AA24:AF24"/>
    <mergeCell ref="C25:H25"/>
    <mergeCell ref="I25:N25"/>
    <mergeCell ref="O25:T25"/>
    <mergeCell ref="U25:Z25"/>
    <mergeCell ref="AA25:AF25"/>
    <mergeCell ref="C29:AF29"/>
    <mergeCell ref="C30:AF30"/>
    <mergeCell ref="C31:AF31"/>
    <mergeCell ref="C32:AF32"/>
    <mergeCell ref="C26:H26"/>
    <mergeCell ref="I26:N26"/>
    <mergeCell ref="O26:T26"/>
    <mergeCell ref="U26:Z26"/>
    <mergeCell ref="AA26:AF26"/>
    <mergeCell ref="C27:H27"/>
    <mergeCell ref="I27:N27"/>
    <mergeCell ref="O27:T27"/>
    <mergeCell ref="U27:Z27"/>
    <mergeCell ref="AA27:AF27"/>
  </mergeCells>
  <phoneticPr fontId="2"/>
  <conditionalFormatting sqref="I27:AF27">
    <cfRule type="cellIs" dxfId="0" priority="1" stopIfTrue="1" operator="equal">
      <formula>0</formula>
    </cfRule>
  </conditionalFormatting>
  <dataValidations count="6">
    <dataValidation allowBlank="1" showInputMessage="1" showErrorMessage="1" sqref="I25:AF27 JE25:KB27 TA25:TX27 ACW25:ADT27 AMS25:ANP27 AWO25:AXL27 BGK25:BHH27 BQG25:BRD27 CAC25:CAZ27 CJY25:CKV27 CTU25:CUR27 DDQ25:DEN27 DNM25:DOJ27 DXI25:DYF27 EHE25:EIB27 ERA25:ERX27 FAW25:FBT27 FKS25:FLP27 FUO25:FVL27 GEK25:GFH27 GOG25:GPD27 GYC25:GYZ27 HHY25:HIV27 HRU25:HSR27 IBQ25:ICN27 ILM25:IMJ27 IVI25:IWF27 JFE25:JGB27 JPA25:JPX27 JYW25:JZT27 KIS25:KJP27 KSO25:KTL27 LCK25:LDH27 LMG25:LND27 LWC25:LWZ27 MFY25:MGV27 MPU25:MQR27 MZQ25:NAN27 NJM25:NKJ27 NTI25:NUF27 ODE25:OEB27 ONA25:ONX27 OWW25:OXT27 PGS25:PHP27 PQO25:PRL27 QAK25:QBH27 QKG25:QLD27 QUC25:QUZ27 RDY25:REV27 RNU25:ROR27 RXQ25:RYN27 SHM25:SIJ27 SRI25:SSF27 TBE25:TCB27 TLA25:TLX27 TUW25:TVT27 UES25:UFP27 UOO25:UPL27 UYK25:UZH27 VIG25:VJD27 VSC25:VSZ27 WBY25:WCV27 WLU25:WMR27 WVQ25:WWN27 I65561:AF65563 JE65561:KB65563 TA65561:TX65563 ACW65561:ADT65563 AMS65561:ANP65563 AWO65561:AXL65563 BGK65561:BHH65563 BQG65561:BRD65563 CAC65561:CAZ65563 CJY65561:CKV65563 CTU65561:CUR65563 DDQ65561:DEN65563 DNM65561:DOJ65563 DXI65561:DYF65563 EHE65561:EIB65563 ERA65561:ERX65563 FAW65561:FBT65563 FKS65561:FLP65563 FUO65561:FVL65563 GEK65561:GFH65563 GOG65561:GPD65563 GYC65561:GYZ65563 HHY65561:HIV65563 HRU65561:HSR65563 IBQ65561:ICN65563 ILM65561:IMJ65563 IVI65561:IWF65563 JFE65561:JGB65563 JPA65561:JPX65563 JYW65561:JZT65563 KIS65561:KJP65563 KSO65561:KTL65563 LCK65561:LDH65563 LMG65561:LND65563 LWC65561:LWZ65563 MFY65561:MGV65563 MPU65561:MQR65563 MZQ65561:NAN65563 NJM65561:NKJ65563 NTI65561:NUF65563 ODE65561:OEB65563 ONA65561:ONX65563 OWW65561:OXT65563 PGS65561:PHP65563 PQO65561:PRL65563 QAK65561:QBH65563 QKG65561:QLD65563 QUC65561:QUZ65563 RDY65561:REV65563 RNU65561:ROR65563 RXQ65561:RYN65563 SHM65561:SIJ65563 SRI65561:SSF65563 TBE65561:TCB65563 TLA65561:TLX65563 TUW65561:TVT65563 UES65561:UFP65563 UOO65561:UPL65563 UYK65561:UZH65563 VIG65561:VJD65563 VSC65561:VSZ65563 WBY65561:WCV65563 WLU65561:WMR65563 WVQ65561:WWN65563 I131097:AF131099 JE131097:KB131099 TA131097:TX131099 ACW131097:ADT131099 AMS131097:ANP131099 AWO131097:AXL131099 BGK131097:BHH131099 BQG131097:BRD131099 CAC131097:CAZ131099 CJY131097:CKV131099 CTU131097:CUR131099 DDQ131097:DEN131099 DNM131097:DOJ131099 DXI131097:DYF131099 EHE131097:EIB131099 ERA131097:ERX131099 FAW131097:FBT131099 FKS131097:FLP131099 FUO131097:FVL131099 GEK131097:GFH131099 GOG131097:GPD131099 GYC131097:GYZ131099 HHY131097:HIV131099 HRU131097:HSR131099 IBQ131097:ICN131099 ILM131097:IMJ131099 IVI131097:IWF131099 JFE131097:JGB131099 JPA131097:JPX131099 JYW131097:JZT131099 KIS131097:KJP131099 KSO131097:KTL131099 LCK131097:LDH131099 LMG131097:LND131099 LWC131097:LWZ131099 MFY131097:MGV131099 MPU131097:MQR131099 MZQ131097:NAN131099 NJM131097:NKJ131099 NTI131097:NUF131099 ODE131097:OEB131099 ONA131097:ONX131099 OWW131097:OXT131099 PGS131097:PHP131099 PQO131097:PRL131099 QAK131097:QBH131099 QKG131097:QLD131099 QUC131097:QUZ131099 RDY131097:REV131099 RNU131097:ROR131099 RXQ131097:RYN131099 SHM131097:SIJ131099 SRI131097:SSF131099 TBE131097:TCB131099 TLA131097:TLX131099 TUW131097:TVT131099 UES131097:UFP131099 UOO131097:UPL131099 UYK131097:UZH131099 VIG131097:VJD131099 VSC131097:VSZ131099 WBY131097:WCV131099 WLU131097:WMR131099 WVQ131097:WWN131099 I196633:AF196635 JE196633:KB196635 TA196633:TX196635 ACW196633:ADT196635 AMS196633:ANP196635 AWO196633:AXL196635 BGK196633:BHH196635 BQG196633:BRD196635 CAC196633:CAZ196635 CJY196633:CKV196635 CTU196633:CUR196635 DDQ196633:DEN196635 DNM196633:DOJ196635 DXI196633:DYF196635 EHE196633:EIB196635 ERA196633:ERX196635 FAW196633:FBT196635 FKS196633:FLP196635 FUO196633:FVL196635 GEK196633:GFH196635 GOG196633:GPD196635 GYC196633:GYZ196635 HHY196633:HIV196635 HRU196633:HSR196635 IBQ196633:ICN196635 ILM196633:IMJ196635 IVI196633:IWF196635 JFE196633:JGB196635 JPA196633:JPX196635 JYW196633:JZT196635 KIS196633:KJP196635 KSO196633:KTL196635 LCK196633:LDH196635 LMG196633:LND196635 LWC196633:LWZ196635 MFY196633:MGV196635 MPU196633:MQR196635 MZQ196633:NAN196635 NJM196633:NKJ196635 NTI196633:NUF196635 ODE196633:OEB196635 ONA196633:ONX196635 OWW196633:OXT196635 PGS196633:PHP196635 PQO196633:PRL196635 QAK196633:QBH196635 QKG196633:QLD196635 QUC196633:QUZ196635 RDY196633:REV196635 RNU196633:ROR196635 RXQ196633:RYN196635 SHM196633:SIJ196635 SRI196633:SSF196635 TBE196633:TCB196635 TLA196633:TLX196635 TUW196633:TVT196635 UES196633:UFP196635 UOO196633:UPL196635 UYK196633:UZH196635 VIG196633:VJD196635 VSC196633:VSZ196635 WBY196633:WCV196635 WLU196633:WMR196635 WVQ196633:WWN196635 I262169:AF262171 JE262169:KB262171 TA262169:TX262171 ACW262169:ADT262171 AMS262169:ANP262171 AWO262169:AXL262171 BGK262169:BHH262171 BQG262169:BRD262171 CAC262169:CAZ262171 CJY262169:CKV262171 CTU262169:CUR262171 DDQ262169:DEN262171 DNM262169:DOJ262171 DXI262169:DYF262171 EHE262169:EIB262171 ERA262169:ERX262171 FAW262169:FBT262171 FKS262169:FLP262171 FUO262169:FVL262171 GEK262169:GFH262171 GOG262169:GPD262171 GYC262169:GYZ262171 HHY262169:HIV262171 HRU262169:HSR262171 IBQ262169:ICN262171 ILM262169:IMJ262171 IVI262169:IWF262171 JFE262169:JGB262171 JPA262169:JPX262171 JYW262169:JZT262171 KIS262169:KJP262171 KSO262169:KTL262171 LCK262169:LDH262171 LMG262169:LND262171 LWC262169:LWZ262171 MFY262169:MGV262171 MPU262169:MQR262171 MZQ262169:NAN262171 NJM262169:NKJ262171 NTI262169:NUF262171 ODE262169:OEB262171 ONA262169:ONX262171 OWW262169:OXT262171 PGS262169:PHP262171 PQO262169:PRL262171 QAK262169:QBH262171 QKG262169:QLD262171 QUC262169:QUZ262171 RDY262169:REV262171 RNU262169:ROR262171 RXQ262169:RYN262171 SHM262169:SIJ262171 SRI262169:SSF262171 TBE262169:TCB262171 TLA262169:TLX262171 TUW262169:TVT262171 UES262169:UFP262171 UOO262169:UPL262171 UYK262169:UZH262171 VIG262169:VJD262171 VSC262169:VSZ262171 WBY262169:WCV262171 WLU262169:WMR262171 WVQ262169:WWN262171 I327705:AF327707 JE327705:KB327707 TA327705:TX327707 ACW327705:ADT327707 AMS327705:ANP327707 AWO327705:AXL327707 BGK327705:BHH327707 BQG327705:BRD327707 CAC327705:CAZ327707 CJY327705:CKV327707 CTU327705:CUR327707 DDQ327705:DEN327707 DNM327705:DOJ327707 DXI327705:DYF327707 EHE327705:EIB327707 ERA327705:ERX327707 FAW327705:FBT327707 FKS327705:FLP327707 FUO327705:FVL327707 GEK327705:GFH327707 GOG327705:GPD327707 GYC327705:GYZ327707 HHY327705:HIV327707 HRU327705:HSR327707 IBQ327705:ICN327707 ILM327705:IMJ327707 IVI327705:IWF327707 JFE327705:JGB327707 JPA327705:JPX327707 JYW327705:JZT327707 KIS327705:KJP327707 KSO327705:KTL327707 LCK327705:LDH327707 LMG327705:LND327707 LWC327705:LWZ327707 MFY327705:MGV327707 MPU327705:MQR327707 MZQ327705:NAN327707 NJM327705:NKJ327707 NTI327705:NUF327707 ODE327705:OEB327707 ONA327705:ONX327707 OWW327705:OXT327707 PGS327705:PHP327707 PQO327705:PRL327707 QAK327705:QBH327707 QKG327705:QLD327707 QUC327705:QUZ327707 RDY327705:REV327707 RNU327705:ROR327707 RXQ327705:RYN327707 SHM327705:SIJ327707 SRI327705:SSF327707 TBE327705:TCB327707 TLA327705:TLX327707 TUW327705:TVT327707 UES327705:UFP327707 UOO327705:UPL327707 UYK327705:UZH327707 VIG327705:VJD327707 VSC327705:VSZ327707 WBY327705:WCV327707 WLU327705:WMR327707 WVQ327705:WWN327707 I393241:AF393243 JE393241:KB393243 TA393241:TX393243 ACW393241:ADT393243 AMS393241:ANP393243 AWO393241:AXL393243 BGK393241:BHH393243 BQG393241:BRD393243 CAC393241:CAZ393243 CJY393241:CKV393243 CTU393241:CUR393243 DDQ393241:DEN393243 DNM393241:DOJ393243 DXI393241:DYF393243 EHE393241:EIB393243 ERA393241:ERX393243 FAW393241:FBT393243 FKS393241:FLP393243 FUO393241:FVL393243 GEK393241:GFH393243 GOG393241:GPD393243 GYC393241:GYZ393243 HHY393241:HIV393243 HRU393241:HSR393243 IBQ393241:ICN393243 ILM393241:IMJ393243 IVI393241:IWF393243 JFE393241:JGB393243 JPA393241:JPX393243 JYW393241:JZT393243 KIS393241:KJP393243 KSO393241:KTL393243 LCK393241:LDH393243 LMG393241:LND393243 LWC393241:LWZ393243 MFY393241:MGV393243 MPU393241:MQR393243 MZQ393241:NAN393243 NJM393241:NKJ393243 NTI393241:NUF393243 ODE393241:OEB393243 ONA393241:ONX393243 OWW393241:OXT393243 PGS393241:PHP393243 PQO393241:PRL393243 QAK393241:QBH393243 QKG393241:QLD393243 QUC393241:QUZ393243 RDY393241:REV393243 RNU393241:ROR393243 RXQ393241:RYN393243 SHM393241:SIJ393243 SRI393241:SSF393243 TBE393241:TCB393243 TLA393241:TLX393243 TUW393241:TVT393243 UES393241:UFP393243 UOO393241:UPL393243 UYK393241:UZH393243 VIG393241:VJD393243 VSC393241:VSZ393243 WBY393241:WCV393243 WLU393241:WMR393243 WVQ393241:WWN393243 I458777:AF458779 JE458777:KB458779 TA458777:TX458779 ACW458777:ADT458779 AMS458777:ANP458779 AWO458777:AXL458779 BGK458777:BHH458779 BQG458777:BRD458779 CAC458777:CAZ458779 CJY458777:CKV458779 CTU458777:CUR458779 DDQ458777:DEN458779 DNM458777:DOJ458779 DXI458777:DYF458779 EHE458777:EIB458779 ERA458777:ERX458779 FAW458777:FBT458779 FKS458777:FLP458779 FUO458777:FVL458779 GEK458777:GFH458779 GOG458777:GPD458779 GYC458777:GYZ458779 HHY458777:HIV458779 HRU458777:HSR458779 IBQ458777:ICN458779 ILM458777:IMJ458779 IVI458777:IWF458779 JFE458777:JGB458779 JPA458777:JPX458779 JYW458777:JZT458779 KIS458777:KJP458779 KSO458777:KTL458779 LCK458777:LDH458779 LMG458777:LND458779 LWC458777:LWZ458779 MFY458777:MGV458779 MPU458777:MQR458779 MZQ458777:NAN458779 NJM458777:NKJ458779 NTI458777:NUF458779 ODE458777:OEB458779 ONA458777:ONX458779 OWW458777:OXT458779 PGS458777:PHP458779 PQO458777:PRL458779 QAK458777:QBH458779 QKG458777:QLD458779 QUC458777:QUZ458779 RDY458777:REV458779 RNU458777:ROR458779 RXQ458777:RYN458779 SHM458777:SIJ458779 SRI458777:SSF458779 TBE458777:TCB458779 TLA458777:TLX458779 TUW458777:TVT458779 UES458777:UFP458779 UOO458777:UPL458779 UYK458777:UZH458779 VIG458777:VJD458779 VSC458777:VSZ458779 WBY458777:WCV458779 WLU458777:WMR458779 WVQ458777:WWN458779 I524313:AF524315 JE524313:KB524315 TA524313:TX524315 ACW524313:ADT524315 AMS524313:ANP524315 AWO524313:AXL524315 BGK524313:BHH524315 BQG524313:BRD524315 CAC524313:CAZ524315 CJY524313:CKV524315 CTU524313:CUR524315 DDQ524313:DEN524315 DNM524313:DOJ524315 DXI524313:DYF524315 EHE524313:EIB524315 ERA524313:ERX524315 FAW524313:FBT524315 FKS524313:FLP524315 FUO524313:FVL524315 GEK524313:GFH524315 GOG524313:GPD524315 GYC524313:GYZ524315 HHY524313:HIV524315 HRU524313:HSR524315 IBQ524313:ICN524315 ILM524313:IMJ524315 IVI524313:IWF524315 JFE524313:JGB524315 JPA524313:JPX524315 JYW524313:JZT524315 KIS524313:KJP524315 KSO524313:KTL524315 LCK524313:LDH524315 LMG524313:LND524315 LWC524313:LWZ524315 MFY524313:MGV524315 MPU524313:MQR524315 MZQ524313:NAN524315 NJM524313:NKJ524315 NTI524313:NUF524315 ODE524313:OEB524315 ONA524313:ONX524315 OWW524313:OXT524315 PGS524313:PHP524315 PQO524313:PRL524315 QAK524313:QBH524315 QKG524313:QLD524315 QUC524313:QUZ524315 RDY524313:REV524315 RNU524313:ROR524315 RXQ524313:RYN524315 SHM524313:SIJ524315 SRI524313:SSF524315 TBE524313:TCB524315 TLA524313:TLX524315 TUW524313:TVT524315 UES524313:UFP524315 UOO524313:UPL524315 UYK524313:UZH524315 VIG524313:VJD524315 VSC524313:VSZ524315 WBY524313:WCV524315 WLU524313:WMR524315 WVQ524313:WWN524315 I589849:AF589851 JE589849:KB589851 TA589849:TX589851 ACW589849:ADT589851 AMS589849:ANP589851 AWO589849:AXL589851 BGK589849:BHH589851 BQG589849:BRD589851 CAC589849:CAZ589851 CJY589849:CKV589851 CTU589849:CUR589851 DDQ589849:DEN589851 DNM589849:DOJ589851 DXI589849:DYF589851 EHE589849:EIB589851 ERA589849:ERX589851 FAW589849:FBT589851 FKS589849:FLP589851 FUO589849:FVL589851 GEK589849:GFH589851 GOG589849:GPD589851 GYC589849:GYZ589851 HHY589849:HIV589851 HRU589849:HSR589851 IBQ589849:ICN589851 ILM589849:IMJ589851 IVI589849:IWF589851 JFE589849:JGB589851 JPA589849:JPX589851 JYW589849:JZT589851 KIS589849:KJP589851 KSO589849:KTL589851 LCK589849:LDH589851 LMG589849:LND589851 LWC589849:LWZ589851 MFY589849:MGV589851 MPU589849:MQR589851 MZQ589849:NAN589851 NJM589849:NKJ589851 NTI589849:NUF589851 ODE589849:OEB589851 ONA589849:ONX589851 OWW589849:OXT589851 PGS589849:PHP589851 PQO589849:PRL589851 QAK589849:QBH589851 QKG589849:QLD589851 QUC589849:QUZ589851 RDY589849:REV589851 RNU589849:ROR589851 RXQ589849:RYN589851 SHM589849:SIJ589851 SRI589849:SSF589851 TBE589849:TCB589851 TLA589849:TLX589851 TUW589849:TVT589851 UES589849:UFP589851 UOO589849:UPL589851 UYK589849:UZH589851 VIG589849:VJD589851 VSC589849:VSZ589851 WBY589849:WCV589851 WLU589849:WMR589851 WVQ589849:WWN589851 I655385:AF655387 JE655385:KB655387 TA655385:TX655387 ACW655385:ADT655387 AMS655385:ANP655387 AWO655385:AXL655387 BGK655385:BHH655387 BQG655385:BRD655387 CAC655385:CAZ655387 CJY655385:CKV655387 CTU655385:CUR655387 DDQ655385:DEN655387 DNM655385:DOJ655387 DXI655385:DYF655387 EHE655385:EIB655387 ERA655385:ERX655387 FAW655385:FBT655387 FKS655385:FLP655387 FUO655385:FVL655387 GEK655385:GFH655387 GOG655385:GPD655387 GYC655385:GYZ655387 HHY655385:HIV655387 HRU655385:HSR655387 IBQ655385:ICN655387 ILM655385:IMJ655387 IVI655385:IWF655387 JFE655385:JGB655387 JPA655385:JPX655387 JYW655385:JZT655387 KIS655385:KJP655387 KSO655385:KTL655387 LCK655385:LDH655387 LMG655385:LND655387 LWC655385:LWZ655387 MFY655385:MGV655387 MPU655385:MQR655387 MZQ655385:NAN655387 NJM655385:NKJ655387 NTI655385:NUF655387 ODE655385:OEB655387 ONA655385:ONX655387 OWW655385:OXT655387 PGS655385:PHP655387 PQO655385:PRL655387 QAK655385:QBH655387 QKG655385:QLD655387 QUC655385:QUZ655387 RDY655385:REV655387 RNU655385:ROR655387 RXQ655385:RYN655387 SHM655385:SIJ655387 SRI655385:SSF655387 TBE655385:TCB655387 TLA655385:TLX655387 TUW655385:TVT655387 UES655385:UFP655387 UOO655385:UPL655387 UYK655385:UZH655387 VIG655385:VJD655387 VSC655385:VSZ655387 WBY655385:WCV655387 WLU655385:WMR655387 WVQ655385:WWN655387 I720921:AF720923 JE720921:KB720923 TA720921:TX720923 ACW720921:ADT720923 AMS720921:ANP720923 AWO720921:AXL720923 BGK720921:BHH720923 BQG720921:BRD720923 CAC720921:CAZ720923 CJY720921:CKV720923 CTU720921:CUR720923 DDQ720921:DEN720923 DNM720921:DOJ720923 DXI720921:DYF720923 EHE720921:EIB720923 ERA720921:ERX720923 FAW720921:FBT720923 FKS720921:FLP720923 FUO720921:FVL720923 GEK720921:GFH720923 GOG720921:GPD720923 GYC720921:GYZ720923 HHY720921:HIV720923 HRU720921:HSR720923 IBQ720921:ICN720923 ILM720921:IMJ720923 IVI720921:IWF720923 JFE720921:JGB720923 JPA720921:JPX720923 JYW720921:JZT720923 KIS720921:KJP720923 KSO720921:KTL720923 LCK720921:LDH720923 LMG720921:LND720923 LWC720921:LWZ720923 MFY720921:MGV720923 MPU720921:MQR720923 MZQ720921:NAN720923 NJM720921:NKJ720923 NTI720921:NUF720923 ODE720921:OEB720923 ONA720921:ONX720923 OWW720921:OXT720923 PGS720921:PHP720923 PQO720921:PRL720923 QAK720921:QBH720923 QKG720921:QLD720923 QUC720921:QUZ720923 RDY720921:REV720923 RNU720921:ROR720923 RXQ720921:RYN720923 SHM720921:SIJ720923 SRI720921:SSF720923 TBE720921:TCB720923 TLA720921:TLX720923 TUW720921:TVT720923 UES720921:UFP720923 UOO720921:UPL720923 UYK720921:UZH720923 VIG720921:VJD720923 VSC720921:VSZ720923 WBY720921:WCV720923 WLU720921:WMR720923 WVQ720921:WWN720923 I786457:AF786459 JE786457:KB786459 TA786457:TX786459 ACW786457:ADT786459 AMS786457:ANP786459 AWO786457:AXL786459 BGK786457:BHH786459 BQG786457:BRD786459 CAC786457:CAZ786459 CJY786457:CKV786459 CTU786457:CUR786459 DDQ786457:DEN786459 DNM786457:DOJ786459 DXI786457:DYF786459 EHE786457:EIB786459 ERA786457:ERX786459 FAW786457:FBT786459 FKS786457:FLP786459 FUO786457:FVL786459 GEK786457:GFH786459 GOG786457:GPD786459 GYC786457:GYZ786459 HHY786457:HIV786459 HRU786457:HSR786459 IBQ786457:ICN786459 ILM786457:IMJ786459 IVI786457:IWF786459 JFE786457:JGB786459 JPA786457:JPX786459 JYW786457:JZT786459 KIS786457:KJP786459 KSO786457:KTL786459 LCK786457:LDH786459 LMG786457:LND786459 LWC786457:LWZ786459 MFY786457:MGV786459 MPU786457:MQR786459 MZQ786457:NAN786459 NJM786457:NKJ786459 NTI786457:NUF786459 ODE786457:OEB786459 ONA786457:ONX786459 OWW786457:OXT786459 PGS786457:PHP786459 PQO786457:PRL786459 QAK786457:QBH786459 QKG786457:QLD786459 QUC786457:QUZ786459 RDY786457:REV786459 RNU786457:ROR786459 RXQ786457:RYN786459 SHM786457:SIJ786459 SRI786457:SSF786459 TBE786457:TCB786459 TLA786457:TLX786459 TUW786457:TVT786459 UES786457:UFP786459 UOO786457:UPL786459 UYK786457:UZH786459 VIG786457:VJD786459 VSC786457:VSZ786459 WBY786457:WCV786459 WLU786457:WMR786459 WVQ786457:WWN786459 I851993:AF851995 JE851993:KB851995 TA851993:TX851995 ACW851993:ADT851995 AMS851993:ANP851995 AWO851993:AXL851995 BGK851993:BHH851995 BQG851993:BRD851995 CAC851993:CAZ851995 CJY851993:CKV851995 CTU851993:CUR851995 DDQ851993:DEN851995 DNM851993:DOJ851995 DXI851993:DYF851995 EHE851993:EIB851995 ERA851993:ERX851995 FAW851993:FBT851995 FKS851993:FLP851995 FUO851993:FVL851995 GEK851993:GFH851995 GOG851993:GPD851995 GYC851993:GYZ851995 HHY851993:HIV851995 HRU851993:HSR851995 IBQ851993:ICN851995 ILM851993:IMJ851995 IVI851993:IWF851995 JFE851993:JGB851995 JPA851993:JPX851995 JYW851993:JZT851995 KIS851993:KJP851995 KSO851993:KTL851995 LCK851993:LDH851995 LMG851993:LND851995 LWC851993:LWZ851995 MFY851993:MGV851995 MPU851993:MQR851995 MZQ851993:NAN851995 NJM851993:NKJ851995 NTI851993:NUF851995 ODE851993:OEB851995 ONA851993:ONX851995 OWW851993:OXT851995 PGS851993:PHP851995 PQO851993:PRL851995 QAK851993:QBH851995 QKG851993:QLD851995 QUC851993:QUZ851995 RDY851993:REV851995 RNU851993:ROR851995 RXQ851993:RYN851995 SHM851993:SIJ851995 SRI851993:SSF851995 TBE851993:TCB851995 TLA851993:TLX851995 TUW851993:TVT851995 UES851993:UFP851995 UOO851993:UPL851995 UYK851993:UZH851995 VIG851993:VJD851995 VSC851993:VSZ851995 WBY851993:WCV851995 WLU851993:WMR851995 WVQ851993:WWN851995 I917529:AF917531 JE917529:KB917531 TA917529:TX917531 ACW917529:ADT917531 AMS917529:ANP917531 AWO917529:AXL917531 BGK917529:BHH917531 BQG917529:BRD917531 CAC917529:CAZ917531 CJY917529:CKV917531 CTU917529:CUR917531 DDQ917529:DEN917531 DNM917529:DOJ917531 DXI917529:DYF917531 EHE917529:EIB917531 ERA917529:ERX917531 FAW917529:FBT917531 FKS917529:FLP917531 FUO917529:FVL917531 GEK917529:GFH917531 GOG917529:GPD917531 GYC917529:GYZ917531 HHY917529:HIV917531 HRU917529:HSR917531 IBQ917529:ICN917531 ILM917529:IMJ917531 IVI917529:IWF917531 JFE917529:JGB917531 JPA917529:JPX917531 JYW917529:JZT917531 KIS917529:KJP917531 KSO917529:KTL917531 LCK917529:LDH917531 LMG917529:LND917531 LWC917529:LWZ917531 MFY917529:MGV917531 MPU917529:MQR917531 MZQ917529:NAN917531 NJM917529:NKJ917531 NTI917529:NUF917531 ODE917529:OEB917531 ONA917529:ONX917531 OWW917529:OXT917531 PGS917529:PHP917531 PQO917529:PRL917531 QAK917529:QBH917531 QKG917529:QLD917531 QUC917529:QUZ917531 RDY917529:REV917531 RNU917529:ROR917531 RXQ917529:RYN917531 SHM917529:SIJ917531 SRI917529:SSF917531 TBE917529:TCB917531 TLA917529:TLX917531 TUW917529:TVT917531 UES917529:UFP917531 UOO917529:UPL917531 UYK917529:UZH917531 VIG917529:VJD917531 VSC917529:VSZ917531 WBY917529:WCV917531 WLU917529:WMR917531 WVQ917529:WWN917531 I983065:AF983067 JE983065:KB983067 TA983065:TX983067 ACW983065:ADT983067 AMS983065:ANP983067 AWO983065:AXL983067 BGK983065:BHH983067 BQG983065:BRD983067 CAC983065:CAZ983067 CJY983065:CKV983067 CTU983065:CUR983067 DDQ983065:DEN983067 DNM983065:DOJ983067 DXI983065:DYF983067 EHE983065:EIB983067 ERA983065:ERX983067 FAW983065:FBT983067 FKS983065:FLP983067 FUO983065:FVL983067 GEK983065:GFH983067 GOG983065:GPD983067 GYC983065:GYZ983067 HHY983065:HIV983067 HRU983065:HSR983067 IBQ983065:ICN983067 ILM983065:IMJ983067 IVI983065:IWF983067 JFE983065:JGB983067 JPA983065:JPX983067 JYW983065:JZT983067 KIS983065:KJP983067 KSO983065:KTL983067 LCK983065:LDH983067 LMG983065:LND983067 LWC983065:LWZ983067 MFY983065:MGV983067 MPU983065:MQR983067 MZQ983065:NAN983067 NJM983065:NKJ983067 NTI983065:NUF983067 ODE983065:OEB983067 ONA983065:ONX983067 OWW983065:OXT983067 PGS983065:PHP983067 PQO983065:PRL983067 QAK983065:QBH983067 QKG983065:QLD983067 QUC983065:QUZ983067 RDY983065:REV983067 RNU983065:ROR983067 RXQ983065:RYN983067 SHM983065:SIJ983067 SRI983065:SSF983067 TBE983065:TCB983067 TLA983065:TLX983067 TUW983065:TVT983067 UES983065:UFP983067 UOO983065:UPL983067 UYK983065:UZH983067 VIG983065:VJD983067 VSC983065:VSZ983067 WBY983065:WCV983067 WLU983065:WMR983067 WVQ983065:WWN983067"/>
    <dataValidation type="list" errorStyle="information" allowBlank="1" showInputMessage="1" showErrorMessage="1" sqref="V17:Z19 JR17:JV19 TN17:TR19 ADJ17:ADN19 ANF17:ANJ19 AXB17:AXF19 BGX17:BHB19 BQT17:BQX19 CAP17:CAT19 CKL17:CKP19 CUH17:CUL19 DED17:DEH19 DNZ17:DOD19 DXV17:DXZ19 EHR17:EHV19 ERN17:ERR19 FBJ17:FBN19 FLF17:FLJ19 FVB17:FVF19 GEX17:GFB19 GOT17:GOX19 GYP17:GYT19 HIL17:HIP19 HSH17:HSL19 ICD17:ICH19 ILZ17:IMD19 IVV17:IVZ19 JFR17:JFV19 JPN17:JPR19 JZJ17:JZN19 KJF17:KJJ19 KTB17:KTF19 LCX17:LDB19 LMT17:LMX19 LWP17:LWT19 MGL17:MGP19 MQH17:MQL19 NAD17:NAH19 NJZ17:NKD19 NTV17:NTZ19 ODR17:ODV19 ONN17:ONR19 OXJ17:OXN19 PHF17:PHJ19 PRB17:PRF19 QAX17:QBB19 QKT17:QKX19 QUP17:QUT19 REL17:REP19 ROH17:ROL19 RYD17:RYH19 SHZ17:SID19 SRV17:SRZ19 TBR17:TBV19 TLN17:TLR19 TVJ17:TVN19 UFF17:UFJ19 UPB17:UPF19 UYX17:UZB19 VIT17:VIX19 VSP17:VST19 WCL17:WCP19 WMH17:WML19 WWD17:WWH19 V65553:Z65555 JR65553:JV65555 TN65553:TR65555 ADJ65553:ADN65555 ANF65553:ANJ65555 AXB65553:AXF65555 BGX65553:BHB65555 BQT65553:BQX65555 CAP65553:CAT65555 CKL65553:CKP65555 CUH65553:CUL65555 DED65553:DEH65555 DNZ65553:DOD65555 DXV65553:DXZ65555 EHR65553:EHV65555 ERN65553:ERR65555 FBJ65553:FBN65555 FLF65553:FLJ65555 FVB65553:FVF65555 GEX65553:GFB65555 GOT65553:GOX65555 GYP65553:GYT65555 HIL65553:HIP65555 HSH65553:HSL65555 ICD65553:ICH65555 ILZ65553:IMD65555 IVV65553:IVZ65555 JFR65553:JFV65555 JPN65553:JPR65555 JZJ65553:JZN65555 KJF65553:KJJ65555 KTB65553:KTF65555 LCX65553:LDB65555 LMT65553:LMX65555 LWP65553:LWT65555 MGL65553:MGP65555 MQH65553:MQL65555 NAD65553:NAH65555 NJZ65553:NKD65555 NTV65553:NTZ65555 ODR65553:ODV65555 ONN65553:ONR65555 OXJ65553:OXN65555 PHF65553:PHJ65555 PRB65553:PRF65555 QAX65553:QBB65555 QKT65553:QKX65555 QUP65553:QUT65555 REL65553:REP65555 ROH65553:ROL65555 RYD65553:RYH65555 SHZ65553:SID65555 SRV65553:SRZ65555 TBR65553:TBV65555 TLN65553:TLR65555 TVJ65553:TVN65555 UFF65553:UFJ65555 UPB65553:UPF65555 UYX65553:UZB65555 VIT65553:VIX65555 VSP65553:VST65555 WCL65553:WCP65555 WMH65553:WML65555 WWD65553:WWH65555 V131089:Z131091 JR131089:JV131091 TN131089:TR131091 ADJ131089:ADN131091 ANF131089:ANJ131091 AXB131089:AXF131091 BGX131089:BHB131091 BQT131089:BQX131091 CAP131089:CAT131091 CKL131089:CKP131091 CUH131089:CUL131091 DED131089:DEH131091 DNZ131089:DOD131091 DXV131089:DXZ131091 EHR131089:EHV131091 ERN131089:ERR131091 FBJ131089:FBN131091 FLF131089:FLJ131091 FVB131089:FVF131091 GEX131089:GFB131091 GOT131089:GOX131091 GYP131089:GYT131091 HIL131089:HIP131091 HSH131089:HSL131091 ICD131089:ICH131091 ILZ131089:IMD131091 IVV131089:IVZ131091 JFR131089:JFV131091 JPN131089:JPR131091 JZJ131089:JZN131091 KJF131089:KJJ131091 KTB131089:KTF131091 LCX131089:LDB131091 LMT131089:LMX131091 LWP131089:LWT131091 MGL131089:MGP131091 MQH131089:MQL131091 NAD131089:NAH131091 NJZ131089:NKD131091 NTV131089:NTZ131091 ODR131089:ODV131091 ONN131089:ONR131091 OXJ131089:OXN131091 PHF131089:PHJ131091 PRB131089:PRF131091 QAX131089:QBB131091 QKT131089:QKX131091 QUP131089:QUT131091 REL131089:REP131091 ROH131089:ROL131091 RYD131089:RYH131091 SHZ131089:SID131091 SRV131089:SRZ131091 TBR131089:TBV131091 TLN131089:TLR131091 TVJ131089:TVN131091 UFF131089:UFJ131091 UPB131089:UPF131091 UYX131089:UZB131091 VIT131089:VIX131091 VSP131089:VST131091 WCL131089:WCP131091 WMH131089:WML131091 WWD131089:WWH131091 V196625:Z196627 JR196625:JV196627 TN196625:TR196627 ADJ196625:ADN196627 ANF196625:ANJ196627 AXB196625:AXF196627 BGX196625:BHB196627 BQT196625:BQX196627 CAP196625:CAT196627 CKL196625:CKP196627 CUH196625:CUL196627 DED196625:DEH196627 DNZ196625:DOD196627 DXV196625:DXZ196627 EHR196625:EHV196627 ERN196625:ERR196627 FBJ196625:FBN196627 FLF196625:FLJ196627 FVB196625:FVF196627 GEX196625:GFB196627 GOT196625:GOX196627 GYP196625:GYT196627 HIL196625:HIP196627 HSH196625:HSL196627 ICD196625:ICH196627 ILZ196625:IMD196627 IVV196625:IVZ196627 JFR196625:JFV196627 JPN196625:JPR196627 JZJ196625:JZN196627 KJF196625:KJJ196627 KTB196625:KTF196627 LCX196625:LDB196627 LMT196625:LMX196627 LWP196625:LWT196627 MGL196625:MGP196627 MQH196625:MQL196627 NAD196625:NAH196627 NJZ196625:NKD196627 NTV196625:NTZ196627 ODR196625:ODV196627 ONN196625:ONR196627 OXJ196625:OXN196627 PHF196625:PHJ196627 PRB196625:PRF196627 QAX196625:QBB196627 QKT196625:QKX196627 QUP196625:QUT196627 REL196625:REP196627 ROH196625:ROL196627 RYD196625:RYH196627 SHZ196625:SID196627 SRV196625:SRZ196627 TBR196625:TBV196627 TLN196625:TLR196627 TVJ196625:TVN196627 UFF196625:UFJ196627 UPB196625:UPF196627 UYX196625:UZB196627 VIT196625:VIX196627 VSP196625:VST196627 WCL196625:WCP196627 WMH196625:WML196627 WWD196625:WWH196627 V262161:Z262163 JR262161:JV262163 TN262161:TR262163 ADJ262161:ADN262163 ANF262161:ANJ262163 AXB262161:AXF262163 BGX262161:BHB262163 BQT262161:BQX262163 CAP262161:CAT262163 CKL262161:CKP262163 CUH262161:CUL262163 DED262161:DEH262163 DNZ262161:DOD262163 DXV262161:DXZ262163 EHR262161:EHV262163 ERN262161:ERR262163 FBJ262161:FBN262163 FLF262161:FLJ262163 FVB262161:FVF262163 GEX262161:GFB262163 GOT262161:GOX262163 GYP262161:GYT262163 HIL262161:HIP262163 HSH262161:HSL262163 ICD262161:ICH262163 ILZ262161:IMD262163 IVV262161:IVZ262163 JFR262161:JFV262163 JPN262161:JPR262163 JZJ262161:JZN262163 KJF262161:KJJ262163 KTB262161:KTF262163 LCX262161:LDB262163 LMT262161:LMX262163 LWP262161:LWT262163 MGL262161:MGP262163 MQH262161:MQL262163 NAD262161:NAH262163 NJZ262161:NKD262163 NTV262161:NTZ262163 ODR262161:ODV262163 ONN262161:ONR262163 OXJ262161:OXN262163 PHF262161:PHJ262163 PRB262161:PRF262163 QAX262161:QBB262163 QKT262161:QKX262163 QUP262161:QUT262163 REL262161:REP262163 ROH262161:ROL262163 RYD262161:RYH262163 SHZ262161:SID262163 SRV262161:SRZ262163 TBR262161:TBV262163 TLN262161:TLR262163 TVJ262161:TVN262163 UFF262161:UFJ262163 UPB262161:UPF262163 UYX262161:UZB262163 VIT262161:VIX262163 VSP262161:VST262163 WCL262161:WCP262163 WMH262161:WML262163 WWD262161:WWH262163 V327697:Z327699 JR327697:JV327699 TN327697:TR327699 ADJ327697:ADN327699 ANF327697:ANJ327699 AXB327697:AXF327699 BGX327697:BHB327699 BQT327697:BQX327699 CAP327697:CAT327699 CKL327697:CKP327699 CUH327697:CUL327699 DED327697:DEH327699 DNZ327697:DOD327699 DXV327697:DXZ327699 EHR327697:EHV327699 ERN327697:ERR327699 FBJ327697:FBN327699 FLF327697:FLJ327699 FVB327697:FVF327699 GEX327697:GFB327699 GOT327697:GOX327699 GYP327697:GYT327699 HIL327697:HIP327699 HSH327697:HSL327699 ICD327697:ICH327699 ILZ327697:IMD327699 IVV327697:IVZ327699 JFR327697:JFV327699 JPN327697:JPR327699 JZJ327697:JZN327699 KJF327697:KJJ327699 KTB327697:KTF327699 LCX327697:LDB327699 LMT327697:LMX327699 LWP327697:LWT327699 MGL327697:MGP327699 MQH327697:MQL327699 NAD327697:NAH327699 NJZ327697:NKD327699 NTV327697:NTZ327699 ODR327697:ODV327699 ONN327697:ONR327699 OXJ327697:OXN327699 PHF327697:PHJ327699 PRB327697:PRF327699 QAX327697:QBB327699 QKT327697:QKX327699 QUP327697:QUT327699 REL327697:REP327699 ROH327697:ROL327699 RYD327697:RYH327699 SHZ327697:SID327699 SRV327697:SRZ327699 TBR327697:TBV327699 TLN327697:TLR327699 TVJ327697:TVN327699 UFF327697:UFJ327699 UPB327697:UPF327699 UYX327697:UZB327699 VIT327697:VIX327699 VSP327697:VST327699 WCL327697:WCP327699 WMH327697:WML327699 WWD327697:WWH327699 V393233:Z393235 JR393233:JV393235 TN393233:TR393235 ADJ393233:ADN393235 ANF393233:ANJ393235 AXB393233:AXF393235 BGX393233:BHB393235 BQT393233:BQX393235 CAP393233:CAT393235 CKL393233:CKP393235 CUH393233:CUL393235 DED393233:DEH393235 DNZ393233:DOD393235 DXV393233:DXZ393235 EHR393233:EHV393235 ERN393233:ERR393235 FBJ393233:FBN393235 FLF393233:FLJ393235 FVB393233:FVF393235 GEX393233:GFB393235 GOT393233:GOX393235 GYP393233:GYT393235 HIL393233:HIP393235 HSH393233:HSL393235 ICD393233:ICH393235 ILZ393233:IMD393235 IVV393233:IVZ393235 JFR393233:JFV393235 JPN393233:JPR393235 JZJ393233:JZN393235 KJF393233:KJJ393235 KTB393233:KTF393235 LCX393233:LDB393235 LMT393233:LMX393235 LWP393233:LWT393235 MGL393233:MGP393235 MQH393233:MQL393235 NAD393233:NAH393235 NJZ393233:NKD393235 NTV393233:NTZ393235 ODR393233:ODV393235 ONN393233:ONR393235 OXJ393233:OXN393235 PHF393233:PHJ393235 PRB393233:PRF393235 QAX393233:QBB393235 QKT393233:QKX393235 QUP393233:QUT393235 REL393233:REP393235 ROH393233:ROL393235 RYD393233:RYH393235 SHZ393233:SID393235 SRV393233:SRZ393235 TBR393233:TBV393235 TLN393233:TLR393235 TVJ393233:TVN393235 UFF393233:UFJ393235 UPB393233:UPF393235 UYX393233:UZB393235 VIT393233:VIX393235 VSP393233:VST393235 WCL393233:WCP393235 WMH393233:WML393235 WWD393233:WWH393235 V458769:Z458771 JR458769:JV458771 TN458769:TR458771 ADJ458769:ADN458771 ANF458769:ANJ458771 AXB458769:AXF458771 BGX458769:BHB458771 BQT458769:BQX458771 CAP458769:CAT458771 CKL458769:CKP458771 CUH458769:CUL458771 DED458769:DEH458771 DNZ458769:DOD458771 DXV458769:DXZ458771 EHR458769:EHV458771 ERN458769:ERR458771 FBJ458769:FBN458771 FLF458769:FLJ458771 FVB458769:FVF458771 GEX458769:GFB458771 GOT458769:GOX458771 GYP458769:GYT458771 HIL458769:HIP458771 HSH458769:HSL458771 ICD458769:ICH458771 ILZ458769:IMD458771 IVV458769:IVZ458771 JFR458769:JFV458771 JPN458769:JPR458771 JZJ458769:JZN458771 KJF458769:KJJ458771 KTB458769:KTF458771 LCX458769:LDB458771 LMT458769:LMX458771 LWP458769:LWT458771 MGL458769:MGP458771 MQH458769:MQL458771 NAD458769:NAH458771 NJZ458769:NKD458771 NTV458769:NTZ458771 ODR458769:ODV458771 ONN458769:ONR458771 OXJ458769:OXN458771 PHF458769:PHJ458771 PRB458769:PRF458771 QAX458769:QBB458771 QKT458769:QKX458771 QUP458769:QUT458771 REL458769:REP458771 ROH458769:ROL458771 RYD458769:RYH458771 SHZ458769:SID458771 SRV458769:SRZ458771 TBR458769:TBV458771 TLN458769:TLR458771 TVJ458769:TVN458771 UFF458769:UFJ458771 UPB458769:UPF458771 UYX458769:UZB458771 VIT458769:VIX458771 VSP458769:VST458771 WCL458769:WCP458771 WMH458769:WML458771 WWD458769:WWH458771 V524305:Z524307 JR524305:JV524307 TN524305:TR524307 ADJ524305:ADN524307 ANF524305:ANJ524307 AXB524305:AXF524307 BGX524305:BHB524307 BQT524305:BQX524307 CAP524305:CAT524307 CKL524305:CKP524307 CUH524305:CUL524307 DED524305:DEH524307 DNZ524305:DOD524307 DXV524305:DXZ524307 EHR524305:EHV524307 ERN524305:ERR524307 FBJ524305:FBN524307 FLF524305:FLJ524307 FVB524305:FVF524307 GEX524305:GFB524307 GOT524305:GOX524307 GYP524305:GYT524307 HIL524305:HIP524307 HSH524305:HSL524307 ICD524305:ICH524307 ILZ524305:IMD524307 IVV524305:IVZ524307 JFR524305:JFV524307 JPN524305:JPR524307 JZJ524305:JZN524307 KJF524305:KJJ524307 KTB524305:KTF524307 LCX524305:LDB524307 LMT524305:LMX524307 LWP524305:LWT524307 MGL524305:MGP524307 MQH524305:MQL524307 NAD524305:NAH524307 NJZ524305:NKD524307 NTV524305:NTZ524307 ODR524305:ODV524307 ONN524305:ONR524307 OXJ524305:OXN524307 PHF524305:PHJ524307 PRB524305:PRF524307 QAX524305:QBB524307 QKT524305:QKX524307 QUP524305:QUT524307 REL524305:REP524307 ROH524305:ROL524307 RYD524305:RYH524307 SHZ524305:SID524307 SRV524305:SRZ524307 TBR524305:TBV524307 TLN524305:TLR524307 TVJ524305:TVN524307 UFF524305:UFJ524307 UPB524305:UPF524307 UYX524305:UZB524307 VIT524305:VIX524307 VSP524305:VST524307 WCL524305:WCP524307 WMH524305:WML524307 WWD524305:WWH524307 V589841:Z589843 JR589841:JV589843 TN589841:TR589843 ADJ589841:ADN589843 ANF589841:ANJ589843 AXB589841:AXF589843 BGX589841:BHB589843 BQT589841:BQX589843 CAP589841:CAT589843 CKL589841:CKP589843 CUH589841:CUL589843 DED589841:DEH589843 DNZ589841:DOD589843 DXV589841:DXZ589843 EHR589841:EHV589843 ERN589841:ERR589843 FBJ589841:FBN589843 FLF589841:FLJ589843 FVB589841:FVF589843 GEX589841:GFB589843 GOT589841:GOX589843 GYP589841:GYT589843 HIL589841:HIP589843 HSH589841:HSL589843 ICD589841:ICH589843 ILZ589841:IMD589843 IVV589841:IVZ589843 JFR589841:JFV589843 JPN589841:JPR589843 JZJ589841:JZN589843 KJF589841:KJJ589843 KTB589841:KTF589843 LCX589841:LDB589843 LMT589841:LMX589843 LWP589841:LWT589843 MGL589841:MGP589843 MQH589841:MQL589843 NAD589841:NAH589843 NJZ589841:NKD589843 NTV589841:NTZ589843 ODR589841:ODV589843 ONN589841:ONR589843 OXJ589841:OXN589843 PHF589841:PHJ589843 PRB589841:PRF589843 QAX589841:QBB589843 QKT589841:QKX589843 QUP589841:QUT589843 REL589841:REP589843 ROH589841:ROL589843 RYD589841:RYH589843 SHZ589841:SID589843 SRV589841:SRZ589843 TBR589841:TBV589843 TLN589841:TLR589843 TVJ589841:TVN589843 UFF589841:UFJ589843 UPB589841:UPF589843 UYX589841:UZB589843 VIT589841:VIX589843 VSP589841:VST589843 WCL589841:WCP589843 WMH589841:WML589843 WWD589841:WWH589843 V655377:Z655379 JR655377:JV655379 TN655377:TR655379 ADJ655377:ADN655379 ANF655377:ANJ655379 AXB655377:AXF655379 BGX655377:BHB655379 BQT655377:BQX655379 CAP655377:CAT655379 CKL655377:CKP655379 CUH655377:CUL655379 DED655377:DEH655379 DNZ655377:DOD655379 DXV655377:DXZ655379 EHR655377:EHV655379 ERN655377:ERR655379 FBJ655377:FBN655379 FLF655377:FLJ655379 FVB655377:FVF655379 GEX655377:GFB655379 GOT655377:GOX655379 GYP655377:GYT655379 HIL655377:HIP655379 HSH655377:HSL655379 ICD655377:ICH655379 ILZ655377:IMD655379 IVV655377:IVZ655379 JFR655377:JFV655379 JPN655377:JPR655379 JZJ655377:JZN655379 KJF655377:KJJ655379 KTB655377:KTF655379 LCX655377:LDB655379 LMT655377:LMX655379 LWP655377:LWT655379 MGL655377:MGP655379 MQH655377:MQL655379 NAD655377:NAH655379 NJZ655377:NKD655379 NTV655377:NTZ655379 ODR655377:ODV655379 ONN655377:ONR655379 OXJ655377:OXN655379 PHF655377:PHJ655379 PRB655377:PRF655379 QAX655377:QBB655379 QKT655377:QKX655379 QUP655377:QUT655379 REL655377:REP655379 ROH655377:ROL655379 RYD655377:RYH655379 SHZ655377:SID655379 SRV655377:SRZ655379 TBR655377:TBV655379 TLN655377:TLR655379 TVJ655377:TVN655379 UFF655377:UFJ655379 UPB655377:UPF655379 UYX655377:UZB655379 VIT655377:VIX655379 VSP655377:VST655379 WCL655377:WCP655379 WMH655377:WML655379 WWD655377:WWH655379 V720913:Z720915 JR720913:JV720915 TN720913:TR720915 ADJ720913:ADN720915 ANF720913:ANJ720915 AXB720913:AXF720915 BGX720913:BHB720915 BQT720913:BQX720915 CAP720913:CAT720915 CKL720913:CKP720915 CUH720913:CUL720915 DED720913:DEH720915 DNZ720913:DOD720915 DXV720913:DXZ720915 EHR720913:EHV720915 ERN720913:ERR720915 FBJ720913:FBN720915 FLF720913:FLJ720915 FVB720913:FVF720915 GEX720913:GFB720915 GOT720913:GOX720915 GYP720913:GYT720915 HIL720913:HIP720915 HSH720913:HSL720915 ICD720913:ICH720915 ILZ720913:IMD720915 IVV720913:IVZ720915 JFR720913:JFV720915 JPN720913:JPR720915 JZJ720913:JZN720915 KJF720913:KJJ720915 KTB720913:KTF720915 LCX720913:LDB720915 LMT720913:LMX720915 LWP720913:LWT720915 MGL720913:MGP720915 MQH720913:MQL720915 NAD720913:NAH720915 NJZ720913:NKD720915 NTV720913:NTZ720915 ODR720913:ODV720915 ONN720913:ONR720915 OXJ720913:OXN720915 PHF720913:PHJ720915 PRB720913:PRF720915 QAX720913:QBB720915 QKT720913:QKX720915 QUP720913:QUT720915 REL720913:REP720915 ROH720913:ROL720915 RYD720913:RYH720915 SHZ720913:SID720915 SRV720913:SRZ720915 TBR720913:TBV720915 TLN720913:TLR720915 TVJ720913:TVN720915 UFF720913:UFJ720915 UPB720913:UPF720915 UYX720913:UZB720915 VIT720913:VIX720915 VSP720913:VST720915 WCL720913:WCP720915 WMH720913:WML720915 WWD720913:WWH720915 V786449:Z786451 JR786449:JV786451 TN786449:TR786451 ADJ786449:ADN786451 ANF786449:ANJ786451 AXB786449:AXF786451 BGX786449:BHB786451 BQT786449:BQX786451 CAP786449:CAT786451 CKL786449:CKP786451 CUH786449:CUL786451 DED786449:DEH786451 DNZ786449:DOD786451 DXV786449:DXZ786451 EHR786449:EHV786451 ERN786449:ERR786451 FBJ786449:FBN786451 FLF786449:FLJ786451 FVB786449:FVF786451 GEX786449:GFB786451 GOT786449:GOX786451 GYP786449:GYT786451 HIL786449:HIP786451 HSH786449:HSL786451 ICD786449:ICH786451 ILZ786449:IMD786451 IVV786449:IVZ786451 JFR786449:JFV786451 JPN786449:JPR786451 JZJ786449:JZN786451 KJF786449:KJJ786451 KTB786449:KTF786451 LCX786449:LDB786451 LMT786449:LMX786451 LWP786449:LWT786451 MGL786449:MGP786451 MQH786449:MQL786451 NAD786449:NAH786451 NJZ786449:NKD786451 NTV786449:NTZ786451 ODR786449:ODV786451 ONN786449:ONR786451 OXJ786449:OXN786451 PHF786449:PHJ786451 PRB786449:PRF786451 QAX786449:QBB786451 QKT786449:QKX786451 QUP786449:QUT786451 REL786449:REP786451 ROH786449:ROL786451 RYD786449:RYH786451 SHZ786449:SID786451 SRV786449:SRZ786451 TBR786449:TBV786451 TLN786449:TLR786451 TVJ786449:TVN786451 UFF786449:UFJ786451 UPB786449:UPF786451 UYX786449:UZB786451 VIT786449:VIX786451 VSP786449:VST786451 WCL786449:WCP786451 WMH786449:WML786451 WWD786449:WWH786451 V851985:Z851987 JR851985:JV851987 TN851985:TR851987 ADJ851985:ADN851987 ANF851985:ANJ851987 AXB851985:AXF851987 BGX851985:BHB851987 BQT851985:BQX851987 CAP851985:CAT851987 CKL851985:CKP851987 CUH851985:CUL851987 DED851985:DEH851987 DNZ851985:DOD851987 DXV851985:DXZ851987 EHR851985:EHV851987 ERN851985:ERR851987 FBJ851985:FBN851987 FLF851985:FLJ851987 FVB851985:FVF851987 GEX851985:GFB851987 GOT851985:GOX851987 GYP851985:GYT851987 HIL851985:HIP851987 HSH851985:HSL851987 ICD851985:ICH851987 ILZ851985:IMD851987 IVV851985:IVZ851987 JFR851985:JFV851987 JPN851985:JPR851987 JZJ851985:JZN851987 KJF851985:KJJ851987 KTB851985:KTF851987 LCX851985:LDB851987 LMT851985:LMX851987 LWP851985:LWT851987 MGL851985:MGP851987 MQH851985:MQL851987 NAD851985:NAH851987 NJZ851985:NKD851987 NTV851985:NTZ851987 ODR851985:ODV851987 ONN851985:ONR851987 OXJ851985:OXN851987 PHF851985:PHJ851987 PRB851985:PRF851987 QAX851985:QBB851987 QKT851985:QKX851987 QUP851985:QUT851987 REL851985:REP851987 ROH851985:ROL851987 RYD851985:RYH851987 SHZ851985:SID851987 SRV851985:SRZ851987 TBR851985:TBV851987 TLN851985:TLR851987 TVJ851985:TVN851987 UFF851985:UFJ851987 UPB851985:UPF851987 UYX851985:UZB851987 VIT851985:VIX851987 VSP851985:VST851987 WCL851985:WCP851987 WMH851985:WML851987 WWD851985:WWH851987 V917521:Z917523 JR917521:JV917523 TN917521:TR917523 ADJ917521:ADN917523 ANF917521:ANJ917523 AXB917521:AXF917523 BGX917521:BHB917523 BQT917521:BQX917523 CAP917521:CAT917523 CKL917521:CKP917523 CUH917521:CUL917523 DED917521:DEH917523 DNZ917521:DOD917523 DXV917521:DXZ917523 EHR917521:EHV917523 ERN917521:ERR917523 FBJ917521:FBN917523 FLF917521:FLJ917523 FVB917521:FVF917523 GEX917521:GFB917523 GOT917521:GOX917523 GYP917521:GYT917523 HIL917521:HIP917523 HSH917521:HSL917523 ICD917521:ICH917523 ILZ917521:IMD917523 IVV917521:IVZ917523 JFR917521:JFV917523 JPN917521:JPR917523 JZJ917521:JZN917523 KJF917521:KJJ917523 KTB917521:KTF917523 LCX917521:LDB917523 LMT917521:LMX917523 LWP917521:LWT917523 MGL917521:MGP917523 MQH917521:MQL917523 NAD917521:NAH917523 NJZ917521:NKD917523 NTV917521:NTZ917523 ODR917521:ODV917523 ONN917521:ONR917523 OXJ917521:OXN917523 PHF917521:PHJ917523 PRB917521:PRF917523 QAX917521:QBB917523 QKT917521:QKX917523 QUP917521:QUT917523 REL917521:REP917523 ROH917521:ROL917523 RYD917521:RYH917523 SHZ917521:SID917523 SRV917521:SRZ917523 TBR917521:TBV917523 TLN917521:TLR917523 TVJ917521:TVN917523 UFF917521:UFJ917523 UPB917521:UPF917523 UYX917521:UZB917523 VIT917521:VIX917523 VSP917521:VST917523 WCL917521:WCP917523 WMH917521:WML917523 WWD917521:WWH917523 V983057:Z983059 JR983057:JV983059 TN983057:TR983059 ADJ983057:ADN983059 ANF983057:ANJ983059 AXB983057:AXF983059 BGX983057:BHB983059 BQT983057:BQX983059 CAP983057:CAT983059 CKL983057:CKP983059 CUH983057:CUL983059 DED983057:DEH983059 DNZ983057:DOD983059 DXV983057:DXZ983059 EHR983057:EHV983059 ERN983057:ERR983059 FBJ983057:FBN983059 FLF983057:FLJ983059 FVB983057:FVF983059 GEX983057:GFB983059 GOT983057:GOX983059 GYP983057:GYT983059 HIL983057:HIP983059 HSH983057:HSL983059 ICD983057:ICH983059 ILZ983057:IMD983059 IVV983057:IVZ983059 JFR983057:JFV983059 JPN983057:JPR983059 JZJ983057:JZN983059 KJF983057:KJJ983059 KTB983057:KTF983059 LCX983057:LDB983059 LMT983057:LMX983059 LWP983057:LWT983059 MGL983057:MGP983059 MQH983057:MQL983059 NAD983057:NAH983059 NJZ983057:NKD983059 NTV983057:NTZ983059 ODR983057:ODV983059 ONN983057:ONR983059 OXJ983057:OXN983059 PHF983057:PHJ983059 PRB983057:PRF983059 QAX983057:QBB983059 QKT983057:QKX983059 QUP983057:QUT983059 REL983057:REP983059 ROH983057:ROL983059 RYD983057:RYH983059 SHZ983057:SID983059 SRV983057:SRZ983059 TBR983057:TBV983059 TLN983057:TLR983059 TVJ983057:TVN983059 UFF983057:UFJ983059 UPB983057:UPF983059 UYX983057:UZB983059 VIT983057:VIX983059 VSP983057:VST983059 WCL983057:WCP983059 WMH983057:WML983059 WWD983057:WWH983059">
      <formula1>"　,１,２,３,４,５,６,７,８,９,１０"</formula1>
    </dataValidation>
    <dataValidation type="list" allowBlank="1" showInputMessage="1" showErrorMessage="1" sqref="W11:AH13 JS11:KD13 TO11:TZ13 ADK11:ADV13 ANG11:ANR13 AXC11:AXN13 BGY11:BHJ13 BQU11:BRF13 CAQ11:CBB13 CKM11:CKX13 CUI11:CUT13 DEE11:DEP13 DOA11:DOL13 DXW11:DYH13 EHS11:EID13 ERO11:ERZ13 FBK11:FBV13 FLG11:FLR13 FVC11:FVN13 GEY11:GFJ13 GOU11:GPF13 GYQ11:GZB13 HIM11:HIX13 HSI11:HST13 ICE11:ICP13 IMA11:IML13 IVW11:IWH13 JFS11:JGD13 JPO11:JPZ13 JZK11:JZV13 KJG11:KJR13 KTC11:KTN13 LCY11:LDJ13 LMU11:LNF13 LWQ11:LXB13 MGM11:MGX13 MQI11:MQT13 NAE11:NAP13 NKA11:NKL13 NTW11:NUH13 ODS11:OED13 ONO11:ONZ13 OXK11:OXV13 PHG11:PHR13 PRC11:PRN13 QAY11:QBJ13 QKU11:QLF13 QUQ11:QVB13 REM11:REX13 ROI11:ROT13 RYE11:RYP13 SIA11:SIL13 SRW11:SSH13 TBS11:TCD13 TLO11:TLZ13 TVK11:TVV13 UFG11:UFR13 UPC11:UPN13 UYY11:UZJ13 VIU11:VJF13 VSQ11:VTB13 WCM11:WCX13 WMI11:WMT13 WWE11:WWP13 W65547:AH65549 JS65547:KD65549 TO65547:TZ65549 ADK65547:ADV65549 ANG65547:ANR65549 AXC65547:AXN65549 BGY65547:BHJ65549 BQU65547:BRF65549 CAQ65547:CBB65549 CKM65547:CKX65549 CUI65547:CUT65549 DEE65547:DEP65549 DOA65547:DOL65549 DXW65547:DYH65549 EHS65547:EID65549 ERO65547:ERZ65549 FBK65547:FBV65549 FLG65547:FLR65549 FVC65547:FVN65549 GEY65547:GFJ65549 GOU65547:GPF65549 GYQ65547:GZB65549 HIM65547:HIX65549 HSI65547:HST65549 ICE65547:ICP65549 IMA65547:IML65549 IVW65547:IWH65549 JFS65547:JGD65549 JPO65547:JPZ65549 JZK65547:JZV65549 KJG65547:KJR65549 KTC65547:KTN65549 LCY65547:LDJ65549 LMU65547:LNF65549 LWQ65547:LXB65549 MGM65547:MGX65549 MQI65547:MQT65549 NAE65547:NAP65549 NKA65547:NKL65549 NTW65547:NUH65549 ODS65547:OED65549 ONO65547:ONZ65549 OXK65547:OXV65549 PHG65547:PHR65549 PRC65547:PRN65549 QAY65547:QBJ65549 QKU65547:QLF65549 QUQ65547:QVB65549 REM65547:REX65549 ROI65547:ROT65549 RYE65547:RYP65549 SIA65547:SIL65549 SRW65547:SSH65549 TBS65547:TCD65549 TLO65547:TLZ65549 TVK65547:TVV65549 UFG65547:UFR65549 UPC65547:UPN65549 UYY65547:UZJ65549 VIU65547:VJF65549 VSQ65547:VTB65549 WCM65547:WCX65549 WMI65547:WMT65549 WWE65547:WWP65549 W131083:AH131085 JS131083:KD131085 TO131083:TZ131085 ADK131083:ADV131085 ANG131083:ANR131085 AXC131083:AXN131085 BGY131083:BHJ131085 BQU131083:BRF131085 CAQ131083:CBB131085 CKM131083:CKX131085 CUI131083:CUT131085 DEE131083:DEP131085 DOA131083:DOL131085 DXW131083:DYH131085 EHS131083:EID131085 ERO131083:ERZ131085 FBK131083:FBV131085 FLG131083:FLR131085 FVC131083:FVN131085 GEY131083:GFJ131085 GOU131083:GPF131085 GYQ131083:GZB131085 HIM131083:HIX131085 HSI131083:HST131085 ICE131083:ICP131085 IMA131083:IML131085 IVW131083:IWH131085 JFS131083:JGD131085 JPO131083:JPZ131085 JZK131083:JZV131085 KJG131083:KJR131085 KTC131083:KTN131085 LCY131083:LDJ131085 LMU131083:LNF131085 LWQ131083:LXB131085 MGM131083:MGX131085 MQI131083:MQT131085 NAE131083:NAP131085 NKA131083:NKL131085 NTW131083:NUH131085 ODS131083:OED131085 ONO131083:ONZ131085 OXK131083:OXV131085 PHG131083:PHR131085 PRC131083:PRN131085 QAY131083:QBJ131085 QKU131083:QLF131085 QUQ131083:QVB131085 REM131083:REX131085 ROI131083:ROT131085 RYE131083:RYP131085 SIA131083:SIL131085 SRW131083:SSH131085 TBS131083:TCD131085 TLO131083:TLZ131085 TVK131083:TVV131085 UFG131083:UFR131085 UPC131083:UPN131085 UYY131083:UZJ131085 VIU131083:VJF131085 VSQ131083:VTB131085 WCM131083:WCX131085 WMI131083:WMT131085 WWE131083:WWP131085 W196619:AH196621 JS196619:KD196621 TO196619:TZ196621 ADK196619:ADV196621 ANG196619:ANR196621 AXC196619:AXN196621 BGY196619:BHJ196621 BQU196619:BRF196621 CAQ196619:CBB196621 CKM196619:CKX196621 CUI196619:CUT196621 DEE196619:DEP196621 DOA196619:DOL196621 DXW196619:DYH196621 EHS196619:EID196621 ERO196619:ERZ196621 FBK196619:FBV196621 FLG196619:FLR196621 FVC196619:FVN196621 GEY196619:GFJ196621 GOU196619:GPF196621 GYQ196619:GZB196621 HIM196619:HIX196621 HSI196619:HST196621 ICE196619:ICP196621 IMA196619:IML196621 IVW196619:IWH196621 JFS196619:JGD196621 JPO196619:JPZ196621 JZK196619:JZV196621 KJG196619:KJR196621 KTC196619:KTN196621 LCY196619:LDJ196621 LMU196619:LNF196621 LWQ196619:LXB196621 MGM196619:MGX196621 MQI196619:MQT196621 NAE196619:NAP196621 NKA196619:NKL196621 NTW196619:NUH196621 ODS196619:OED196621 ONO196619:ONZ196621 OXK196619:OXV196621 PHG196619:PHR196621 PRC196619:PRN196621 QAY196619:QBJ196621 QKU196619:QLF196621 QUQ196619:QVB196621 REM196619:REX196621 ROI196619:ROT196621 RYE196619:RYP196621 SIA196619:SIL196621 SRW196619:SSH196621 TBS196619:TCD196621 TLO196619:TLZ196621 TVK196619:TVV196621 UFG196619:UFR196621 UPC196619:UPN196621 UYY196619:UZJ196621 VIU196619:VJF196621 VSQ196619:VTB196621 WCM196619:WCX196621 WMI196619:WMT196621 WWE196619:WWP196621 W262155:AH262157 JS262155:KD262157 TO262155:TZ262157 ADK262155:ADV262157 ANG262155:ANR262157 AXC262155:AXN262157 BGY262155:BHJ262157 BQU262155:BRF262157 CAQ262155:CBB262157 CKM262155:CKX262157 CUI262155:CUT262157 DEE262155:DEP262157 DOA262155:DOL262157 DXW262155:DYH262157 EHS262155:EID262157 ERO262155:ERZ262157 FBK262155:FBV262157 FLG262155:FLR262157 FVC262155:FVN262157 GEY262155:GFJ262157 GOU262155:GPF262157 GYQ262155:GZB262157 HIM262155:HIX262157 HSI262155:HST262157 ICE262155:ICP262157 IMA262155:IML262157 IVW262155:IWH262157 JFS262155:JGD262157 JPO262155:JPZ262157 JZK262155:JZV262157 KJG262155:KJR262157 KTC262155:KTN262157 LCY262155:LDJ262157 LMU262155:LNF262157 LWQ262155:LXB262157 MGM262155:MGX262157 MQI262155:MQT262157 NAE262155:NAP262157 NKA262155:NKL262157 NTW262155:NUH262157 ODS262155:OED262157 ONO262155:ONZ262157 OXK262155:OXV262157 PHG262155:PHR262157 PRC262155:PRN262157 QAY262155:QBJ262157 QKU262155:QLF262157 QUQ262155:QVB262157 REM262155:REX262157 ROI262155:ROT262157 RYE262155:RYP262157 SIA262155:SIL262157 SRW262155:SSH262157 TBS262155:TCD262157 TLO262155:TLZ262157 TVK262155:TVV262157 UFG262155:UFR262157 UPC262155:UPN262157 UYY262155:UZJ262157 VIU262155:VJF262157 VSQ262155:VTB262157 WCM262155:WCX262157 WMI262155:WMT262157 WWE262155:WWP262157 W327691:AH327693 JS327691:KD327693 TO327691:TZ327693 ADK327691:ADV327693 ANG327691:ANR327693 AXC327691:AXN327693 BGY327691:BHJ327693 BQU327691:BRF327693 CAQ327691:CBB327693 CKM327691:CKX327693 CUI327691:CUT327693 DEE327691:DEP327693 DOA327691:DOL327693 DXW327691:DYH327693 EHS327691:EID327693 ERO327691:ERZ327693 FBK327691:FBV327693 FLG327691:FLR327693 FVC327691:FVN327693 GEY327691:GFJ327693 GOU327691:GPF327693 GYQ327691:GZB327693 HIM327691:HIX327693 HSI327691:HST327693 ICE327691:ICP327693 IMA327691:IML327693 IVW327691:IWH327693 JFS327691:JGD327693 JPO327691:JPZ327693 JZK327691:JZV327693 KJG327691:KJR327693 KTC327691:KTN327693 LCY327691:LDJ327693 LMU327691:LNF327693 LWQ327691:LXB327693 MGM327691:MGX327693 MQI327691:MQT327693 NAE327691:NAP327693 NKA327691:NKL327693 NTW327691:NUH327693 ODS327691:OED327693 ONO327691:ONZ327693 OXK327691:OXV327693 PHG327691:PHR327693 PRC327691:PRN327693 QAY327691:QBJ327693 QKU327691:QLF327693 QUQ327691:QVB327693 REM327691:REX327693 ROI327691:ROT327693 RYE327691:RYP327693 SIA327691:SIL327693 SRW327691:SSH327693 TBS327691:TCD327693 TLO327691:TLZ327693 TVK327691:TVV327693 UFG327691:UFR327693 UPC327691:UPN327693 UYY327691:UZJ327693 VIU327691:VJF327693 VSQ327691:VTB327693 WCM327691:WCX327693 WMI327691:WMT327693 WWE327691:WWP327693 W393227:AH393229 JS393227:KD393229 TO393227:TZ393229 ADK393227:ADV393229 ANG393227:ANR393229 AXC393227:AXN393229 BGY393227:BHJ393229 BQU393227:BRF393229 CAQ393227:CBB393229 CKM393227:CKX393229 CUI393227:CUT393229 DEE393227:DEP393229 DOA393227:DOL393229 DXW393227:DYH393229 EHS393227:EID393229 ERO393227:ERZ393229 FBK393227:FBV393229 FLG393227:FLR393229 FVC393227:FVN393229 GEY393227:GFJ393229 GOU393227:GPF393229 GYQ393227:GZB393229 HIM393227:HIX393229 HSI393227:HST393229 ICE393227:ICP393229 IMA393227:IML393229 IVW393227:IWH393229 JFS393227:JGD393229 JPO393227:JPZ393229 JZK393227:JZV393229 KJG393227:KJR393229 KTC393227:KTN393229 LCY393227:LDJ393229 LMU393227:LNF393229 LWQ393227:LXB393229 MGM393227:MGX393229 MQI393227:MQT393229 NAE393227:NAP393229 NKA393227:NKL393229 NTW393227:NUH393229 ODS393227:OED393229 ONO393227:ONZ393229 OXK393227:OXV393229 PHG393227:PHR393229 PRC393227:PRN393229 QAY393227:QBJ393229 QKU393227:QLF393229 QUQ393227:QVB393229 REM393227:REX393229 ROI393227:ROT393229 RYE393227:RYP393229 SIA393227:SIL393229 SRW393227:SSH393229 TBS393227:TCD393229 TLO393227:TLZ393229 TVK393227:TVV393229 UFG393227:UFR393229 UPC393227:UPN393229 UYY393227:UZJ393229 VIU393227:VJF393229 VSQ393227:VTB393229 WCM393227:WCX393229 WMI393227:WMT393229 WWE393227:WWP393229 W458763:AH458765 JS458763:KD458765 TO458763:TZ458765 ADK458763:ADV458765 ANG458763:ANR458765 AXC458763:AXN458765 BGY458763:BHJ458765 BQU458763:BRF458765 CAQ458763:CBB458765 CKM458763:CKX458765 CUI458763:CUT458765 DEE458763:DEP458765 DOA458763:DOL458765 DXW458763:DYH458765 EHS458763:EID458765 ERO458763:ERZ458765 FBK458763:FBV458765 FLG458763:FLR458765 FVC458763:FVN458765 GEY458763:GFJ458765 GOU458763:GPF458765 GYQ458763:GZB458765 HIM458763:HIX458765 HSI458763:HST458765 ICE458763:ICP458765 IMA458763:IML458765 IVW458763:IWH458765 JFS458763:JGD458765 JPO458763:JPZ458765 JZK458763:JZV458765 KJG458763:KJR458765 KTC458763:KTN458765 LCY458763:LDJ458765 LMU458763:LNF458765 LWQ458763:LXB458765 MGM458763:MGX458765 MQI458763:MQT458765 NAE458763:NAP458765 NKA458763:NKL458765 NTW458763:NUH458765 ODS458763:OED458765 ONO458763:ONZ458765 OXK458763:OXV458765 PHG458763:PHR458765 PRC458763:PRN458765 QAY458763:QBJ458765 QKU458763:QLF458765 QUQ458763:QVB458765 REM458763:REX458765 ROI458763:ROT458765 RYE458763:RYP458765 SIA458763:SIL458765 SRW458763:SSH458765 TBS458763:TCD458765 TLO458763:TLZ458765 TVK458763:TVV458765 UFG458763:UFR458765 UPC458763:UPN458765 UYY458763:UZJ458765 VIU458763:VJF458765 VSQ458763:VTB458765 WCM458763:WCX458765 WMI458763:WMT458765 WWE458763:WWP458765 W524299:AH524301 JS524299:KD524301 TO524299:TZ524301 ADK524299:ADV524301 ANG524299:ANR524301 AXC524299:AXN524301 BGY524299:BHJ524301 BQU524299:BRF524301 CAQ524299:CBB524301 CKM524299:CKX524301 CUI524299:CUT524301 DEE524299:DEP524301 DOA524299:DOL524301 DXW524299:DYH524301 EHS524299:EID524301 ERO524299:ERZ524301 FBK524299:FBV524301 FLG524299:FLR524301 FVC524299:FVN524301 GEY524299:GFJ524301 GOU524299:GPF524301 GYQ524299:GZB524301 HIM524299:HIX524301 HSI524299:HST524301 ICE524299:ICP524301 IMA524299:IML524301 IVW524299:IWH524301 JFS524299:JGD524301 JPO524299:JPZ524301 JZK524299:JZV524301 KJG524299:KJR524301 KTC524299:KTN524301 LCY524299:LDJ524301 LMU524299:LNF524301 LWQ524299:LXB524301 MGM524299:MGX524301 MQI524299:MQT524301 NAE524299:NAP524301 NKA524299:NKL524301 NTW524299:NUH524301 ODS524299:OED524301 ONO524299:ONZ524301 OXK524299:OXV524301 PHG524299:PHR524301 PRC524299:PRN524301 QAY524299:QBJ524301 QKU524299:QLF524301 QUQ524299:QVB524301 REM524299:REX524301 ROI524299:ROT524301 RYE524299:RYP524301 SIA524299:SIL524301 SRW524299:SSH524301 TBS524299:TCD524301 TLO524299:TLZ524301 TVK524299:TVV524301 UFG524299:UFR524301 UPC524299:UPN524301 UYY524299:UZJ524301 VIU524299:VJF524301 VSQ524299:VTB524301 WCM524299:WCX524301 WMI524299:WMT524301 WWE524299:WWP524301 W589835:AH589837 JS589835:KD589837 TO589835:TZ589837 ADK589835:ADV589837 ANG589835:ANR589837 AXC589835:AXN589837 BGY589835:BHJ589837 BQU589835:BRF589837 CAQ589835:CBB589837 CKM589835:CKX589837 CUI589835:CUT589837 DEE589835:DEP589837 DOA589835:DOL589837 DXW589835:DYH589837 EHS589835:EID589837 ERO589835:ERZ589837 FBK589835:FBV589837 FLG589835:FLR589837 FVC589835:FVN589837 GEY589835:GFJ589837 GOU589835:GPF589837 GYQ589835:GZB589837 HIM589835:HIX589837 HSI589835:HST589837 ICE589835:ICP589837 IMA589835:IML589837 IVW589835:IWH589837 JFS589835:JGD589837 JPO589835:JPZ589837 JZK589835:JZV589837 KJG589835:KJR589837 KTC589835:KTN589837 LCY589835:LDJ589837 LMU589835:LNF589837 LWQ589835:LXB589837 MGM589835:MGX589837 MQI589835:MQT589837 NAE589835:NAP589837 NKA589835:NKL589837 NTW589835:NUH589837 ODS589835:OED589837 ONO589835:ONZ589837 OXK589835:OXV589837 PHG589835:PHR589837 PRC589835:PRN589837 QAY589835:QBJ589837 QKU589835:QLF589837 QUQ589835:QVB589837 REM589835:REX589837 ROI589835:ROT589837 RYE589835:RYP589837 SIA589835:SIL589837 SRW589835:SSH589837 TBS589835:TCD589837 TLO589835:TLZ589837 TVK589835:TVV589837 UFG589835:UFR589837 UPC589835:UPN589837 UYY589835:UZJ589837 VIU589835:VJF589837 VSQ589835:VTB589837 WCM589835:WCX589837 WMI589835:WMT589837 WWE589835:WWP589837 W655371:AH655373 JS655371:KD655373 TO655371:TZ655373 ADK655371:ADV655373 ANG655371:ANR655373 AXC655371:AXN655373 BGY655371:BHJ655373 BQU655371:BRF655373 CAQ655371:CBB655373 CKM655371:CKX655373 CUI655371:CUT655373 DEE655371:DEP655373 DOA655371:DOL655373 DXW655371:DYH655373 EHS655371:EID655373 ERO655371:ERZ655373 FBK655371:FBV655373 FLG655371:FLR655373 FVC655371:FVN655373 GEY655371:GFJ655373 GOU655371:GPF655373 GYQ655371:GZB655373 HIM655371:HIX655373 HSI655371:HST655373 ICE655371:ICP655373 IMA655371:IML655373 IVW655371:IWH655373 JFS655371:JGD655373 JPO655371:JPZ655373 JZK655371:JZV655373 KJG655371:KJR655373 KTC655371:KTN655373 LCY655371:LDJ655373 LMU655371:LNF655373 LWQ655371:LXB655373 MGM655371:MGX655373 MQI655371:MQT655373 NAE655371:NAP655373 NKA655371:NKL655373 NTW655371:NUH655373 ODS655371:OED655373 ONO655371:ONZ655373 OXK655371:OXV655373 PHG655371:PHR655373 PRC655371:PRN655373 QAY655371:QBJ655373 QKU655371:QLF655373 QUQ655371:QVB655373 REM655371:REX655373 ROI655371:ROT655373 RYE655371:RYP655373 SIA655371:SIL655373 SRW655371:SSH655373 TBS655371:TCD655373 TLO655371:TLZ655373 TVK655371:TVV655373 UFG655371:UFR655373 UPC655371:UPN655373 UYY655371:UZJ655373 VIU655371:VJF655373 VSQ655371:VTB655373 WCM655371:WCX655373 WMI655371:WMT655373 WWE655371:WWP655373 W720907:AH720909 JS720907:KD720909 TO720907:TZ720909 ADK720907:ADV720909 ANG720907:ANR720909 AXC720907:AXN720909 BGY720907:BHJ720909 BQU720907:BRF720909 CAQ720907:CBB720909 CKM720907:CKX720909 CUI720907:CUT720909 DEE720907:DEP720909 DOA720907:DOL720909 DXW720907:DYH720909 EHS720907:EID720909 ERO720907:ERZ720909 FBK720907:FBV720909 FLG720907:FLR720909 FVC720907:FVN720909 GEY720907:GFJ720909 GOU720907:GPF720909 GYQ720907:GZB720909 HIM720907:HIX720909 HSI720907:HST720909 ICE720907:ICP720909 IMA720907:IML720909 IVW720907:IWH720909 JFS720907:JGD720909 JPO720907:JPZ720909 JZK720907:JZV720909 KJG720907:KJR720909 KTC720907:KTN720909 LCY720907:LDJ720909 LMU720907:LNF720909 LWQ720907:LXB720909 MGM720907:MGX720909 MQI720907:MQT720909 NAE720907:NAP720909 NKA720907:NKL720909 NTW720907:NUH720909 ODS720907:OED720909 ONO720907:ONZ720909 OXK720907:OXV720909 PHG720907:PHR720909 PRC720907:PRN720909 QAY720907:QBJ720909 QKU720907:QLF720909 QUQ720907:QVB720909 REM720907:REX720909 ROI720907:ROT720909 RYE720907:RYP720909 SIA720907:SIL720909 SRW720907:SSH720909 TBS720907:TCD720909 TLO720907:TLZ720909 TVK720907:TVV720909 UFG720907:UFR720909 UPC720907:UPN720909 UYY720907:UZJ720909 VIU720907:VJF720909 VSQ720907:VTB720909 WCM720907:WCX720909 WMI720907:WMT720909 WWE720907:WWP720909 W786443:AH786445 JS786443:KD786445 TO786443:TZ786445 ADK786443:ADV786445 ANG786443:ANR786445 AXC786443:AXN786445 BGY786443:BHJ786445 BQU786443:BRF786445 CAQ786443:CBB786445 CKM786443:CKX786445 CUI786443:CUT786445 DEE786443:DEP786445 DOA786443:DOL786445 DXW786443:DYH786445 EHS786443:EID786445 ERO786443:ERZ786445 FBK786443:FBV786445 FLG786443:FLR786445 FVC786443:FVN786445 GEY786443:GFJ786445 GOU786443:GPF786445 GYQ786443:GZB786445 HIM786443:HIX786445 HSI786443:HST786445 ICE786443:ICP786445 IMA786443:IML786445 IVW786443:IWH786445 JFS786443:JGD786445 JPO786443:JPZ786445 JZK786443:JZV786445 KJG786443:KJR786445 KTC786443:KTN786445 LCY786443:LDJ786445 LMU786443:LNF786445 LWQ786443:LXB786445 MGM786443:MGX786445 MQI786443:MQT786445 NAE786443:NAP786445 NKA786443:NKL786445 NTW786443:NUH786445 ODS786443:OED786445 ONO786443:ONZ786445 OXK786443:OXV786445 PHG786443:PHR786445 PRC786443:PRN786445 QAY786443:QBJ786445 QKU786443:QLF786445 QUQ786443:QVB786445 REM786443:REX786445 ROI786443:ROT786445 RYE786443:RYP786445 SIA786443:SIL786445 SRW786443:SSH786445 TBS786443:TCD786445 TLO786443:TLZ786445 TVK786443:TVV786445 UFG786443:UFR786445 UPC786443:UPN786445 UYY786443:UZJ786445 VIU786443:VJF786445 VSQ786443:VTB786445 WCM786443:WCX786445 WMI786443:WMT786445 WWE786443:WWP786445 W851979:AH851981 JS851979:KD851981 TO851979:TZ851981 ADK851979:ADV851981 ANG851979:ANR851981 AXC851979:AXN851981 BGY851979:BHJ851981 BQU851979:BRF851981 CAQ851979:CBB851981 CKM851979:CKX851981 CUI851979:CUT851981 DEE851979:DEP851981 DOA851979:DOL851981 DXW851979:DYH851981 EHS851979:EID851981 ERO851979:ERZ851981 FBK851979:FBV851981 FLG851979:FLR851981 FVC851979:FVN851981 GEY851979:GFJ851981 GOU851979:GPF851981 GYQ851979:GZB851981 HIM851979:HIX851981 HSI851979:HST851981 ICE851979:ICP851981 IMA851979:IML851981 IVW851979:IWH851981 JFS851979:JGD851981 JPO851979:JPZ851981 JZK851979:JZV851981 KJG851979:KJR851981 KTC851979:KTN851981 LCY851979:LDJ851981 LMU851979:LNF851981 LWQ851979:LXB851981 MGM851979:MGX851981 MQI851979:MQT851981 NAE851979:NAP851981 NKA851979:NKL851981 NTW851979:NUH851981 ODS851979:OED851981 ONO851979:ONZ851981 OXK851979:OXV851981 PHG851979:PHR851981 PRC851979:PRN851981 QAY851979:QBJ851981 QKU851979:QLF851981 QUQ851979:QVB851981 REM851979:REX851981 ROI851979:ROT851981 RYE851979:RYP851981 SIA851979:SIL851981 SRW851979:SSH851981 TBS851979:TCD851981 TLO851979:TLZ851981 TVK851979:TVV851981 UFG851979:UFR851981 UPC851979:UPN851981 UYY851979:UZJ851981 VIU851979:VJF851981 VSQ851979:VTB851981 WCM851979:WCX851981 WMI851979:WMT851981 WWE851979:WWP851981 W917515:AH917517 JS917515:KD917517 TO917515:TZ917517 ADK917515:ADV917517 ANG917515:ANR917517 AXC917515:AXN917517 BGY917515:BHJ917517 BQU917515:BRF917517 CAQ917515:CBB917517 CKM917515:CKX917517 CUI917515:CUT917517 DEE917515:DEP917517 DOA917515:DOL917517 DXW917515:DYH917517 EHS917515:EID917517 ERO917515:ERZ917517 FBK917515:FBV917517 FLG917515:FLR917517 FVC917515:FVN917517 GEY917515:GFJ917517 GOU917515:GPF917517 GYQ917515:GZB917517 HIM917515:HIX917517 HSI917515:HST917517 ICE917515:ICP917517 IMA917515:IML917517 IVW917515:IWH917517 JFS917515:JGD917517 JPO917515:JPZ917517 JZK917515:JZV917517 KJG917515:KJR917517 KTC917515:KTN917517 LCY917515:LDJ917517 LMU917515:LNF917517 LWQ917515:LXB917517 MGM917515:MGX917517 MQI917515:MQT917517 NAE917515:NAP917517 NKA917515:NKL917517 NTW917515:NUH917517 ODS917515:OED917517 ONO917515:ONZ917517 OXK917515:OXV917517 PHG917515:PHR917517 PRC917515:PRN917517 QAY917515:QBJ917517 QKU917515:QLF917517 QUQ917515:QVB917517 REM917515:REX917517 ROI917515:ROT917517 RYE917515:RYP917517 SIA917515:SIL917517 SRW917515:SSH917517 TBS917515:TCD917517 TLO917515:TLZ917517 TVK917515:TVV917517 UFG917515:UFR917517 UPC917515:UPN917517 UYY917515:UZJ917517 VIU917515:VJF917517 VSQ917515:VTB917517 WCM917515:WCX917517 WMI917515:WMT917517 WWE917515:WWP917517 W983051:AH983053 JS983051:KD983053 TO983051:TZ983053 ADK983051:ADV983053 ANG983051:ANR983053 AXC983051:AXN983053 BGY983051:BHJ983053 BQU983051:BRF983053 CAQ983051:CBB983053 CKM983051:CKX983053 CUI983051:CUT983053 DEE983051:DEP983053 DOA983051:DOL983053 DXW983051:DYH983053 EHS983051:EID983053 ERO983051:ERZ983053 FBK983051:FBV983053 FLG983051:FLR983053 FVC983051:FVN983053 GEY983051:GFJ983053 GOU983051:GPF983053 GYQ983051:GZB983053 HIM983051:HIX983053 HSI983051:HST983053 ICE983051:ICP983053 IMA983051:IML983053 IVW983051:IWH983053 JFS983051:JGD983053 JPO983051:JPZ983053 JZK983051:JZV983053 KJG983051:KJR983053 KTC983051:KTN983053 LCY983051:LDJ983053 LMU983051:LNF983053 LWQ983051:LXB983053 MGM983051:MGX983053 MQI983051:MQT983053 NAE983051:NAP983053 NKA983051:NKL983053 NTW983051:NUH983053 ODS983051:OED983053 ONO983051:ONZ983053 OXK983051:OXV983053 PHG983051:PHR983053 PRC983051:PRN983053 QAY983051:QBJ983053 QKU983051:QLF983053 QUQ983051:QVB983053 REM983051:REX983053 ROI983051:ROT983053 RYE983051:RYP983053 SIA983051:SIL983053 SRW983051:SSH983053 TBS983051:TCD983053 TLO983051:TLZ983053 TVK983051:TVV983053 UFG983051:UFR983053 UPC983051:UPN983053 UYY983051:UZJ983053 VIU983051:VJF983053 VSQ983051:VTB983053 WCM983051:WCX983053 WMI983051:WMT983053 WWE983051:WWP983053">
      <formula1>"　,別添許可書のとおり"</formula1>
    </dataValidation>
    <dataValidation type="list" errorStyle="warning" allowBlank="1" showInputMessage="1" showErrorMessage="1" error="プルダウンメニューから選択してください。" sqref="I11:I13 JE11:JE13 TA11:TA13 ACW11:ACW13 AMS11:AMS13 AWO11:AWO13 BGK11:BGK13 BQG11:BQG13 CAC11:CAC13 CJY11:CJY13 CTU11:CTU13 DDQ11:DDQ13 DNM11:DNM13 DXI11:DXI13 EHE11:EHE13 ERA11:ERA13 FAW11:FAW13 FKS11:FKS13 FUO11:FUO13 GEK11:GEK13 GOG11:GOG13 GYC11:GYC13 HHY11:HHY13 HRU11:HRU13 IBQ11:IBQ13 ILM11:ILM13 IVI11:IVI13 JFE11:JFE13 JPA11:JPA13 JYW11:JYW13 KIS11:KIS13 KSO11:KSO13 LCK11:LCK13 LMG11:LMG13 LWC11:LWC13 MFY11:MFY13 MPU11:MPU13 MZQ11:MZQ13 NJM11:NJM13 NTI11:NTI13 ODE11:ODE13 ONA11:ONA13 OWW11:OWW13 PGS11:PGS13 PQO11:PQO13 QAK11:QAK13 QKG11:QKG13 QUC11:QUC13 RDY11:RDY13 RNU11:RNU13 RXQ11:RXQ13 SHM11:SHM13 SRI11:SRI13 TBE11:TBE13 TLA11:TLA13 TUW11:TUW13 UES11:UES13 UOO11:UOO13 UYK11:UYK13 VIG11:VIG13 VSC11:VSC13 WBY11:WBY13 WLU11:WLU13 WVQ11:WVQ13 I65547:I65549 JE65547:JE65549 TA65547:TA65549 ACW65547:ACW65549 AMS65547:AMS65549 AWO65547:AWO65549 BGK65547:BGK65549 BQG65547:BQG65549 CAC65547:CAC65549 CJY65547:CJY65549 CTU65547:CTU65549 DDQ65547:DDQ65549 DNM65547:DNM65549 DXI65547:DXI65549 EHE65547:EHE65549 ERA65547:ERA65549 FAW65547:FAW65549 FKS65547:FKS65549 FUO65547:FUO65549 GEK65547:GEK65549 GOG65547:GOG65549 GYC65547:GYC65549 HHY65547:HHY65549 HRU65547:HRU65549 IBQ65547:IBQ65549 ILM65547:ILM65549 IVI65547:IVI65549 JFE65547:JFE65549 JPA65547:JPA65549 JYW65547:JYW65549 KIS65547:KIS65549 KSO65547:KSO65549 LCK65547:LCK65549 LMG65547:LMG65549 LWC65547:LWC65549 MFY65547:MFY65549 MPU65547:MPU65549 MZQ65547:MZQ65549 NJM65547:NJM65549 NTI65547:NTI65549 ODE65547:ODE65549 ONA65547:ONA65549 OWW65547:OWW65549 PGS65547:PGS65549 PQO65547:PQO65549 QAK65547:QAK65549 QKG65547:QKG65549 QUC65547:QUC65549 RDY65547:RDY65549 RNU65547:RNU65549 RXQ65547:RXQ65549 SHM65547:SHM65549 SRI65547:SRI65549 TBE65547:TBE65549 TLA65547:TLA65549 TUW65547:TUW65549 UES65547:UES65549 UOO65547:UOO65549 UYK65547:UYK65549 VIG65547:VIG65549 VSC65547:VSC65549 WBY65547:WBY65549 WLU65547:WLU65549 WVQ65547:WVQ65549 I131083:I131085 JE131083:JE131085 TA131083:TA131085 ACW131083:ACW131085 AMS131083:AMS131085 AWO131083:AWO131085 BGK131083:BGK131085 BQG131083:BQG131085 CAC131083:CAC131085 CJY131083:CJY131085 CTU131083:CTU131085 DDQ131083:DDQ131085 DNM131083:DNM131085 DXI131083:DXI131085 EHE131083:EHE131085 ERA131083:ERA131085 FAW131083:FAW131085 FKS131083:FKS131085 FUO131083:FUO131085 GEK131083:GEK131085 GOG131083:GOG131085 GYC131083:GYC131085 HHY131083:HHY131085 HRU131083:HRU131085 IBQ131083:IBQ131085 ILM131083:ILM131085 IVI131083:IVI131085 JFE131083:JFE131085 JPA131083:JPA131085 JYW131083:JYW131085 KIS131083:KIS131085 KSO131083:KSO131085 LCK131083:LCK131085 LMG131083:LMG131085 LWC131083:LWC131085 MFY131083:MFY131085 MPU131083:MPU131085 MZQ131083:MZQ131085 NJM131083:NJM131085 NTI131083:NTI131085 ODE131083:ODE131085 ONA131083:ONA131085 OWW131083:OWW131085 PGS131083:PGS131085 PQO131083:PQO131085 QAK131083:QAK131085 QKG131083:QKG131085 QUC131083:QUC131085 RDY131083:RDY131085 RNU131083:RNU131085 RXQ131083:RXQ131085 SHM131083:SHM131085 SRI131083:SRI131085 TBE131083:TBE131085 TLA131083:TLA131085 TUW131083:TUW131085 UES131083:UES131085 UOO131083:UOO131085 UYK131083:UYK131085 VIG131083:VIG131085 VSC131083:VSC131085 WBY131083:WBY131085 WLU131083:WLU131085 WVQ131083:WVQ131085 I196619:I196621 JE196619:JE196621 TA196619:TA196621 ACW196619:ACW196621 AMS196619:AMS196621 AWO196619:AWO196621 BGK196619:BGK196621 BQG196619:BQG196621 CAC196619:CAC196621 CJY196619:CJY196621 CTU196619:CTU196621 DDQ196619:DDQ196621 DNM196619:DNM196621 DXI196619:DXI196621 EHE196619:EHE196621 ERA196619:ERA196621 FAW196619:FAW196621 FKS196619:FKS196621 FUO196619:FUO196621 GEK196619:GEK196621 GOG196619:GOG196621 GYC196619:GYC196621 HHY196619:HHY196621 HRU196619:HRU196621 IBQ196619:IBQ196621 ILM196619:ILM196621 IVI196619:IVI196621 JFE196619:JFE196621 JPA196619:JPA196621 JYW196619:JYW196621 KIS196619:KIS196621 KSO196619:KSO196621 LCK196619:LCK196621 LMG196619:LMG196621 LWC196619:LWC196621 MFY196619:MFY196621 MPU196619:MPU196621 MZQ196619:MZQ196621 NJM196619:NJM196621 NTI196619:NTI196621 ODE196619:ODE196621 ONA196619:ONA196621 OWW196619:OWW196621 PGS196619:PGS196621 PQO196619:PQO196621 QAK196619:QAK196621 QKG196619:QKG196621 QUC196619:QUC196621 RDY196619:RDY196621 RNU196619:RNU196621 RXQ196619:RXQ196621 SHM196619:SHM196621 SRI196619:SRI196621 TBE196619:TBE196621 TLA196619:TLA196621 TUW196619:TUW196621 UES196619:UES196621 UOO196619:UOO196621 UYK196619:UYK196621 VIG196619:VIG196621 VSC196619:VSC196621 WBY196619:WBY196621 WLU196619:WLU196621 WVQ196619:WVQ196621 I262155:I262157 JE262155:JE262157 TA262155:TA262157 ACW262155:ACW262157 AMS262155:AMS262157 AWO262155:AWO262157 BGK262155:BGK262157 BQG262155:BQG262157 CAC262155:CAC262157 CJY262155:CJY262157 CTU262155:CTU262157 DDQ262155:DDQ262157 DNM262155:DNM262157 DXI262155:DXI262157 EHE262155:EHE262157 ERA262155:ERA262157 FAW262155:FAW262157 FKS262155:FKS262157 FUO262155:FUO262157 GEK262155:GEK262157 GOG262155:GOG262157 GYC262155:GYC262157 HHY262155:HHY262157 HRU262155:HRU262157 IBQ262155:IBQ262157 ILM262155:ILM262157 IVI262155:IVI262157 JFE262155:JFE262157 JPA262155:JPA262157 JYW262155:JYW262157 KIS262155:KIS262157 KSO262155:KSO262157 LCK262155:LCK262157 LMG262155:LMG262157 LWC262155:LWC262157 MFY262155:MFY262157 MPU262155:MPU262157 MZQ262155:MZQ262157 NJM262155:NJM262157 NTI262155:NTI262157 ODE262155:ODE262157 ONA262155:ONA262157 OWW262155:OWW262157 PGS262155:PGS262157 PQO262155:PQO262157 QAK262155:QAK262157 QKG262155:QKG262157 QUC262155:QUC262157 RDY262155:RDY262157 RNU262155:RNU262157 RXQ262155:RXQ262157 SHM262155:SHM262157 SRI262155:SRI262157 TBE262155:TBE262157 TLA262155:TLA262157 TUW262155:TUW262157 UES262155:UES262157 UOO262155:UOO262157 UYK262155:UYK262157 VIG262155:VIG262157 VSC262155:VSC262157 WBY262155:WBY262157 WLU262155:WLU262157 WVQ262155:WVQ262157 I327691:I327693 JE327691:JE327693 TA327691:TA327693 ACW327691:ACW327693 AMS327691:AMS327693 AWO327691:AWO327693 BGK327691:BGK327693 BQG327691:BQG327693 CAC327691:CAC327693 CJY327691:CJY327693 CTU327691:CTU327693 DDQ327691:DDQ327693 DNM327691:DNM327693 DXI327691:DXI327693 EHE327691:EHE327693 ERA327691:ERA327693 FAW327691:FAW327693 FKS327691:FKS327693 FUO327691:FUO327693 GEK327691:GEK327693 GOG327691:GOG327693 GYC327691:GYC327693 HHY327691:HHY327693 HRU327691:HRU327693 IBQ327691:IBQ327693 ILM327691:ILM327693 IVI327691:IVI327693 JFE327691:JFE327693 JPA327691:JPA327693 JYW327691:JYW327693 KIS327691:KIS327693 KSO327691:KSO327693 LCK327691:LCK327693 LMG327691:LMG327693 LWC327691:LWC327693 MFY327691:MFY327693 MPU327691:MPU327693 MZQ327691:MZQ327693 NJM327691:NJM327693 NTI327691:NTI327693 ODE327691:ODE327693 ONA327691:ONA327693 OWW327691:OWW327693 PGS327691:PGS327693 PQO327691:PQO327693 QAK327691:QAK327693 QKG327691:QKG327693 QUC327691:QUC327693 RDY327691:RDY327693 RNU327691:RNU327693 RXQ327691:RXQ327693 SHM327691:SHM327693 SRI327691:SRI327693 TBE327691:TBE327693 TLA327691:TLA327693 TUW327691:TUW327693 UES327691:UES327693 UOO327691:UOO327693 UYK327691:UYK327693 VIG327691:VIG327693 VSC327691:VSC327693 WBY327691:WBY327693 WLU327691:WLU327693 WVQ327691:WVQ327693 I393227:I393229 JE393227:JE393229 TA393227:TA393229 ACW393227:ACW393229 AMS393227:AMS393229 AWO393227:AWO393229 BGK393227:BGK393229 BQG393227:BQG393229 CAC393227:CAC393229 CJY393227:CJY393229 CTU393227:CTU393229 DDQ393227:DDQ393229 DNM393227:DNM393229 DXI393227:DXI393229 EHE393227:EHE393229 ERA393227:ERA393229 FAW393227:FAW393229 FKS393227:FKS393229 FUO393227:FUO393229 GEK393227:GEK393229 GOG393227:GOG393229 GYC393227:GYC393229 HHY393227:HHY393229 HRU393227:HRU393229 IBQ393227:IBQ393229 ILM393227:ILM393229 IVI393227:IVI393229 JFE393227:JFE393229 JPA393227:JPA393229 JYW393227:JYW393229 KIS393227:KIS393229 KSO393227:KSO393229 LCK393227:LCK393229 LMG393227:LMG393229 LWC393227:LWC393229 MFY393227:MFY393229 MPU393227:MPU393229 MZQ393227:MZQ393229 NJM393227:NJM393229 NTI393227:NTI393229 ODE393227:ODE393229 ONA393227:ONA393229 OWW393227:OWW393229 PGS393227:PGS393229 PQO393227:PQO393229 QAK393227:QAK393229 QKG393227:QKG393229 QUC393227:QUC393229 RDY393227:RDY393229 RNU393227:RNU393229 RXQ393227:RXQ393229 SHM393227:SHM393229 SRI393227:SRI393229 TBE393227:TBE393229 TLA393227:TLA393229 TUW393227:TUW393229 UES393227:UES393229 UOO393227:UOO393229 UYK393227:UYK393229 VIG393227:VIG393229 VSC393227:VSC393229 WBY393227:WBY393229 WLU393227:WLU393229 WVQ393227:WVQ393229 I458763:I458765 JE458763:JE458765 TA458763:TA458765 ACW458763:ACW458765 AMS458763:AMS458765 AWO458763:AWO458765 BGK458763:BGK458765 BQG458763:BQG458765 CAC458763:CAC458765 CJY458763:CJY458765 CTU458763:CTU458765 DDQ458763:DDQ458765 DNM458763:DNM458765 DXI458763:DXI458765 EHE458763:EHE458765 ERA458763:ERA458765 FAW458763:FAW458765 FKS458763:FKS458765 FUO458763:FUO458765 GEK458763:GEK458765 GOG458763:GOG458765 GYC458763:GYC458765 HHY458763:HHY458765 HRU458763:HRU458765 IBQ458763:IBQ458765 ILM458763:ILM458765 IVI458763:IVI458765 JFE458763:JFE458765 JPA458763:JPA458765 JYW458763:JYW458765 KIS458763:KIS458765 KSO458763:KSO458765 LCK458763:LCK458765 LMG458763:LMG458765 LWC458763:LWC458765 MFY458763:MFY458765 MPU458763:MPU458765 MZQ458763:MZQ458765 NJM458763:NJM458765 NTI458763:NTI458765 ODE458763:ODE458765 ONA458763:ONA458765 OWW458763:OWW458765 PGS458763:PGS458765 PQO458763:PQO458765 QAK458763:QAK458765 QKG458763:QKG458765 QUC458763:QUC458765 RDY458763:RDY458765 RNU458763:RNU458765 RXQ458763:RXQ458765 SHM458763:SHM458765 SRI458763:SRI458765 TBE458763:TBE458765 TLA458763:TLA458765 TUW458763:TUW458765 UES458763:UES458765 UOO458763:UOO458765 UYK458763:UYK458765 VIG458763:VIG458765 VSC458763:VSC458765 WBY458763:WBY458765 WLU458763:WLU458765 WVQ458763:WVQ458765 I524299:I524301 JE524299:JE524301 TA524299:TA524301 ACW524299:ACW524301 AMS524299:AMS524301 AWO524299:AWO524301 BGK524299:BGK524301 BQG524299:BQG524301 CAC524299:CAC524301 CJY524299:CJY524301 CTU524299:CTU524301 DDQ524299:DDQ524301 DNM524299:DNM524301 DXI524299:DXI524301 EHE524299:EHE524301 ERA524299:ERA524301 FAW524299:FAW524301 FKS524299:FKS524301 FUO524299:FUO524301 GEK524299:GEK524301 GOG524299:GOG524301 GYC524299:GYC524301 HHY524299:HHY524301 HRU524299:HRU524301 IBQ524299:IBQ524301 ILM524299:ILM524301 IVI524299:IVI524301 JFE524299:JFE524301 JPA524299:JPA524301 JYW524299:JYW524301 KIS524299:KIS524301 KSO524299:KSO524301 LCK524299:LCK524301 LMG524299:LMG524301 LWC524299:LWC524301 MFY524299:MFY524301 MPU524299:MPU524301 MZQ524299:MZQ524301 NJM524299:NJM524301 NTI524299:NTI524301 ODE524299:ODE524301 ONA524299:ONA524301 OWW524299:OWW524301 PGS524299:PGS524301 PQO524299:PQO524301 QAK524299:QAK524301 QKG524299:QKG524301 QUC524299:QUC524301 RDY524299:RDY524301 RNU524299:RNU524301 RXQ524299:RXQ524301 SHM524299:SHM524301 SRI524299:SRI524301 TBE524299:TBE524301 TLA524299:TLA524301 TUW524299:TUW524301 UES524299:UES524301 UOO524299:UOO524301 UYK524299:UYK524301 VIG524299:VIG524301 VSC524299:VSC524301 WBY524299:WBY524301 WLU524299:WLU524301 WVQ524299:WVQ524301 I589835:I589837 JE589835:JE589837 TA589835:TA589837 ACW589835:ACW589837 AMS589835:AMS589837 AWO589835:AWO589837 BGK589835:BGK589837 BQG589835:BQG589837 CAC589835:CAC589837 CJY589835:CJY589837 CTU589835:CTU589837 DDQ589835:DDQ589837 DNM589835:DNM589837 DXI589835:DXI589837 EHE589835:EHE589837 ERA589835:ERA589837 FAW589835:FAW589837 FKS589835:FKS589837 FUO589835:FUO589837 GEK589835:GEK589837 GOG589835:GOG589837 GYC589835:GYC589837 HHY589835:HHY589837 HRU589835:HRU589837 IBQ589835:IBQ589837 ILM589835:ILM589837 IVI589835:IVI589837 JFE589835:JFE589837 JPA589835:JPA589837 JYW589835:JYW589837 KIS589835:KIS589837 KSO589835:KSO589837 LCK589835:LCK589837 LMG589835:LMG589837 LWC589835:LWC589837 MFY589835:MFY589837 MPU589835:MPU589837 MZQ589835:MZQ589837 NJM589835:NJM589837 NTI589835:NTI589837 ODE589835:ODE589837 ONA589835:ONA589837 OWW589835:OWW589837 PGS589835:PGS589837 PQO589835:PQO589837 QAK589835:QAK589837 QKG589835:QKG589837 QUC589835:QUC589837 RDY589835:RDY589837 RNU589835:RNU589837 RXQ589835:RXQ589837 SHM589835:SHM589837 SRI589835:SRI589837 TBE589835:TBE589837 TLA589835:TLA589837 TUW589835:TUW589837 UES589835:UES589837 UOO589835:UOO589837 UYK589835:UYK589837 VIG589835:VIG589837 VSC589835:VSC589837 WBY589835:WBY589837 WLU589835:WLU589837 WVQ589835:WVQ589837 I655371:I655373 JE655371:JE655373 TA655371:TA655373 ACW655371:ACW655373 AMS655371:AMS655373 AWO655371:AWO655373 BGK655371:BGK655373 BQG655371:BQG655373 CAC655371:CAC655373 CJY655371:CJY655373 CTU655371:CTU655373 DDQ655371:DDQ655373 DNM655371:DNM655373 DXI655371:DXI655373 EHE655371:EHE655373 ERA655371:ERA655373 FAW655371:FAW655373 FKS655371:FKS655373 FUO655371:FUO655373 GEK655371:GEK655373 GOG655371:GOG655373 GYC655371:GYC655373 HHY655371:HHY655373 HRU655371:HRU655373 IBQ655371:IBQ655373 ILM655371:ILM655373 IVI655371:IVI655373 JFE655371:JFE655373 JPA655371:JPA655373 JYW655371:JYW655373 KIS655371:KIS655373 KSO655371:KSO655373 LCK655371:LCK655373 LMG655371:LMG655373 LWC655371:LWC655373 MFY655371:MFY655373 MPU655371:MPU655373 MZQ655371:MZQ655373 NJM655371:NJM655373 NTI655371:NTI655373 ODE655371:ODE655373 ONA655371:ONA655373 OWW655371:OWW655373 PGS655371:PGS655373 PQO655371:PQO655373 QAK655371:QAK655373 QKG655371:QKG655373 QUC655371:QUC655373 RDY655371:RDY655373 RNU655371:RNU655373 RXQ655371:RXQ655373 SHM655371:SHM655373 SRI655371:SRI655373 TBE655371:TBE655373 TLA655371:TLA655373 TUW655371:TUW655373 UES655371:UES655373 UOO655371:UOO655373 UYK655371:UYK655373 VIG655371:VIG655373 VSC655371:VSC655373 WBY655371:WBY655373 WLU655371:WLU655373 WVQ655371:WVQ655373 I720907:I720909 JE720907:JE720909 TA720907:TA720909 ACW720907:ACW720909 AMS720907:AMS720909 AWO720907:AWO720909 BGK720907:BGK720909 BQG720907:BQG720909 CAC720907:CAC720909 CJY720907:CJY720909 CTU720907:CTU720909 DDQ720907:DDQ720909 DNM720907:DNM720909 DXI720907:DXI720909 EHE720907:EHE720909 ERA720907:ERA720909 FAW720907:FAW720909 FKS720907:FKS720909 FUO720907:FUO720909 GEK720907:GEK720909 GOG720907:GOG720909 GYC720907:GYC720909 HHY720907:HHY720909 HRU720907:HRU720909 IBQ720907:IBQ720909 ILM720907:ILM720909 IVI720907:IVI720909 JFE720907:JFE720909 JPA720907:JPA720909 JYW720907:JYW720909 KIS720907:KIS720909 KSO720907:KSO720909 LCK720907:LCK720909 LMG720907:LMG720909 LWC720907:LWC720909 MFY720907:MFY720909 MPU720907:MPU720909 MZQ720907:MZQ720909 NJM720907:NJM720909 NTI720907:NTI720909 ODE720907:ODE720909 ONA720907:ONA720909 OWW720907:OWW720909 PGS720907:PGS720909 PQO720907:PQO720909 QAK720907:QAK720909 QKG720907:QKG720909 QUC720907:QUC720909 RDY720907:RDY720909 RNU720907:RNU720909 RXQ720907:RXQ720909 SHM720907:SHM720909 SRI720907:SRI720909 TBE720907:TBE720909 TLA720907:TLA720909 TUW720907:TUW720909 UES720907:UES720909 UOO720907:UOO720909 UYK720907:UYK720909 VIG720907:VIG720909 VSC720907:VSC720909 WBY720907:WBY720909 WLU720907:WLU720909 WVQ720907:WVQ720909 I786443:I786445 JE786443:JE786445 TA786443:TA786445 ACW786443:ACW786445 AMS786443:AMS786445 AWO786443:AWO786445 BGK786443:BGK786445 BQG786443:BQG786445 CAC786443:CAC786445 CJY786443:CJY786445 CTU786443:CTU786445 DDQ786443:DDQ786445 DNM786443:DNM786445 DXI786443:DXI786445 EHE786443:EHE786445 ERA786443:ERA786445 FAW786443:FAW786445 FKS786443:FKS786445 FUO786443:FUO786445 GEK786443:GEK786445 GOG786443:GOG786445 GYC786443:GYC786445 HHY786443:HHY786445 HRU786443:HRU786445 IBQ786443:IBQ786445 ILM786443:ILM786445 IVI786443:IVI786445 JFE786443:JFE786445 JPA786443:JPA786445 JYW786443:JYW786445 KIS786443:KIS786445 KSO786443:KSO786445 LCK786443:LCK786445 LMG786443:LMG786445 LWC786443:LWC786445 MFY786443:MFY786445 MPU786443:MPU786445 MZQ786443:MZQ786445 NJM786443:NJM786445 NTI786443:NTI786445 ODE786443:ODE786445 ONA786443:ONA786445 OWW786443:OWW786445 PGS786443:PGS786445 PQO786443:PQO786445 QAK786443:QAK786445 QKG786443:QKG786445 QUC786443:QUC786445 RDY786443:RDY786445 RNU786443:RNU786445 RXQ786443:RXQ786445 SHM786443:SHM786445 SRI786443:SRI786445 TBE786443:TBE786445 TLA786443:TLA786445 TUW786443:TUW786445 UES786443:UES786445 UOO786443:UOO786445 UYK786443:UYK786445 VIG786443:VIG786445 VSC786443:VSC786445 WBY786443:WBY786445 WLU786443:WLU786445 WVQ786443:WVQ786445 I851979:I851981 JE851979:JE851981 TA851979:TA851981 ACW851979:ACW851981 AMS851979:AMS851981 AWO851979:AWO851981 BGK851979:BGK851981 BQG851979:BQG851981 CAC851979:CAC851981 CJY851979:CJY851981 CTU851979:CTU851981 DDQ851979:DDQ851981 DNM851979:DNM851981 DXI851979:DXI851981 EHE851979:EHE851981 ERA851979:ERA851981 FAW851979:FAW851981 FKS851979:FKS851981 FUO851979:FUO851981 GEK851979:GEK851981 GOG851979:GOG851981 GYC851979:GYC851981 HHY851979:HHY851981 HRU851979:HRU851981 IBQ851979:IBQ851981 ILM851979:ILM851981 IVI851979:IVI851981 JFE851979:JFE851981 JPA851979:JPA851981 JYW851979:JYW851981 KIS851979:KIS851981 KSO851979:KSO851981 LCK851979:LCK851981 LMG851979:LMG851981 LWC851979:LWC851981 MFY851979:MFY851981 MPU851979:MPU851981 MZQ851979:MZQ851981 NJM851979:NJM851981 NTI851979:NTI851981 ODE851979:ODE851981 ONA851979:ONA851981 OWW851979:OWW851981 PGS851979:PGS851981 PQO851979:PQO851981 QAK851979:QAK851981 QKG851979:QKG851981 QUC851979:QUC851981 RDY851979:RDY851981 RNU851979:RNU851981 RXQ851979:RXQ851981 SHM851979:SHM851981 SRI851979:SRI851981 TBE851979:TBE851981 TLA851979:TLA851981 TUW851979:TUW851981 UES851979:UES851981 UOO851979:UOO851981 UYK851979:UYK851981 VIG851979:VIG851981 VSC851979:VSC851981 WBY851979:WBY851981 WLU851979:WLU851981 WVQ851979:WVQ851981 I917515:I917517 JE917515:JE917517 TA917515:TA917517 ACW917515:ACW917517 AMS917515:AMS917517 AWO917515:AWO917517 BGK917515:BGK917517 BQG917515:BQG917517 CAC917515:CAC917517 CJY917515:CJY917517 CTU917515:CTU917517 DDQ917515:DDQ917517 DNM917515:DNM917517 DXI917515:DXI917517 EHE917515:EHE917517 ERA917515:ERA917517 FAW917515:FAW917517 FKS917515:FKS917517 FUO917515:FUO917517 GEK917515:GEK917517 GOG917515:GOG917517 GYC917515:GYC917517 HHY917515:HHY917517 HRU917515:HRU917517 IBQ917515:IBQ917517 ILM917515:ILM917517 IVI917515:IVI917517 JFE917515:JFE917517 JPA917515:JPA917517 JYW917515:JYW917517 KIS917515:KIS917517 KSO917515:KSO917517 LCK917515:LCK917517 LMG917515:LMG917517 LWC917515:LWC917517 MFY917515:MFY917517 MPU917515:MPU917517 MZQ917515:MZQ917517 NJM917515:NJM917517 NTI917515:NTI917517 ODE917515:ODE917517 ONA917515:ONA917517 OWW917515:OWW917517 PGS917515:PGS917517 PQO917515:PQO917517 QAK917515:QAK917517 QKG917515:QKG917517 QUC917515:QUC917517 RDY917515:RDY917517 RNU917515:RNU917517 RXQ917515:RXQ917517 SHM917515:SHM917517 SRI917515:SRI917517 TBE917515:TBE917517 TLA917515:TLA917517 TUW917515:TUW917517 UES917515:UES917517 UOO917515:UOO917517 UYK917515:UYK917517 VIG917515:VIG917517 VSC917515:VSC917517 WBY917515:WBY917517 WLU917515:WLU917517 WVQ917515:WVQ917517 I983051:I983053 JE983051:JE983053 TA983051:TA983053 ACW983051:ACW983053 AMS983051:AMS983053 AWO983051:AWO983053 BGK983051:BGK983053 BQG983051:BQG983053 CAC983051:CAC983053 CJY983051:CJY983053 CTU983051:CTU983053 DDQ983051:DDQ983053 DNM983051:DNM983053 DXI983051:DXI983053 EHE983051:EHE983053 ERA983051:ERA983053 FAW983051:FAW983053 FKS983051:FKS983053 FUO983051:FUO983053 GEK983051:GEK983053 GOG983051:GOG983053 GYC983051:GYC983053 HHY983051:HHY983053 HRU983051:HRU983053 IBQ983051:IBQ983053 ILM983051:ILM983053 IVI983051:IVI983053 JFE983051:JFE983053 JPA983051:JPA983053 JYW983051:JYW983053 KIS983051:KIS983053 KSO983051:KSO983053 LCK983051:LCK983053 LMG983051:LMG983053 LWC983051:LWC983053 MFY983051:MFY983053 MPU983051:MPU983053 MZQ983051:MZQ983053 NJM983051:NJM983053 NTI983051:NTI983053 ODE983051:ODE983053 ONA983051:ONA983053 OWW983051:OWW983053 PGS983051:PGS983053 PQO983051:PQO983053 QAK983051:QAK983053 QKG983051:QKG983053 QUC983051:QUC983053 RDY983051:RDY983053 RNU983051:RNU983053 RXQ983051:RXQ983053 SHM983051:SHM983053 SRI983051:SRI983053 TBE983051:TBE983053 TLA983051:TLA983053 TUW983051:TUW983053 UES983051:UES983053 UOO983051:UOO983053 UYK983051:UYK983053 VIG983051:VIG983053 VSC983051:VSC983053 WBY983051:WBY983053 WLU983051:WLU983053 WVQ983051:WVQ983053">
      <formula1>"　,一般乗用旅客自動車運送事業,特定旅客自動車運送事業,自家用自動車の有償運送"</formula1>
    </dataValidation>
    <dataValidation type="list" allowBlank="1" showInputMessage="1" showErrorMessage="1" sqref="G11:G13 JC11:JC13 SY11:SY13 ACU11:ACU13 AMQ11:AMQ13 AWM11:AWM13 BGI11:BGI13 BQE11:BQE13 CAA11:CAA13 CJW11:CJW13 CTS11:CTS13 DDO11:DDO13 DNK11:DNK13 DXG11:DXG13 EHC11:EHC13 EQY11:EQY13 FAU11:FAU13 FKQ11:FKQ13 FUM11:FUM13 GEI11:GEI13 GOE11:GOE13 GYA11:GYA13 HHW11:HHW13 HRS11:HRS13 IBO11:IBO13 ILK11:ILK13 IVG11:IVG13 JFC11:JFC13 JOY11:JOY13 JYU11:JYU13 KIQ11:KIQ13 KSM11:KSM13 LCI11:LCI13 LME11:LME13 LWA11:LWA13 MFW11:MFW13 MPS11:MPS13 MZO11:MZO13 NJK11:NJK13 NTG11:NTG13 ODC11:ODC13 OMY11:OMY13 OWU11:OWU13 PGQ11:PGQ13 PQM11:PQM13 QAI11:QAI13 QKE11:QKE13 QUA11:QUA13 RDW11:RDW13 RNS11:RNS13 RXO11:RXO13 SHK11:SHK13 SRG11:SRG13 TBC11:TBC13 TKY11:TKY13 TUU11:TUU13 UEQ11:UEQ13 UOM11:UOM13 UYI11:UYI13 VIE11:VIE13 VSA11:VSA13 WBW11:WBW13 WLS11:WLS13 WVO11:WVO13 G65547:G65549 JC65547:JC65549 SY65547:SY65549 ACU65547:ACU65549 AMQ65547:AMQ65549 AWM65547:AWM65549 BGI65547:BGI65549 BQE65547:BQE65549 CAA65547:CAA65549 CJW65547:CJW65549 CTS65547:CTS65549 DDO65547:DDO65549 DNK65547:DNK65549 DXG65547:DXG65549 EHC65547:EHC65549 EQY65547:EQY65549 FAU65547:FAU65549 FKQ65547:FKQ65549 FUM65547:FUM65549 GEI65547:GEI65549 GOE65547:GOE65549 GYA65547:GYA65549 HHW65547:HHW65549 HRS65547:HRS65549 IBO65547:IBO65549 ILK65547:ILK65549 IVG65547:IVG65549 JFC65547:JFC65549 JOY65547:JOY65549 JYU65547:JYU65549 KIQ65547:KIQ65549 KSM65547:KSM65549 LCI65547:LCI65549 LME65547:LME65549 LWA65547:LWA65549 MFW65547:MFW65549 MPS65547:MPS65549 MZO65547:MZO65549 NJK65547:NJK65549 NTG65547:NTG65549 ODC65547:ODC65549 OMY65547:OMY65549 OWU65547:OWU65549 PGQ65547:PGQ65549 PQM65547:PQM65549 QAI65547:QAI65549 QKE65547:QKE65549 QUA65547:QUA65549 RDW65547:RDW65549 RNS65547:RNS65549 RXO65547:RXO65549 SHK65547:SHK65549 SRG65547:SRG65549 TBC65547:TBC65549 TKY65547:TKY65549 TUU65547:TUU65549 UEQ65547:UEQ65549 UOM65547:UOM65549 UYI65547:UYI65549 VIE65547:VIE65549 VSA65547:VSA65549 WBW65547:WBW65549 WLS65547:WLS65549 WVO65547:WVO65549 G131083:G131085 JC131083:JC131085 SY131083:SY131085 ACU131083:ACU131085 AMQ131083:AMQ131085 AWM131083:AWM131085 BGI131083:BGI131085 BQE131083:BQE131085 CAA131083:CAA131085 CJW131083:CJW131085 CTS131083:CTS131085 DDO131083:DDO131085 DNK131083:DNK131085 DXG131083:DXG131085 EHC131083:EHC131085 EQY131083:EQY131085 FAU131083:FAU131085 FKQ131083:FKQ131085 FUM131083:FUM131085 GEI131083:GEI131085 GOE131083:GOE131085 GYA131083:GYA131085 HHW131083:HHW131085 HRS131083:HRS131085 IBO131083:IBO131085 ILK131083:ILK131085 IVG131083:IVG131085 JFC131083:JFC131085 JOY131083:JOY131085 JYU131083:JYU131085 KIQ131083:KIQ131085 KSM131083:KSM131085 LCI131083:LCI131085 LME131083:LME131085 LWA131083:LWA131085 MFW131083:MFW131085 MPS131083:MPS131085 MZO131083:MZO131085 NJK131083:NJK131085 NTG131083:NTG131085 ODC131083:ODC131085 OMY131083:OMY131085 OWU131083:OWU131085 PGQ131083:PGQ131085 PQM131083:PQM131085 QAI131083:QAI131085 QKE131083:QKE131085 QUA131083:QUA131085 RDW131083:RDW131085 RNS131083:RNS131085 RXO131083:RXO131085 SHK131083:SHK131085 SRG131083:SRG131085 TBC131083:TBC131085 TKY131083:TKY131085 TUU131083:TUU131085 UEQ131083:UEQ131085 UOM131083:UOM131085 UYI131083:UYI131085 VIE131083:VIE131085 VSA131083:VSA131085 WBW131083:WBW131085 WLS131083:WLS131085 WVO131083:WVO131085 G196619:G196621 JC196619:JC196621 SY196619:SY196621 ACU196619:ACU196621 AMQ196619:AMQ196621 AWM196619:AWM196621 BGI196619:BGI196621 BQE196619:BQE196621 CAA196619:CAA196621 CJW196619:CJW196621 CTS196619:CTS196621 DDO196619:DDO196621 DNK196619:DNK196621 DXG196619:DXG196621 EHC196619:EHC196621 EQY196619:EQY196621 FAU196619:FAU196621 FKQ196619:FKQ196621 FUM196619:FUM196621 GEI196619:GEI196621 GOE196619:GOE196621 GYA196619:GYA196621 HHW196619:HHW196621 HRS196619:HRS196621 IBO196619:IBO196621 ILK196619:ILK196621 IVG196619:IVG196621 JFC196619:JFC196621 JOY196619:JOY196621 JYU196619:JYU196621 KIQ196619:KIQ196621 KSM196619:KSM196621 LCI196619:LCI196621 LME196619:LME196621 LWA196619:LWA196621 MFW196619:MFW196621 MPS196619:MPS196621 MZO196619:MZO196621 NJK196619:NJK196621 NTG196619:NTG196621 ODC196619:ODC196621 OMY196619:OMY196621 OWU196619:OWU196621 PGQ196619:PGQ196621 PQM196619:PQM196621 QAI196619:QAI196621 QKE196619:QKE196621 QUA196619:QUA196621 RDW196619:RDW196621 RNS196619:RNS196621 RXO196619:RXO196621 SHK196619:SHK196621 SRG196619:SRG196621 TBC196619:TBC196621 TKY196619:TKY196621 TUU196619:TUU196621 UEQ196619:UEQ196621 UOM196619:UOM196621 UYI196619:UYI196621 VIE196619:VIE196621 VSA196619:VSA196621 WBW196619:WBW196621 WLS196619:WLS196621 WVO196619:WVO196621 G262155:G262157 JC262155:JC262157 SY262155:SY262157 ACU262155:ACU262157 AMQ262155:AMQ262157 AWM262155:AWM262157 BGI262155:BGI262157 BQE262155:BQE262157 CAA262155:CAA262157 CJW262155:CJW262157 CTS262155:CTS262157 DDO262155:DDO262157 DNK262155:DNK262157 DXG262155:DXG262157 EHC262155:EHC262157 EQY262155:EQY262157 FAU262155:FAU262157 FKQ262155:FKQ262157 FUM262155:FUM262157 GEI262155:GEI262157 GOE262155:GOE262157 GYA262155:GYA262157 HHW262155:HHW262157 HRS262155:HRS262157 IBO262155:IBO262157 ILK262155:ILK262157 IVG262155:IVG262157 JFC262155:JFC262157 JOY262155:JOY262157 JYU262155:JYU262157 KIQ262155:KIQ262157 KSM262155:KSM262157 LCI262155:LCI262157 LME262155:LME262157 LWA262155:LWA262157 MFW262155:MFW262157 MPS262155:MPS262157 MZO262155:MZO262157 NJK262155:NJK262157 NTG262155:NTG262157 ODC262155:ODC262157 OMY262155:OMY262157 OWU262155:OWU262157 PGQ262155:PGQ262157 PQM262155:PQM262157 QAI262155:QAI262157 QKE262155:QKE262157 QUA262155:QUA262157 RDW262155:RDW262157 RNS262155:RNS262157 RXO262155:RXO262157 SHK262155:SHK262157 SRG262155:SRG262157 TBC262155:TBC262157 TKY262155:TKY262157 TUU262155:TUU262157 UEQ262155:UEQ262157 UOM262155:UOM262157 UYI262155:UYI262157 VIE262155:VIE262157 VSA262155:VSA262157 WBW262155:WBW262157 WLS262155:WLS262157 WVO262155:WVO262157 G327691:G327693 JC327691:JC327693 SY327691:SY327693 ACU327691:ACU327693 AMQ327691:AMQ327693 AWM327691:AWM327693 BGI327691:BGI327693 BQE327691:BQE327693 CAA327691:CAA327693 CJW327691:CJW327693 CTS327691:CTS327693 DDO327691:DDO327693 DNK327691:DNK327693 DXG327691:DXG327693 EHC327691:EHC327693 EQY327691:EQY327693 FAU327691:FAU327693 FKQ327691:FKQ327693 FUM327691:FUM327693 GEI327691:GEI327693 GOE327691:GOE327693 GYA327691:GYA327693 HHW327691:HHW327693 HRS327691:HRS327693 IBO327691:IBO327693 ILK327691:ILK327693 IVG327691:IVG327693 JFC327691:JFC327693 JOY327691:JOY327693 JYU327691:JYU327693 KIQ327691:KIQ327693 KSM327691:KSM327693 LCI327691:LCI327693 LME327691:LME327693 LWA327691:LWA327693 MFW327691:MFW327693 MPS327691:MPS327693 MZO327691:MZO327693 NJK327691:NJK327693 NTG327691:NTG327693 ODC327691:ODC327693 OMY327691:OMY327693 OWU327691:OWU327693 PGQ327691:PGQ327693 PQM327691:PQM327693 QAI327691:QAI327693 QKE327691:QKE327693 QUA327691:QUA327693 RDW327691:RDW327693 RNS327691:RNS327693 RXO327691:RXO327693 SHK327691:SHK327693 SRG327691:SRG327693 TBC327691:TBC327693 TKY327691:TKY327693 TUU327691:TUU327693 UEQ327691:UEQ327693 UOM327691:UOM327693 UYI327691:UYI327693 VIE327691:VIE327693 VSA327691:VSA327693 WBW327691:WBW327693 WLS327691:WLS327693 WVO327691:WVO327693 G393227:G393229 JC393227:JC393229 SY393227:SY393229 ACU393227:ACU393229 AMQ393227:AMQ393229 AWM393227:AWM393229 BGI393227:BGI393229 BQE393227:BQE393229 CAA393227:CAA393229 CJW393227:CJW393229 CTS393227:CTS393229 DDO393227:DDO393229 DNK393227:DNK393229 DXG393227:DXG393229 EHC393227:EHC393229 EQY393227:EQY393229 FAU393227:FAU393229 FKQ393227:FKQ393229 FUM393227:FUM393229 GEI393227:GEI393229 GOE393227:GOE393229 GYA393227:GYA393229 HHW393227:HHW393229 HRS393227:HRS393229 IBO393227:IBO393229 ILK393227:ILK393229 IVG393227:IVG393229 JFC393227:JFC393229 JOY393227:JOY393229 JYU393227:JYU393229 KIQ393227:KIQ393229 KSM393227:KSM393229 LCI393227:LCI393229 LME393227:LME393229 LWA393227:LWA393229 MFW393227:MFW393229 MPS393227:MPS393229 MZO393227:MZO393229 NJK393227:NJK393229 NTG393227:NTG393229 ODC393227:ODC393229 OMY393227:OMY393229 OWU393227:OWU393229 PGQ393227:PGQ393229 PQM393227:PQM393229 QAI393227:QAI393229 QKE393227:QKE393229 QUA393227:QUA393229 RDW393227:RDW393229 RNS393227:RNS393229 RXO393227:RXO393229 SHK393227:SHK393229 SRG393227:SRG393229 TBC393227:TBC393229 TKY393227:TKY393229 TUU393227:TUU393229 UEQ393227:UEQ393229 UOM393227:UOM393229 UYI393227:UYI393229 VIE393227:VIE393229 VSA393227:VSA393229 WBW393227:WBW393229 WLS393227:WLS393229 WVO393227:WVO393229 G458763:G458765 JC458763:JC458765 SY458763:SY458765 ACU458763:ACU458765 AMQ458763:AMQ458765 AWM458763:AWM458765 BGI458763:BGI458765 BQE458763:BQE458765 CAA458763:CAA458765 CJW458763:CJW458765 CTS458763:CTS458765 DDO458763:DDO458765 DNK458763:DNK458765 DXG458763:DXG458765 EHC458763:EHC458765 EQY458763:EQY458765 FAU458763:FAU458765 FKQ458763:FKQ458765 FUM458763:FUM458765 GEI458763:GEI458765 GOE458763:GOE458765 GYA458763:GYA458765 HHW458763:HHW458765 HRS458763:HRS458765 IBO458763:IBO458765 ILK458763:ILK458765 IVG458763:IVG458765 JFC458763:JFC458765 JOY458763:JOY458765 JYU458763:JYU458765 KIQ458763:KIQ458765 KSM458763:KSM458765 LCI458763:LCI458765 LME458763:LME458765 LWA458763:LWA458765 MFW458763:MFW458765 MPS458763:MPS458765 MZO458763:MZO458765 NJK458763:NJK458765 NTG458763:NTG458765 ODC458763:ODC458765 OMY458763:OMY458765 OWU458763:OWU458765 PGQ458763:PGQ458765 PQM458763:PQM458765 QAI458763:QAI458765 QKE458763:QKE458765 QUA458763:QUA458765 RDW458763:RDW458765 RNS458763:RNS458765 RXO458763:RXO458765 SHK458763:SHK458765 SRG458763:SRG458765 TBC458763:TBC458765 TKY458763:TKY458765 TUU458763:TUU458765 UEQ458763:UEQ458765 UOM458763:UOM458765 UYI458763:UYI458765 VIE458763:VIE458765 VSA458763:VSA458765 WBW458763:WBW458765 WLS458763:WLS458765 WVO458763:WVO458765 G524299:G524301 JC524299:JC524301 SY524299:SY524301 ACU524299:ACU524301 AMQ524299:AMQ524301 AWM524299:AWM524301 BGI524299:BGI524301 BQE524299:BQE524301 CAA524299:CAA524301 CJW524299:CJW524301 CTS524299:CTS524301 DDO524299:DDO524301 DNK524299:DNK524301 DXG524299:DXG524301 EHC524299:EHC524301 EQY524299:EQY524301 FAU524299:FAU524301 FKQ524299:FKQ524301 FUM524299:FUM524301 GEI524299:GEI524301 GOE524299:GOE524301 GYA524299:GYA524301 HHW524299:HHW524301 HRS524299:HRS524301 IBO524299:IBO524301 ILK524299:ILK524301 IVG524299:IVG524301 JFC524299:JFC524301 JOY524299:JOY524301 JYU524299:JYU524301 KIQ524299:KIQ524301 KSM524299:KSM524301 LCI524299:LCI524301 LME524299:LME524301 LWA524299:LWA524301 MFW524299:MFW524301 MPS524299:MPS524301 MZO524299:MZO524301 NJK524299:NJK524301 NTG524299:NTG524301 ODC524299:ODC524301 OMY524299:OMY524301 OWU524299:OWU524301 PGQ524299:PGQ524301 PQM524299:PQM524301 QAI524299:QAI524301 QKE524299:QKE524301 QUA524299:QUA524301 RDW524299:RDW524301 RNS524299:RNS524301 RXO524299:RXO524301 SHK524299:SHK524301 SRG524299:SRG524301 TBC524299:TBC524301 TKY524299:TKY524301 TUU524299:TUU524301 UEQ524299:UEQ524301 UOM524299:UOM524301 UYI524299:UYI524301 VIE524299:VIE524301 VSA524299:VSA524301 WBW524299:WBW524301 WLS524299:WLS524301 WVO524299:WVO524301 G589835:G589837 JC589835:JC589837 SY589835:SY589837 ACU589835:ACU589837 AMQ589835:AMQ589837 AWM589835:AWM589837 BGI589835:BGI589837 BQE589835:BQE589837 CAA589835:CAA589837 CJW589835:CJW589837 CTS589835:CTS589837 DDO589835:DDO589837 DNK589835:DNK589837 DXG589835:DXG589837 EHC589835:EHC589837 EQY589835:EQY589837 FAU589835:FAU589837 FKQ589835:FKQ589837 FUM589835:FUM589837 GEI589835:GEI589837 GOE589835:GOE589837 GYA589835:GYA589837 HHW589835:HHW589837 HRS589835:HRS589837 IBO589835:IBO589837 ILK589835:ILK589837 IVG589835:IVG589837 JFC589835:JFC589837 JOY589835:JOY589837 JYU589835:JYU589837 KIQ589835:KIQ589837 KSM589835:KSM589837 LCI589835:LCI589837 LME589835:LME589837 LWA589835:LWA589837 MFW589835:MFW589837 MPS589835:MPS589837 MZO589835:MZO589837 NJK589835:NJK589837 NTG589835:NTG589837 ODC589835:ODC589837 OMY589835:OMY589837 OWU589835:OWU589837 PGQ589835:PGQ589837 PQM589835:PQM589837 QAI589835:QAI589837 QKE589835:QKE589837 QUA589835:QUA589837 RDW589835:RDW589837 RNS589835:RNS589837 RXO589835:RXO589837 SHK589835:SHK589837 SRG589835:SRG589837 TBC589835:TBC589837 TKY589835:TKY589837 TUU589835:TUU589837 UEQ589835:UEQ589837 UOM589835:UOM589837 UYI589835:UYI589837 VIE589835:VIE589837 VSA589835:VSA589837 WBW589835:WBW589837 WLS589835:WLS589837 WVO589835:WVO589837 G655371:G655373 JC655371:JC655373 SY655371:SY655373 ACU655371:ACU655373 AMQ655371:AMQ655373 AWM655371:AWM655373 BGI655371:BGI655373 BQE655371:BQE655373 CAA655371:CAA655373 CJW655371:CJW655373 CTS655371:CTS655373 DDO655371:DDO655373 DNK655371:DNK655373 DXG655371:DXG655373 EHC655371:EHC655373 EQY655371:EQY655373 FAU655371:FAU655373 FKQ655371:FKQ655373 FUM655371:FUM655373 GEI655371:GEI655373 GOE655371:GOE655373 GYA655371:GYA655373 HHW655371:HHW655373 HRS655371:HRS655373 IBO655371:IBO655373 ILK655371:ILK655373 IVG655371:IVG655373 JFC655371:JFC655373 JOY655371:JOY655373 JYU655371:JYU655373 KIQ655371:KIQ655373 KSM655371:KSM655373 LCI655371:LCI655373 LME655371:LME655373 LWA655371:LWA655373 MFW655371:MFW655373 MPS655371:MPS655373 MZO655371:MZO655373 NJK655371:NJK655373 NTG655371:NTG655373 ODC655371:ODC655373 OMY655371:OMY655373 OWU655371:OWU655373 PGQ655371:PGQ655373 PQM655371:PQM655373 QAI655371:QAI655373 QKE655371:QKE655373 QUA655371:QUA655373 RDW655371:RDW655373 RNS655371:RNS655373 RXO655371:RXO655373 SHK655371:SHK655373 SRG655371:SRG655373 TBC655371:TBC655373 TKY655371:TKY655373 TUU655371:TUU655373 UEQ655371:UEQ655373 UOM655371:UOM655373 UYI655371:UYI655373 VIE655371:VIE655373 VSA655371:VSA655373 WBW655371:WBW655373 WLS655371:WLS655373 WVO655371:WVO655373 G720907:G720909 JC720907:JC720909 SY720907:SY720909 ACU720907:ACU720909 AMQ720907:AMQ720909 AWM720907:AWM720909 BGI720907:BGI720909 BQE720907:BQE720909 CAA720907:CAA720909 CJW720907:CJW720909 CTS720907:CTS720909 DDO720907:DDO720909 DNK720907:DNK720909 DXG720907:DXG720909 EHC720907:EHC720909 EQY720907:EQY720909 FAU720907:FAU720909 FKQ720907:FKQ720909 FUM720907:FUM720909 GEI720907:GEI720909 GOE720907:GOE720909 GYA720907:GYA720909 HHW720907:HHW720909 HRS720907:HRS720909 IBO720907:IBO720909 ILK720907:ILK720909 IVG720907:IVG720909 JFC720907:JFC720909 JOY720907:JOY720909 JYU720907:JYU720909 KIQ720907:KIQ720909 KSM720907:KSM720909 LCI720907:LCI720909 LME720907:LME720909 LWA720907:LWA720909 MFW720907:MFW720909 MPS720907:MPS720909 MZO720907:MZO720909 NJK720907:NJK720909 NTG720907:NTG720909 ODC720907:ODC720909 OMY720907:OMY720909 OWU720907:OWU720909 PGQ720907:PGQ720909 PQM720907:PQM720909 QAI720907:QAI720909 QKE720907:QKE720909 QUA720907:QUA720909 RDW720907:RDW720909 RNS720907:RNS720909 RXO720907:RXO720909 SHK720907:SHK720909 SRG720907:SRG720909 TBC720907:TBC720909 TKY720907:TKY720909 TUU720907:TUU720909 UEQ720907:UEQ720909 UOM720907:UOM720909 UYI720907:UYI720909 VIE720907:VIE720909 VSA720907:VSA720909 WBW720907:WBW720909 WLS720907:WLS720909 WVO720907:WVO720909 G786443:G786445 JC786443:JC786445 SY786443:SY786445 ACU786443:ACU786445 AMQ786443:AMQ786445 AWM786443:AWM786445 BGI786443:BGI786445 BQE786443:BQE786445 CAA786443:CAA786445 CJW786443:CJW786445 CTS786443:CTS786445 DDO786443:DDO786445 DNK786443:DNK786445 DXG786443:DXG786445 EHC786443:EHC786445 EQY786443:EQY786445 FAU786443:FAU786445 FKQ786443:FKQ786445 FUM786443:FUM786445 GEI786443:GEI786445 GOE786443:GOE786445 GYA786443:GYA786445 HHW786443:HHW786445 HRS786443:HRS786445 IBO786443:IBO786445 ILK786443:ILK786445 IVG786443:IVG786445 JFC786443:JFC786445 JOY786443:JOY786445 JYU786443:JYU786445 KIQ786443:KIQ786445 KSM786443:KSM786445 LCI786443:LCI786445 LME786443:LME786445 LWA786443:LWA786445 MFW786443:MFW786445 MPS786443:MPS786445 MZO786443:MZO786445 NJK786443:NJK786445 NTG786443:NTG786445 ODC786443:ODC786445 OMY786443:OMY786445 OWU786443:OWU786445 PGQ786443:PGQ786445 PQM786443:PQM786445 QAI786443:QAI786445 QKE786443:QKE786445 QUA786443:QUA786445 RDW786443:RDW786445 RNS786443:RNS786445 RXO786443:RXO786445 SHK786443:SHK786445 SRG786443:SRG786445 TBC786443:TBC786445 TKY786443:TKY786445 TUU786443:TUU786445 UEQ786443:UEQ786445 UOM786443:UOM786445 UYI786443:UYI786445 VIE786443:VIE786445 VSA786443:VSA786445 WBW786443:WBW786445 WLS786443:WLS786445 WVO786443:WVO786445 G851979:G851981 JC851979:JC851981 SY851979:SY851981 ACU851979:ACU851981 AMQ851979:AMQ851981 AWM851979:AWM851981 BGI851979:BGI851981 BQE851979:BQE851981 CAA851979:CAA851981 CJW851979:CJW851981 CTS851979:CTS851981 DDO851979:DDO851981 DNK851979:DNK851981 DXG851979:DXG851981 EHC851979:EHC851981 EQY851979:EQY851981 FAU851979:FAU851981 FKQ851979:FKQ851981 FUM851979:FUM851981 GEI851979:GEI851981 GOE851979:GOE851981 GYA851979:GYA851981 HHW851979:HHW851981 HRS851979:HRS851981 IBO851979:IBO851981 ILK851979:ILK851981 IVG851979:IVG851981 JFC851979:JFC851981 JOY851979:JOY851981 JYU851979:JYU851981 KIQ851979:KIQ851981 KSM851979:KSM851981 LCI851979:LCI851981 LME851979:LME851981 LWA851979:LWA851981 MFW851979:MFW851981 MPS851979:MPS851981 MZO851979:MZO851981 NJK851979:NJK851981 NTG851979:NTG851981 ODC851979:ODC851981 OMY851979:OMY851981 OWU851979:OWU851981 PGQ851979:PGQ851981 PQM851979:PQM851981 QAI851979:QAI851981 QKE851979:QKE851981 QUA851979:QUA851981 RDW851979:RDW851981 RNS851979:RNS851981 RXO851979:RXO851981 SHK851979:SHK851981 SRG851979:SRG851981 TBC851979:TBC851981 TKY851979:TKY851981 TUU851979:TUU851981 UEQ851979:UEQ851981 UOM851979:UOM851981 UYI851979:UYI851981 VIE851979:VIE851981 VSA851979:VSA851981 WBW851979:WBW851981 WLS851979:WLS851981 WVO851979:WVO851981 G917515:G917517 JC917515:JC917517 SY917515:SY917517 ACU917515:ACU917517 AMQ917515:AMQ917517 AWM917515:AWM917517 BGI917515:BGI917517 BQE917515:BQE917517 CAA917515:CAA917517 CJW917515:CJW917517 CTS917515:CTS917517 DDO917515:DDO917517 DNK917515:DNK917517 DXG917515:DXG917517 EHC917515:EHC917517 EQY917515:EQY917517 FAU917515:FAU917517 FKQ917515:FKQ917517 FUM917515:FUM917517 GEI917515:GEI917517 GOE917515:GOE917517 GYA917515:GYA917517 HHW917515:HHW917517 HRS917515:HRS917517 IBO917515:IBO917517 ILK917515:ILK917517 IVG917515:IVG917517 JFC917515:JFC917517 JOY917515:JOY917517 JYU917515:JYU917517 KIQ917515:KIQ917517 KSM917515:KSM917517 LCI917515:LCI917517 LME917515:LME917517 LWA917515:LWA917517 MFW917515:MFW917517 MPS917515:MPS917517 MZO917515:MZO917517 NJK917515:NJK917517 NTG917515:NTG917517 ODC917515:ODC917517 OMY917515:OMY917517 OWU917515:OWU917517 PGQ917515:PGQ917517 PQM917515:PQM917517 QAI917515:QAI917517 QKE917515:QKE917517 QUA917515:QUA917517 RDW917515:RDW917517 RNS917515:RNS917517 RXO917515:RXO917517 SHK917515:SHK917517 SRG917515:SRG917517 TBC917515:TBC917517 TKY917515:TKY917517 TUU917515:TUU917517 UEQ917515:UEQ917517 UOM917515:UOM917517 UYI917515:UYI917517 VIE917515:VIE917517 VSA917515:VSA917517 WBW917515:WBW917517 WLS917515:WLS917517 WVO917515:WVO917517 G983051:G983053 JC983051:JC983053 SY983051:SY983053 ACU983051:ACU983053 AMQ983051:AMQ983053 AWM983051:AWM983053 BGI983051:BGI983053 BQE983051:BQE983053 CAA983051:CAA983053 CJW983051:CJW983053 CTS983051:CTS983053 DDO983051:DDO983053 DNK983051:DNK983053 DXG983051:DXG983053 EHC983051:EHC983053 EQY983051:EQY983053 FAU983051:FAU983053 FKQ983051:FKQ983053 FUM983051:FUM983053 GEI983051:GEI983053 GOE983051:GOE983053 GYA983051:GYA983053 HHW983051:HHW983053 HRS983051:HRS983053 IBO983051:IBO983053 ILK983051:ILK983053 IVG983051:IVG983053 JFC983051:JFC983053 JOY983051:JOY983053 JYU983051:JYU983053 KIQ983051:KIQ983053 KSM983051:KSM983053 LCI983051:LCI983053 LME983051:LME983053 LWA983051:LWA983053 MFW983051:MFW983053 MPS983051:MPS983053 MZO983051:MZO983053 NJK983051:NJK983053 NTG983051:NTG983053 ODC983051:ODC983053 OMY983051:OMY983053 OWU983051:OWU983053 PGQ983051:PGQ983053 PQM983051:PQM983053 QAI983051:QAI983053 QKE983051:QKE983053 QUA983051:QUA983053 RDW983051:RDW983053 RNS983051:RNS983053 RXO983051:RXO983053 SHK983051:SHK983053 SRG983051:SRG983053 TBC983051:TBC983053 TKY983051:TKY983053 TUU983051:TUU983053 UEQ983051:UEQ983053 UOM983051:UOM983053 UYI983051:UYI983053 VIE983051:VIE983053 VSA983051:VSA983053 WBW983051:WBW983053 WLS983051:WLS983053 WVO983051:WVO983053">
      <formula1>"　,１,２,３,４,５,６,７,８,９,１０,１１,１２,１３,１４,１５,１６,１７,１８,１９,２０,２１,２２,２３,２４,２５,２６,２７,２８,２９,３０,３１"</formula1>
    </dataValidation>
    <dataValidation type="list" allowBlank="1" showInputMessage="1" showErrorMessage="1" sqref="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65547:E65549 JA65547:JA65549 SW65547:SW65549 ACS65547:ACS65549 AMO65547:AMO65549 AWK65547:AWK65549 BGG65547:BGG65549 BQC65547:BQC65549 BZY65547:BZY65549 CJU65547:CJU65549 CTQ65547:CTQ65549 DDM65547:DDM65549 DNI65547:DNI65549 DXE65547:DXE65549 EHA65547:EHA65549 EQW65547:EQW65549 FAS65547:FAS65549 FKO65547:FKO65549 FUK65547:FUK65549 GEG65547:GEG65549 GOC65547:GOC65549 GXY65547:GXY65549 HHU65547:HHU65549 HRQ65547:HRQ65549 IBM65547:IBM65549 ILI65547:ILI65549 IVE65547:IVE65549 JFA65547:JFA65549 JOW65547:JOW65549 JYS65547:JYS65549 KIO65547:KIO65549 KSK65547:KSK65549 LCG65547:LCG65549 LMC65547:LMC65549 LVY65547:LVY65549 MFU65547:MFU65549 MPQ65547:MPQ65549 MZM65547:MZM65549 NJI65547:NJI65549 NTE65547:NTE65549 ODA65547:ODA65549 OMW65547:OMW65549 OWS65547:OWS65549 PGO65547:PGO65549 PQK65547:PQK65549 QAG65547:QAG65549 QKC65547:QKC65549 QTY65547:QTY65549 RDU65547:RDU65549 RNQ65547:RNQ65549 RXM65547:RXM65549 SHI65547:SHI65549 SRE65547:SRE65549 TBA65547:TBA65549 TKW65547:TKW65549 TUS65547:TUS65549 UEO65547:UEO65549 UOK65547:UOK65549 UYG65547:UYG65549 VIC65547:VIC65549 VRY65547:VRY65549 WBU65547:WBU65549 WLQ65547:WLQ65549 WVM65547:WVM65549 E131083:E131085 JA131083:JA131085 SW131083:SW131085 ACS131083:ACS131085 AMO131083:AMO131085 AWK131083:AWK131085 BGG131083:BGG131085 BQC131083:BQC131085 BZY131083:BZY131085 CJU131083:CJU131085 CTQ131083:CTQ131085 DDM131083:DDM131085 DNI131083:DNI131085 DXE131083:DXE131085 EHA131083:EHA131085 EQW131083:EQW131085 FAS131083:FAS131085 FKO131083:FKO131085 FUK131083:FUK131085 GEG131083:GEG131085 GOC131083:GOC131085 GXY131083:GXY131085 HHU131083:HHU131085 HRQ131083:HRQ131085 IBM131083:IBM131085 ILI131083:ILI131085 IVE131083:IVE131085 JFA131083:JFA131085 JOW131083:JOW131085 JYS131083:JYS131085 KIO131083:KIO131085 KSK131083:KSK131085 LCG131083:LCG131085 LMC131083:LMC131085 LVY131083:LVY131085 MFU131083:MFU131085 MPQ131083:MPQ131085 MZM131083:MZM131085 NJI131083:NJI131085 NTE131083:NTE131085 ODA131083:ODA131085 OMW131083:OMW131085 OWS131083:OWS131085 PGO131083:PGO131085 PQK131083:PQK131085 QAG131083:QAG131085 QKC131083:QKC131085 QTY131083:QTY131085 RDU131083:RDU131085 RNQ131083:RNQ131085 RXM131083:RXM131085 SHI131083:SHI131085 SRE131083:SRE131085 TBA131083:TBA131085 TKW131083:TKW131085 TUS131083:TUS131085 UEO131083:UEO131085 UOK131083:UOK131085 UYG131083:UYG131085 VIC131083:VIC131085 VRY131083:VRY131085 WBU131083:WBU131085 WLQ131083:WLQ131085 WVM131083:WVM131085 E196619:E196621 JA196619:JA196621 SW196619:SW196621 ACS196619:ACS196621 AMO196619:AMO196621 AWK196619:AWK196621 BGG196619:BGG196621 BQC196619:BQC196621 BZY196619:BZY196621 CJU196619:CJU196621 CTQ196619:CTQ196621 DDM196619:DDM196621 DNI196619:DNI196621 DXE196619:DXE196621 EHA196619:EHA196621 EQW196619:EQW196621 FAS196619:FAS196621 FKO196619:FKO196621 FUK196619:FUK196621 GEG196619:GEG196621 GOC196619:GOC196621 GXY196619:GXY196621 HHU196619:HHU196621 HRQ196619:HRQ196621 IBM196619:IBM196621 ILI196619:ILI196621 IVE196619:IVE196621 JFA196619:JFA196621 JOW196619:JOW196621 JYS196619:JYS196621 KIO196619:KIO196621 KSK196619:KSK196621 LCG196619:LCG196621 LMC196619:LMC196621 LVY196619:LVY196621 MFU196619:MFU196621 MPQ196619:MPQ196621 MZM196619:MZM196621 NJI196619:NJI196621 NTE196619:NTE196621 ODA196619:ODA196621 OMW196619:OMW196621 OWS196619:OWS196621 PGO196619:PGO196621 PQK196619:PQK196621 QAG196619:QAG196621 QKC196619:QKC196621 QTY196619:QTY196621 RDU196619:RDU196621 RNQ196619:RNQ196621 RXM196619:RXM196621 SHI196619:SHI196621 SRE196619:SRE196621 TBA196619:TBA196621 TKW196619:TKW196621 TUS196619:TUS196621 UEO196619:UEO196621 UOK196619:UOK196621 UYG196619:UYG196621 VIC196619:VIC196621 VRY196619:VRY196621 WBU196619:WBU196621 WLQ196619:WLQ196621 WVM196619:WVM196621 E262155:E262157 JA262155:JA262157 SW262155:SW262157 ACS262155:ACS262157 AMO262155:AMO262157 AWK262155:AWK262157 BGG262155:BGG262157 BQC262155:BQC262157 BZY262155:BZY262157 CJU262155:CJU262157 CTQ262155:CTQ262157 DDM262155:DDM262157 DNI262155:DNI262157 DXE262155:DXE262157 EHA262155:EHA262157 EQW262155:EQW262157 FAS262155:FAS262157 FKO262155:FKO262157 FUK262155:FUK262157 GEG262155:GEG262157 GOC262155:GOC262157 GXY262155:GXY262157 HHU262155:HHU262157 HRQ262155:HRQ262157 IBM262155:IBM262157 ILI262155:ILI262157 IVE262155:IVE262157 JFA262155:JFA262157 JOW262155:JOW262157 JYS262155:JYS262157 KIO262155:KIO262157 KSK262155:KSK262157 LCG262155:LCG262157 LMC262155:LMC262157 LVY262155:LVY262157 MFU262155:MFU262157 MPQ262155:MPQ262157 MZM262155:MZM262157 NJI262155:NJI262157 NTE262155:NTE262157 ODA262155:ODA262157 OMW262155:OMW262157 OWS262155:OWS262157 PGO262155:PGO262157 PQK262155:PQK262157 QAG262155:QAG262157 QKC262155:QKC262157 QTY262155:QTY262157 RDU262155:RDU262157 RNQ262155:RNQ262157 RXM262155:RXM262157 SHI262155:SHI262157 SRE262155:SRE262157 TBA262155:TBA262157 TKW262155:TKW262157 TUS262155:TUS262157 UEO262155:UEO262157 UOK262155:UOK262157 UYG262155:UYG262157 VIC262155:VIC262157 VRY262155:VRY262157 WBU262155:WBU262157 WLQ262155:WLQ262157 WVM262155:WVM262157 E327691:E327693 JA327691:JA327693 SW327691:SW327693 ACS327691:ACS327693 AMO327691:AMO327693 AWK327691:AWK327693 BGG327691:BGG327693 BQC327691:BQC327693 BZY327691:BZY327693 CJU327691:CJU327693 CTQ327691:CTQ327693 DDM327691:DDM327693 DNI327691:DNI327693 DXE327691:DXE327693 EHA327691:EHA327693 EQW327691:EQW327693 FAS327691:FAS327693 FKO327691:FKO327693 FUK327691:FUK327693 GEG327691:GEG327693 GOC327691:GOC327693 GXY327691:GXY327693 HHU327691:HHU327693 HRQ327691:HRQ327693 IBM327691:IBM327693 ILI327691:ILI327693 IVE327691:IVE327693 JFA327691:JFA327693 JOW327691:JOW327693 JYS327691:JYS327693 KIO327691:KIO327693 KSK327691:KSK327693 LCG327691:LCG327693 LMC327691:LMC327693 LVY327691:LVY327693 MFU327691:MFU327693 MPQ327691:MPQ327693 MZM327691:MZM327693 NJI327691:NJI327693 NTE327691:NTE327693 ODA327691:ODA327693 OMW327691:OMW327693 OWS327691:OWS327693 PGO327691:PGO327693 PQK327691:PQK327693 QAG327691:QAG327693 QKC327691:QKC327693 QTY327691:QTY327693 RDU327691:RDU327693 RNQ327691:RNQ327693 RXM327691:RXM327693 SHI327691:SHI327693 SRE327691:SRE327693 TBA327691:TBA327693 TKW327691:TKW327693 TUS327691:TUS327693 UEO327691:UEO327693 UOK327691:UOK327693 UYG327691:UYG327693 VIC327691:VIC327693 VRY327691:VRY327693 WBU327691:WBU327693 WLQ327691:WLQ327693 WVM327691:WVM327693 E393227:E393229 JA393227:JA393229 SW393227:SW393229 ACS393227:ACS393229 AMO393227:AMO393229 AWK393227:AWK393229 BGG393227:BGG393229 BQC393227:BQC393229 BZY393227:BZY393229 CJU393227:CJU393229 CTQ393227:CTQ393229 DDM393227:DDM393229 DNI393227:DNI393229 DXE393227:DXE393229 EHA393227:EHA393229 EQW393227:EQW393229 FAS393227:FAS393229 FKO393227:FKO393229 FUK393227:FUK393229 GEG393227:GEG393229 GOC393227:GOC393229 GXY393227:GXY393229 HHU393227:HHU393229 HRQ393227:HRQ393229 IBM393227:IBM393229 ILI393227:ILI393229 IVE393227:IVE393229 JFA393227:JFA393229 JOW393227:JOW393229 JYS393227:JYS393229 KIO393227:KIO393229 KSK393227:KSK393229 LCG393227:LCG393229 LMC393227:LMC393229 LVY393227:LVY393229 MFU393227:MFU393229 MPQ393227:MPQ393229 MZM393227:MZM393229 NJI393227:NJI393229 NTE393227:NTE393229 ODA393227:ODA393229 OMW393227:OMW393229 OWS393227:OWS393229 PGO393227:PGO393229 PQK393227:PQK393229 QAG393227:QAG393229 QKC393227:QKC393229 QTY393227:QTY393229 RDU393227:RDU393229 RNQ393227:RNQ393229 RXM393227:RXM393229 SHI393227:SHI393229 SRE393227:SRE393229 TBA393227:TBA393229 TKW393227:TKW393229 TUS393227:TUS393229 UEO393227:UEO393229 UOK393227:UOK393229 UYG393227:UYG393229 VIC393227:VIC393229 VRY393227:VRY393229 WBU393227:WBU393229 WLQ393227:WLQ393229 WVM393227:WVM393229 E458763:E458765 JA458763:JA458765 SW458763:SW458765 ACS458763:ACS458765 AMO458763:AMO458765 AWK458763:AWK458765 BGG458763:BGG458765 BQC458763:BQC458765 BZY458763:BZY458765 CJU458763:CJU458765 CTQ458763:CTQ458765 DDM458763:DDM458765 DNI458763:DNI458765 DXE458763:DXE458765 EHA458763:EHA458765 EQW458763:EQW458765 FAS458763:FAS458765 FKO458763:FKO458765 FUK458763:FUK458765 GEG458763:GEG458765 GOC458763:GOC458765 GXY458763:GXY458765 HHU458763:HHU458765 HRQ458763:HRQ458765 IBM458763:IBM458765 ILI458763:ILI458765 IVE458763:IVE458765 JFA458763:JFA458765 JOW458763:JOW458765 JYS458763:JYS458765 KIO458763:KIO458765 KSK458763:KSK458765 LCG458763:LCG458765 LMC458763:LMC458765 LVY458763:LVY458765 MFU458763:MFU458765 MPQ458763:MPQ458765 MZM458763:MZM458765 NJI458763:NJI458765 NTE458763:NTE458765 ODA458763:ODA458765 OMW458763:OMW458765 OWS458763:OWS458765 PGO458763:PGO458765 PQK458763:PQK458765 QAG458763:QAG458765 QKC458763:QKC458765 QTY458763:QTY458765 RDU458763:RDU458765 RNQ458763:RNQ458765 RXM458763:RXM458765 SHI458763:SHI458765 SRE458763:SRE458765 TBA458763:TBA458765 TKW458763:TKW458765 TUS458763:TUS458765 UEO458763:UEO458765 UOK458763:UOK458765 UYG458763:UYG458765 VIC458763:VIC458765 VRY458763:VRY458765 WBU458763:WBU458765 WLQ458763:WLQ458765 WVM458763:WVM458765 E524299:E524301 JA524299:JA524301 SW524299:SW524301 ACS524299:ACS524301 AMO524299:AMO524301 AWK524299:AWK524301 BGG524299:BGG524301 BQC524299:BQC524301 BZY524299:BZY524301 CJU524299:CJU524301 CTQ524299:CTQ524301 DDM524299:DDM524301 DNI524299:DNI524301 DXE524299:DXE524301 EHA524299:EHA524301 EQW524299:EQW524301 FAS524299:FAS524301 FKO524299:FKO524301 FUK524299:FUK524301 GEG524299:GEG524301 GOC524299:GOC524301 GXY524299:GXY524301 HHU524299:HHU524301 HRQ524299:HRQ524301 IBM524299:IBM524301 ILI524299:ILI524301 IVE524299:IVE524301 JFA524299:JFA524301 JOW524299:JOW524301 JYS524299:JYS524301 KIO524299:KIO524301 KSK524299:KSK524301 LCG524299:LCG524301 LMC524299:LMC524301 LVY524299:LVY524301 MFU524299:MFU524301 MPQ524299:MPQ524301 MZM524299:MZM524301 NJI524299:NJI524301 NTE524299:NTE524301 ODA524299:ODA524301 OMW524299:OMW524301 OWS524299:OWS524301 PGO524299:PGO524301 PQK524299:PQK524301 QAG524299:QAG524301 QKC524299:QKC524301 QTY524299:QTY524301 RDU524299:RDU524301 RNQ524299:RNQ524301 RXM524299:RXM524301 SHI524299:SHI524301 SRE524299:SRE524301 TBA524299:TBA524301 TKW524299:TKW524301 TUS524299:TUS524301 UEO524299:UEO524301 UOK524299:UOK524301 UYG524299:UYG524301 VIC524299:VIC524301 VRY524299:VRY524301 WBU524299:WBU524301 WLQ524299:WLQ524301 WVM524299:WVM524301 E589835:E589837 JA589835:JA589837 SW589835:SW589837 ACS589835:ACS589837 AMO589835:AMO589837 AWK589835:AWK589837 BGG589835:BGG589837 BQC589835:BQC589837 BZY589835:BZY589837 CJU589835:CJU589837 CTQ589835:CTQ589837 DDM589835:DDM589837 DNI589835:DNI589837 DXE589835:DXE589837 EHA589835:EHA589837 EQW589835:EQW589837 FAS589835:FAS589837 FKO589835:FKO589837 FUK589835:FUK589837 GEG589835:GEG589837 GOC589835:GOC589837 GXY589835:GXY589837 HHU589835:HHU589837 HRQ589835:HRQ589837 IBM589835:IBM589837 ILI589835:ILI589837 IVE589835:IVE589837 JFA589835:JFA589837 JOW589835:JOW589837 JYS589835:JYS589837 KIO589835:KIO589837 KSK589835:KSK589837 LCG589835:LCG589837 LMC589835:LMC589837 LVY589835:LVY589837 MFU589835:MFU589837 MPQ589835:MPQ589837 MZM589835:MZM589837 NJI589835:NJI589837 NTE589835:NTE589837 ODA589835:ODA589837 OMW589835:OMW589837 OWS589835:OWS589837 PGO589835:PGO589837 PQK589835:PQK589837 QAG589835:QAG589837 QKC589835:QKC589837 QTY589835:QTY589837 RDU589835:RDU589837 RNQ589835:RNQ589837 RXM589835:RXM589837 SHI589835:SHI589837 SRE589835:SRE589837 TBA589835:TBA589837 TKW589835:TKW589837 TUS589835:TUS589837 UEO589835:UEO589837 UOK589835:UOK589837 UYG589835:UYG589837 VIC589835:VIC589837 VRY589835:VRY589837 WBU589835:WBU589837 WLQ589835:WLQ589837 WVM589835:WVM589837 E655371:E655373 JA655371:JA655373 SW655371:SW655373 ACS655371:ACS655373 AMO655371:AMO655373 AWK655371:AWK655373 BGG655371:BGG655373 BQC655371:BQC655373 BZY655371:BZY655373 CJU655371:CJU655373 CTQ655371:CTQ655373 DDM655371:DDM655373 DNI655371:DNI655373 DXE655371:DXE655373 EHA655371:EHA655373 EQW655371:EQW655373 FAS655371:FAS655373 FKO655371:FKO655373 FUK655371:FUK655373 GEG655371:GEG655373 GOC655371:GOC655373 GXY655371:GXY655373 HHU655371:HHU655373 HRQ655371:HRQ655373 IBM655371:IBM655373 ILI655371:ILI655373 IVE655371:IVE655373 JFA655371:JFA655373 JOW655371:JOW655373 JYS655371:JYS655373 KIO655371:KIO655373 KSK655371:KSK655373 LCG655371:LCG655373 LMC655371:LMC655373 LVY655371:LVY655373 MFU655371:MFU655373 MPQ655371:MPQ655373 MZM655371:MZM655373 NJI655371:NJI655373 NTE655371:NTE655373 ODA655371:ODA655373 OMW655371:OMW655373 OWS655371:OWS655373 PGO655371:PGO655373 PQK655371:PQK655373 QAG655371:QAG655373 QKC655371:QKC655373 QTY655371:QTY655373 RDU655371:RDU655373 RNQ655371:RNQ655373 RXM655371:RXM655373 SHI655371:SHI655373 SRE655371:SRE655373 TBA655371:TBA655373 TKW655371:TKW655373 TUS655371:TUS655373 UEO655371:UEO655373 UOK655371:UOK655373 UYG655371:UYG655373 VIC655371:VIC655373 VRY655371:VRY655373 WBU655371:WBU655373 WLQ655371:WLQ655373 WVM655371:WVM655373 E720907:E720909 JA720907:JA720909 SW720907:SW720909 ACS720907:ACS720909 AMO720907:AMO720909 AWK720907:AWK720909 BGG720907:BGG720909 BQC720907:BQC720909 BZY720907:BZY720909 CJU720907:CJU720909 CTQ720907:CTQ720909 DDM720907:DDM720909 DNI720907:DNI720909 DXE720907:DXE720909 EHA720907:EHA720909 EQW720907:EQW720909 FAS720907:FAS720909 FKO720907:FKO720909 FUK720907:FUK720909 GEG720907:GEG720909 GOC720907:GOC720909 GXY720907:GXY720909 HHU720907:HHU720909 HRQ720907:HRQ720909 IBM720907:IBM720909 ILI720907:ILI720909 IVE720907:IVE720909 JFA720907:JFA720909 JOW720907:JOW720909 JYS720907:JYS720909 KIO720907:KIO720909 KSK720907:KSK720909 LCG720907:LCG720909 LMC720907:LMC720909 LVY720907:LVY720909 MFU720907:MFU720909 MPQ720907:MPQ720909 MZM720907:MZM720909 NJI720907:NJI720909 NTE720907:NTE720909 ODA720907:ODA720909 OMW720907:OMW720909 OWS720907:OWS720909 PGO720907:PGO720909 PQK720907:PQK720909 QAG720907:QAG720909 QKC720907:QKC720909 QTY720907:QTY720909 RDU720907:RDU720909 RNQ720907:RNQ720909 RXM720907:RXM720909 SHI720907:SHI720909 SRE720907:SRE720909 TBA720907:TBA720909 TKW720907:TKW720909 TUS720907:TUS720909 UEO720907:UEO720909 UOK720907:UOK720909 UYG720907:UYG720909 VIC720907:VIC720909 VRY720907:VRY720909 WBU720907:WBU720909 WLQ720907:WLQ720909 WVM720907:WVM720909 E786443:E786445 JA786443:JA786445 SW786443:SW786445 ACS786443:ACS786445 AMO786443:AMO786445 AWK786443:AWK786445 BGG786443:BGG786445 BQC786443:BQC786445 BZY786443:BZY786445 CJU786443:CJU786445 CTQ786443:CTQ786445 DDM786443:DDM786445 DNI786443:DNI786445 DXE786443:DXE786445 EHA786443:EHA786445 EQW786443:EQW786445 FAS786443:FAS786445 FKO786443:FKO786445 FUK786443:FUK786445 GEG786443:GEG786445 GOC786443:GOC786445 GXY786443:GXY786445 HHU786443:HHU786445 HRQ786443:HRQ786445 IBM786443:IBM786445 ILI786443:ILI786445 IVE786443:IVE786445 JFA786443:JFA786445 JOW786443:JOW786445 JYS786443:JYS786445 KIO786443:KIO786445 KSK786443:KSK786445 LCG786443:LCG786445 LMC786443:LMC786445 LVY786443:LVY786445 MFU786443:MFU786445 MPQ786443:MPQ786445 MZM786443:MZM786445 NJI786443:NJI786445 NTE786443:NTE786445 ODA786443:ODA786445 OMW786443:OMW786445 OWS786443:OWS786445 PGO786443:PGO786445 PQK786443:PQK786445 QAG786443:QAG786445 QKC786443:QKC786445 QTY786443:QTY786445 RDU786443:RDU786445 RNQ786443:RNQ786445 RXM786443:RXM786445 SHI786443:SHI786445 SRE786443:SRE786445 TBA786443:TBA786445 TKW786443:TKW786445 TUS786443:TUS786445 UEO786443:UEO786445 UOK786443:UOK786445 UYG786443:UYG786445 VIC786443:VIC786445 VRY786443:VRY786445 WBU786443:WBU786445 WLQ786443:WLQ786445 WVM786443:WVM786445 E851979:E851981 JA851979:JA851981 SW851979:SW851981 ACS851979:ACS851981 AMO851979:AMO851981 AWK851979:AWK851981 BGG851979:BGG851981 BQC851979:BQC851981 BZY851979:BZY851981 CJU851979:CJU851981 CTQ851979:CTQ851981 DDM851979:DDM851981 DNI851979:DNI851981 DXE851979:DXE851981 EHA851979:EHA851981 EQW851979:EQW851981 FAS851979:FAS851981 FKO851979:FKO851981 FUK851979:FUK851981 GEG851979:GEG851981 GOC851979:GOC851981 GXY851979:GXY851981 HHU851979:HHU851981 HRQ851979:HRQ851981 IBM851979:IBM851981 ILI851979:ILI851981 IVE851979:IVE851981 JFA851979:JFA851981 JOW851979:JOW851981 JYS851979:JYS851981 KIO851979:KIO851981 KSK851979:KSK851981 LCG851979:LCG851981 LMC851979:LMC851981 LVY851979:LVY851981 MFU851979:MFU851981 MPQ851979:MPQ851981 MZM851979:MZM851981 NJI851979:NJI851981 NTE851979:NTE851981 ODA851979:ODA851981 OMW851979:OMW851981 OWS851979:OWS851981 PGO851979:PGO851981 PQK851979:PQK851981 QAG851979:QAG851981 QKC851979:QKC851981 QTY851979:QTY851981 RDU851979:RDU851981 RNQ851979:RNQ851981 RXM851979:RXM851981 SHI851979:SHI851981 SRE851979:SRE851981 TBA851979:TBA851981 TKW851979:TKW851981 TUS851979:TUS851981 UEO851979:UEO851981 UOK851979:UOK851981 UYG851979:UYG851981 VIC851979:VIC851981 VRY851979:VRY851981 WBU851979:WBU851981 WLQ851979:WLQ851981 WVM851979:WVM851981 E917515:E917517 JA917515:JA917517 SW917515:SW917517 ACS917515:ACS917517 AMO917515:AMO917517 AWK917515:AWK917517 BGG917515:BGG917517 BQC917515:BQC917517 BZY917515:BZY917517 CJU917515:CJU917517 CTQ917515:CTQ917517 DDM917515:DDM917517 DNI917515:DNI917517 DXE917515:DXE917517 EHA917515:EHA917517 EQW917515:EQW917517 FAS917515:FAS917517 FKO917515:FKO917517 FUK917515:FUK917517 GEG917515:GEG917517 GOC917515:GOC917517 GXY917515:GXY917517 HHU917515:HHU917517 HRQ917515:HRQ917517 IBM917515:IBM917517 ILI917515:ILI917517 IVE917515:IVE917517 JFA917515:JFA917517 JOW917515:JOW917517 JYS917515:JYS917517 KIO917515:KIO917517 KSK917515:KSK917517 LCG917515:LCG917517 LMC917515:LMC917517 LVY917515:LVY917517 MFU917515:MFU917517 MPQ917515:MPQ917517 MZM917515:MZM917517 NJI917515:NJI917517 NTE917515:NTE917517 ODA917515:ODA917517 OMW917515:OMW917517 OWS917515:OWS917517 PGO917515:PGO917517 PQK917515:PQK917517 QAG917515:QAG917517 QKC917515:QKC917517 QTY917515:QTY917517 RDU917515:RDU917517 RNQ917515:RNQ917517 RXM917515:RXM917517 SHI917515:SHI917517 SRE917515:SRE917517 TBA917515:TBA917517 TKW917515:TKW917517 TUS917515:TUS917517 UEO917515:UEO917517 UOK917515:UOK917517 UYG917515:UYG917517 VIC917515:VIC917517 VRY917515:VRY917517 WBU917515:WBU917517 WLQ917515:WLQ917517 WVM917515:WVM917517 E983051:E983053 JA983051:JA983053 SW983051:SW983053 ACS983051:ACS983053 AMO983051:AMO983053 AWK983051:AWK983053 BGG983051:BGG983053 BQC983051:BQC983053 BZY983051:BZY983053 CJU983051:CJU983053 CTQ983051:CTQ983053 DDM983051:DDM983053 DNI983051:DNI983053 DXE983051:DXE983053 EHA983051:EHA983053 EQW983051:EQW983053 FAS983051:FAS983053 FKO983051:FKO983053 FUK983051:FUK983053 GEG983051:GEG983053 GOC983051:GOC983053 GXY983051:GXY983053 HHU983051:HHU983053 HRQ983051:HRQ983053 IBM983051:IBM983053 ILI983051:ILI983053 IVE983051:IVE983053 JFA983051:JFA983053 JOW983051:JOW983053 JYS983051:JYS983053 KIO983051:KIO983053 KSK983051:KSK983053 LCG983051:LCG983053 LMC983051:LMC983053 LVY983051:LVY983053 MFU983051:MFU983053 MPQ983051:MPQ983053 MZM983051:MZM983053 NJI983051:NJI983053 NTE983051:NTE983053 ODA983051:ODA983053 OMW983051:OMW983053 OWS983051:OWS983053 PGO983051:PGO983053 PQK983051:PQK983053 QAG983051:QAG983053 QKC983051:QKC983053 QTY983051:QTY983053 RDU983051:RDU983053 RNQ983051:RNQ983053 RXM983051:RXM983053 SHI983051:SHI983053 SRE983051:SRE983053 TBA983051:TBA983053 TKW983051:TKW983053 TUS983051:TUS983053 UEO983051:UEO983053 UOK983051:UOK983053 UYG983051:UYG983053 VIC983051:VIC983053 VRY983051:VRY983053 WBU983051:WBU983053 WLQ983051:WLQ983053 WVM983051:WVM983053">
      <formula1>"　,４,５,６,７,８,９,１０,１１,１２,１,２,３"</formula1>
    </dataValidation>
  </dataValidations>
  <hyperlinks>
    <hyperlink ref="C30:AF30" location="'（別紙59-2）運転従事者一覧表'!A1" display="運転従事者一覧表（別紙５９―２）"/>
    <hyperlink ref="AJ2" location="加算等について体制の届出が必要なサービス一覧!A1" display="一覧へ戻る"/>
  </hyperlinks>
  <pageMargins left="0.7" right="0.7" top="0.75" bottom="0.75" header="0.3" footer="0.3"/>
  <pageSetup paperSize="9" scale="8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
  <sheetViews>
    <sheetView view="pageBreakPreview" zoomScaleNormal="100" zoomScaleSheetLayoutView="100" workbookViewId="0">
      <selection activeCell="AJ2" sqref="AJ2"/>
    </sheetView>
  </sheetViews>
  <sheetFormatPr defaultRowHeight="18.75"/>
  <cols>
    <col min="1" max="34" width="2.625" customWidth="1"/>
    <col min="257" max="290" width="2.625" customWidth="1"/>
    <col min="513" max="546" width="2.625" customWidth="1"/>
    <col min="769" max="802" width="2.625" customWidth="1"/>
    <col min="1025" max="1058" width="2.625" customWidth="1"/>
    <col min="1281" max="1314" width="2.625" customWidth="1"/>
    <col min="1537" max="1570" width="2.625" customWidth="1"/>
    <col min="1793" max="1826" width="2.625" customWidth="1"/>
    <col min="2049" max="2082" width="2.625" customWidth="1"/>
    <col min="2305" max="2338" width="2.625" customWidth="1"/>
    <col min="2561" max="2594" width="2.625" customWidth="1"/>
    <col min="2817" max="2850" width="2.625" customWidth="1"/>
    <col min="3073" max="3106" width="2.625" customWidth="1"/>
    <col min="3329" max="3362" width="2.625" customWidth="1"/>
    <col min="3585" max="3618" width="2.625" customWidth="1"/>
    <col min="3841" max="3874" width="2.625" customWidth="1"/>
    <col min="4097" max="4130" width="2.625" customWidth="1"/>
    <col min="4353" max="4386" width="2.625" customWidth="1"/>
    <col min="4609" max="4642" width="2.625" customWidth="1"/>
    <col min="4865" max="4898" width="2.625" customWidth="1"/>
    <col min="5121" max="5154" width="2.625" customWidth="1"/>
    <col min="5377" max="5410" width="2.625" customWidth="1"/>
    <col min="5633" max="5666" width="2.625" customWidth="1"/>
    <col min="5889" max="5922" width="2.625" customWidth="1"/>
    <col min="6145" max="6178" width="2.625" customWidth="1"/>
    <col min="6401" max="6434" width="2.625" customWidth="1"/>
    <col min="6657" max="6690" width="2.625" customWidth="1"/>
    <col min="6913" max="6946" width="2.625" customWidth="1"/>
    <col min="7169" max="7202" width="2.625" customWidth="1"/>
    <col min="7425" max="7458" width="2.625" customWidth="1"/>
    <col min="7681" max="7714" width="2.625" customWidth="1"/>
    <col min="7937" max="7970" width="2.625" customWidth="1"/>
    <col min="8193" max="8226" width="2.625" customWidth="1"/>
    <col min="8449" max="8482" width="2.625" customWidth="1"/>
    <col min="8705" max="8738" width="2.625" customWidth="1"/>
    <col min="8961" max="8994" width="2.625" customWidth="1"/>
    <col min="9217" max="9250" width="2.625" customWidth="1"/>
    <col min="9473" max="9506" width="2.625" customWidth="1"/>
    <col min="9729" max="9762" width="2.625" customWidth="1"/>
    <col min="9985" max="10018" width="2.625" customWidth="1"/>
    <col min="10241" max="10274" width="2.625" customWidth="1"/>
    <col min="10497" max="10530" width="2.625" customWidth="1"/>
    <col min="10753" max="10786" width="2.625" customWidth="1"/>
    <col min="11009" max="11042" width="2.625" customWidth="1"/>
    <col min="11265" max="11298" width="2.625" customWidth="1"/>
    <col min="11521" max="11554" width="2.625" customWidth="1"/>
    <col min="11777" max="11810" width="2.625" customWidth="1"/>
    <col min="12033" max="12066" width="2.625" customWidth="1"/>
    <col min="12289" max="12322" width="2.625" customWidth="1"/>
    <col min="12545" max="12578" width="2.625" customWidth="1"/>
    <col min="12801" max="12834" width="2.625" customWidth="1"/>
    <col min="13057" max="13090" width="2.625" customWidth="1"/>
    <col min="13313" max="13346" width="2.625" customWidth="1"/>
    <col min="13569" max="13602" width="2.625" customWidth="1"/>
    <col min="13825" max="13858" width="2.625" customWidth="1"/>
    <col min="14081" max="14114" width="2.625" customWidth="1"/>
    <col min="14337" max="14370" width="2.625" customWidth="1"/>
    <col min="14593" max="14626" width="2.625" customWidth="1"/>
    <col min="14849" max="14882" width="2.625" customWidth="1"/>
    <col min="15105" max="15138" width="2.625" customWidth="1"/>
    <col min="15361" max="15394" width="2.625" customWidth="1"/>
    <col min="15617" max="15650" width="2.625" customWidth="1"/>
    <col min="15873" max="15906" width="2.625" customWidth="1"/>
    <col min="16129" max="16162" width="2.625" customWidth="1"/>
  </cols>
  <sheetData>
    <row r="1" spans="1:36">
      <c r="A1" s="1488" t="s">
        <v>2424</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row>
    <row r="2" spans="1:36">
      <c r="A2" s="1594"/>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t="s">
        <v>1879</v>
      </c>
      <c r="AB2" s="1594"/>
      <c r="AC2" s="1594"/>
      <c r="AD2" s="1594" t="s">
        <v>1880</v>
      </c>
      <c r="AE2" s="1594"/>
      <c r="AF2" s="1594"/>
      <c r="AG2" s="1594" t="s">
        <v>1936</v>
      </c>
      <c r="AH2" s="1594"/>
      <c r="AJ2" s="1667" t="s">
        <v>2163</v>
      </c>
    </row>
    <row r="3" spans="1:36" ht="21">
      <c r="B3" s="1669"/>
      <c r="C3" s="1669"/>
      <c r="D3" s="1669"/>
      <c r="E3" s="1691"/>
      <c r="F3" s="1670"/>
      <c r="G3" s="1670"/>
      <c r="H3" s="1670"/>
      <c r="I3" s="1670"/>
      <c r="K3" s="5561" t="s">
        <v>2190</v>
      </c>
      <c r="L3" s="5561"/>
      <c r="M3" s="5561"/>
      <c r="N3" s="5561"/>
      <c r="O3" s="5561"/>
      <c r="P3" s="5561"/>
      <c r="Q3" s="5561"/>
      <c r="R3" s="5561"/>
      <c r="S3" s="5561"/>
      <c r="T3" s="5561"/>
      <c r="U3" s="5561"/>
      <c r="V3" s="5561"/>
      <c r="W3" s="5561"/>
      <c r="X3" s="5561"/>
      <c r="Y3" s="1670"/>
      <c r="Z3" s="1670"/>
      <c r="AA3" s="1670"/>
      <c r="AB3" s="1670"/>
      <c r="AC3" s="1670"/>
      <c r="AD3" s="1670"/>
      <c r="AE3" s="1669"/>
      <c r="AF3" s="1669"/>
      <c r="AG3" s="1669"/>
      <c r="AH3" s="1669"/>
    </row>
    <row r="4" spans="1:36" ht="21.75" thickBot="1">
      <c r="B4" s="1669"/>
      <c r="C4" s="1669"/>
      <c r="D4" s="1669"/>
      <c r="E4" s="1691"/>
      <c r="F4" s="1670"/>
      <c r="G4" s="1670"/>
      <c r="H4" s="1670"/>
      <c r="I4" s="1670"/>
      <c r="K4" s="1691"/>
      <c r="L4" s="1691"/>
      <c r="M4" s="1691"/>
      <c r="N4" s="1691"/>
      <c r="O4" s="1691"/>
      <c r="P4" s="1691"/>
      <c r="Q4" s="1691"/>
      <c r="R4" s="1691"/>
      <c r="S4" s="1691"/>
      <c r="T4" s="1691"/>
      <c r="U4" s="1691"/>
      <c r="V4" s="1691"/>
      <c r="W4" s="1691"/>
      <c r="X4" s="1691"/>
      <c r="Y4" s="1670"/>
      <c r="Z4" s="1670"/>
      <c r="AA4" s="1670"/>
      <c r="AB4" s="1670"/>
      <c r="AC4" s="1670"/>
      <c r="AD4" s="1670"/>
      <c r="AE4" s="1669"/>
      <c r="AF4" s="1669"/>
      <c r="AG4" s="1669"/>
      <c r="AH4" s="1669"/>
    </row>
    <row r="5" spans="1:36" ht="30" customHeight="1" thickBot="1">
      <c r="A5" s="4677" t="s">
        <v>2191</v>
      </c>
      <c r="B5" s="4678"/>
      <c r="C5" s="5602"/>
      <c r="D5" s="5603" t="s">
        <v>1939</v>
      </c>
      <c r="E5" s="5604"/>
      <c r="F5" s="5604"/>
      <c r="G5" s="5604"/>
      <c r="H5" s="5604"/>
      <c r="I5" s="5604"/>
      <c r="J5" s="5604"/>
      <c r="K5" s="5604"/>
      <c r="L5" s="5605"/>
      <c r="M5" s="5606" t="s">
        <v>2192</v>
      </c>
      <c r="N5" s="5607"/>
      <c r="O5" s="5607"/>
      <c r="P5" s="5607"/>
      <c r="Q5" s="5608"/>
      <c r="R5" s="5603" t="s">
        <v>1990</v>
      </c>
      <c r="S5" s="5604"/>
      <c r="T5" s="5604"/>
      <c r="U5" s="5604"/>
      <c r="V5" s="5604"/>
      <c r="W5" s="5604"/>
      <c r="X5" s="5604"/>
      <c r="Y5" s="5604"/>
      <c r="Z5" s="5605"/>
      <c r="AA5" s="5609" t="s">
        <v>2193</v>
      </c>
      <c r="AB5" s="4678"/>
      <c r="AC5" s="4678"/>
      <c r="AD5" s="4678"/>
      <c r="AE5" s="4678"/>
      <c r="AF5" s="4678"/>
      <c r="AG5" s="4678"/>
      <c r="AH5" s="4679"/>
    </row>
    <row r="6" spans="1:36">
      <c r="A6" s="5610" t="s">
        <v>2065</v>
      </c>
      <c r="B6" s="5611"/>
      <c r="C6" s="5612"/>
      <c r="D6" s="5613"/>
      <c r="E6" s="5614"/>
      <c r="F6" s="5614"/>
      <c r="G6" s="5614"/>
      <c r="H6" s="5614"/>
      <c r="I6" s="5614"/>
      <c r="J6" s="5614"/>
      <c r="K6" s="5614"/>
      <c r="L6" s="5615"/>
      <c r="M6" s="5616"/>
      <c r="N6" s="5617"/>
      <c r="O6" s="5617"/>
      <c r="P6" s="5617"/>
      <c r="Q6" s="5618"/>
      <c r="R6" s="5619"/>
      <c r="S6" s="5620"/>
      <c r="T6" s="5620"/>
      <c r="U6" s="5620"/>
      <c r="V6" s="5620"/>
      <c r="W6" s="5620"/>
      <c r="X6" s="5620"/>
      <c r="Y6" s="5620"/>
      <c r="Z6" s="5621"/>
      <c r="AA6" s="5622"/>
      <c r="AB6" s="5623"/>
      <c r="AC6" s="5623"/>
      <c r="AD6" s="5623"/>
      <c r="AE6" s="5623"/>
      <c r="AF6" s="5623"/>
      <c r="AG6" s="5623"/>
      <c r="AH6" s="5624"/>
    </row>
    <row r="7" spans="1:36">
      <c r="A7" s="5599" t="s">
        <v>1951</v>
      </c>
      <c r="B7" s="5600"/>
      <c r="C7" s="5601"/>
      <c r="D7" s="5572"/>
      <c r="E7" s="5573"/>
      <c r="F7" s="5573"/>
      <c r="G7" s="5573"/>
      <c r="H7" s="5573"/>
      <c r="I7" s="5573"/>
      <c r="J7" s="5573"/>
      <c r="K7" s="5573"/>
      <c r="L7" s="5574"/>
      <c r="M7" s="5575"/>
      <c r="N7" s="5576"/>
      <c r="O7" s="5576"/>
      <c r="P7" s="5576"/>
      <c r="Q7" s="5577"/>
      <c r="R7" s="5578"/>
      <c r="S7" s="5579"/>
      <c r="T7" s="5579"/>
      <c r="U7" s="5579"/>
      <c r="V7" s="5579"/>
      <c r="W7" s="5579"/>
      <c r="X7" s="5579"/>
      <c r="Y7" s="5579"/>
      <c r="Z7" s="5580"/>
      <c r="AA7" s="5581"/>
      <c r="AB7" s="5582"/>
      <c r="AC7" s="5582"/>
      <c r="AD7" s="5582"/>
      <c r="AE7" s="5582"/>
      <c r="AF7" s="5582"/>
      <c r="AG7" s="5582"/>
      <c r="AH7" s="5583"/>
    </row>
    <row r="8" spans="1:36">
      <c r="A8" s="5569" t="s">
        <v>2194</v>
      </c>
      <c r="B8" s="5570"/>
      <c r="C8" s="5571"/>
      <c r="D8" s="5572"/>
      <c r="E8" s="5573"/>
      <c r="F8" s="5573"/>
      <c r="G8" s="5573"/>
      <c r="H8" s="5573"/>
      <c r="I8" s="5573"/>
      <c r="J8" s="5573"/>
      <c r="K8" s="5573"/>
      <c r="L8" s="5574"/>
      <c r="M8" s="5575"/>
      <c r="N8" s="5576"/>
      <c r="O8" s="5576"/>
      <c r="P8" s="5576"/>
      <c r="Q8" s="5577"/>
      <c r="R8" s="5578"/>
      <c r="S8" s="5579"/>
      <c r="T8" s="5579"/>
      <c r="U8" s="5579"/>
      <c r="V8" s="5579"/>
      <c r="W8" s="5579"/>
      <c r="X8" s="5579"/>
      <c r="Y8" s="5579"/>
      <c r="Z8" s="5580"/>
      <c r="AA8" s="5581"/>
      <c r="AB8" s="5582"/>
      <c r="AC8" s="5582"/>
      <c r="AD8" s="5582"/>
      <c r="AE8" s="5582"/>
      <c r="AF8" s="5582"/>
      <c r="AG8" s="5582"/>
      <c r="AH8" s="5583"/>
    </row>
    <row r="9" spans="1:36">
      <c r="A9" s="5569" t="s">
        <v>1952</v>
      </c>
      <c r="B9" s="5570"/>
      <c r="C9" s="5571"/>
      <c r="D9" s="5572"/>
      <c r="E9" s="5573"/>
      <c r="F9" s="5573"/>
      <c r="G9" s="5573"/>
      <c r="H9" s="5573"/>
      <c r="I9" s="5573"/>
      <c r="J9" s="5573"/>
      <c r="K9" s="5573"/>
      <c r="L9" s="5574"/>
      <c r="M9" s="5575"/>
      <c r="N9" s="5576"/>
      <c r="O9" s="5576"/>
      <c r="P9" s="5576"/>
      <c r="Q9" s="5577"/>
      <c r="R9" s="5578"/>
      <c r="S9" s="5579"/>
      <c r="T9" s="5579"/>
      <c r="U9" s="5579"/>
      <c r="V9" s="5579"/>
      <c r="W9" s="5579"/>
      <c r="X9" s="5579"/>
      <c r="Y9" s="5579"/>
      <c r="Z9" s="5580"/>
      <c r="AA9" s="5581"/>
      <c r="AB9" s="5582"/>
      <c r="AC9" s="5582"/>
      <c r="AD9" s="5582"/>
      <c r="AE9" s="5582"/>
      <c r="AF9" s="5582"/>
      <c r="AG9" s="5582"/>
      <c r="AH9" s="5583"/>
    </row>
    <row r="10" spans="1:36">
      <c r="A10" s="5569" t="s">
        <v>2195</v>
      </c>
      <c r="B10" s="5570"/>
      <c r="C10" s="5571"/>
      <c r="D10" s="5572"/>
      <c r="E10" s="5573"/>
      <c r="F10" s="5573"/>
      <c r="G10" s="5573"/>
      <c r="H10" s="5573"/>
      <c r="I10" s="5573"/>
      <c r="J10" s="5573"/>
      <c r="K10" s="5573"/>
      <c r="L10" s="5574"/>
      <c r="M10" s="5575"/>
      <c r="N10" s="5576"/>
      <c r="O10" s="5576"/>
      <c r="P10" s="5576"/>
      <c r="Q10" s="5577"/>
      <c r="R10" s="5578"/>
      <c r="S10" s="5579"/>
      <c r="T10" s="5579"/>
      <c r="U10" s="5579"/>
      <c r="V10" s="5579"/>
      <c r="W10" s="5579"/>
      <c r="X10" s="5579"/>
      <c r="Y10" s="5579"/>
      <c r="Z10" s="5580"/>
      <c r="AA10" s="5581"/>
      <c r="AB10" s="5582"/>
      <c r="AC10" s="5582"/>
      <c r="AD10" s="5582"/>
      <c r="AE10" s="5582"/>
      <c r="AF10" s="5582"/>
      <c r="AG10" s="5582"/>
      <c r="AH10" s="5583"/>
    </row>
    <row r="11" spans="1:36">
      <c r="A11" s="5569" t="s">
        <v>2196</v>
      </c>
      <c r="B11" s="5570"/>
      <c r="C11" s="5571"/>
      <c r="D11" s="5572"/>
      <c r="E11" s="5573"/>
      <c r="F11" s="5573"/>
      <c r="G11" s="5573"/>
      <c r="H11" s="5573"/>
      <c r="I11" s="5573"/>
      <c r="J11" s="5573"/>
      <c r="K11" s="5573"/>
      <c r="L11" s="5574"/>
      <c r="M11" s="5575"/>
      <c r="N11" s="5576"/>
      <c r="O11" s="5576"/>
      <c r="P11" s="5576"/>
      <c r="Q11" s="5577"/>
      <c r="R11" s="5578"/>
      <c r="S11" s="5579"/>
      <c r="T11" s="5579"/>
      <c r="U11" s="5579"/>
      <c r="V11" s="5579"/>
      <c r="W11" s="5579"/>
      <c r="X11" s="5579"/>
      <c r="Y11" s="5579"/>
      <c r="Z11" s="5580"/>
      <c r="AA11" s="5581"/>
      <c r="AB11" s="5582"/>
      <c r="AC11" s="5582"/>
      <c r="AD11" s="5582"/>
      <c r="AE11" s="5582"/>
      <c r="AF11" s="5582"/>
      <c r="AG11" s="5582"/>
      <c r="AH11" s="5583"/>
    </row>
    <row r="12" spans="1:36">
      <c r="A12" s="5569" t="s">
        <v>1959</v>
      </c>
      <c r="B12" s="5570"/>
      <c r="C12" s="5571"/>
      <c r="D12" s="5572"/>
      <c r="E12" s="5573"/>
      <c r="F12" s="5573"/>
      <c r="G12" s="5573"/>
      <c r="H12" s="5573"/>
      <c r="I12" s="5573"/>
      <c r="J12" s="5573"/>
      <c r="K12" s="5573"/>
      <c r="L12" s="5574"/>
      <c r="M12" s="5575"/>
      <c r="N12" s="5576"/>
      <c r="O12" s="5576"/>
      <c r="P12" s="5576"/>
      <c r="Q12" s="5577"/>
      <c r="R12" s="5578"/>
      <c r="S12" s="5579"/>
      <c r="T12" s="5579"/>
      <c r="U12" s="5579"/>
      <c r="V12" s="5579"/>
      <c r="W12" s="5579"/>
      <c r="X12" s="5579"/>
      <c r="Y12" s="5579"/>
      <c r="Z12" s="5580"/>
      <c r="AA12" s="5581"/>
      <c r="AB12" s="5582"/>
      <c r="AC12" s="5582"/>
      <c r="AD12" s="5582"/>
      <c r="AE12" s="5582"/>
      <c r="AF12" s="5582"/>
      <c r="AG12" s="5582"/>
      <c r="AH12" s="5583"/>
    </row>
    <row r="13" spans="1:36">
      <c r="A13" s="5569" t="s">
        <v>2197</v>
      </c>
      <c r="B13" s="5570"/>
      <c r="C13" s="5571"/>
      <c r="D13" s="5572"/>
      <c r="E13" s="5573"/>
      <c r="F13" s="5573"/>
      <c r="G13" s="5573"/>
      <c r="H13" s="5573"/>
      <c r="I13" s="5573"/>
      <c r="J13" s="5573"/>
      <c r="K13" s="5573"/>
      <c r="L13" s="5574"/>
      <c r="M13" s="5575"/>
      <c r="N13" s="5576"/>
      <c r="O13" s="5576"/>
      <c r="P13" s="5576"/>
      <c r="Q13" s="5577"/>
      <c r="R13" s="5578"/>
      <c r="S13" s="5579"/>
      <c r="T13" s="5579"/>
      <c r="U13" s="5579"/>
      <c r="V13" s="5579"/>
      <c r="W13" s="5579"/>
      <c r="X13" s="5579"/>
      <c r="Y13" s="5579"/>
      <c r="Z13" s="5580"/>
      <c r="AA13" s="5581"/>
      <c r="AB13" s="5582"/>
      <c r="AC13" s="5582"/>
      <c r="AD13" s="5582"/>
      <c r="AE13" s="5582"/>
      <c r="AF13" s="5582"/>
      <c r="AG13" s="5582"/>
      <c r="AH13" s="5583"/>
    </row>
    <row r="14" spans="1:36">
      <c r="A14" s="5569" t="s">
        <v>2198</v>
      </c>
      <c r="B14" s="5570"/>
      <c r="C14" s="5571"/>
      <c r="D14" s="5572"/>
      <c r="E14" s="5573"/>
      <c r="F14" s="5573"/>
      <c r="G14" s="5573"/>
      <c r="H14" s="5573"/>
      <c r="I14" s="5573"/>
      <c r="J14" s="5573"/>
      <c r="K14" s="5573"/>
      <c r="L14" s="5574"/>
      <c r="M14" s="5575"/>
      <c r="N14" s="5576"/>
      <c r="O14" s="5576"/>
      <c r="P14" s="5576"/>
      <c r="Q14" s="5577"/>
      <c r="R14" s="5578"/>
      <c r="S14" s="5579"/>
      <c r="T14" s="5579"/>
      <c r="U14" s="5579"/>
      <c r="V14" s="5579"/>
      <c r="W14" s="5579"/>
      <c r="X14" s="5579"/>
      <c r="Y14" s="5579"/>
      <c r="Z14" s="5580"/>
      <c r="AA14" s="5581"/>
      <c r="AB14" s="5582"/>
      <c r="AC14" s="5582"/>
      <c r="AD14" s="5582"/>
      <c r="AE14" s="5582"/>
      <c r="AF14" s="5582"/>
      <c r="AG14" s="5582"/>
      <c r="AH14" s="5583"/>
    </row>
    <row r="15" spans="1:36">
      <c r="A15" s="5569" t="s">
        <v>2199</v>
      </c>
      <c r="B15" s="5570"/>
      <c r="C15" s="5571"/>
      <c r="D15" s="5581"/>
      <c r="E15" s="5582"/>
      <c r="F15" s="5582"/>
      <c r="G15" s="5582"/>
      <c r="H15" s="5582"/>
      <c r="I15" s="5582"/>
      <c r="J15" s="5582"/>
      <c r="K15" s="5582"/>
      <c r="L15" s="5598"/>
      <c r="M15" s="5575"/>
      <c r="N15" s="5576"/>
      <c r="O15" s="5576"/>
      <c r="P15" s="5576"/>
      <c r="Q15" s="5577"/>
      <c r="R15" s="5578"/>
      <c r="S15" s="5579"/>
      <c r="T15" s="5579"/>
      <c r="U15" s="5579"/>
      <c r="V15" s="5579"/>
      <c r="W15" s="5579"/>
      <c r="X15" s="5579"/>
      <c r="Y15" s="5579"/>
      <c r="Z15" s="5580"/>
      <c r="AA15" s="5581"/>
      <c r="AB15" s="5582"/>
      <c r="AC15" s="5582"/>
      <c r="AD15" s="5582"/>
      <c r="AE15" s="5582"/>
      <c r="AF15" s="5582"/>
      <c r="AG15" s="5582"/>
      <c r="AH15" s="5583"/>
    </row>
    <row r="16" spans="1:36">
      <c r="A16" s="5569" t="s">
        <v>2200</v>
      </c>
      <c r="B16" s="5570"/>
      <c r="C16" s="5571"/>
      <c r="D16" s="5581"/>
      <c r="E16" s="5582"/>
      <c r="F16" s="5582"/>
      <c r="G16" s="5582"/>
      <c r="H16" s="5582"/>
      <c r="I16" s="5582"/>
      <c r="J16" s="5582"/>
      <c r="K16" s="5582"/>
      <c r="L16" s="5598"/>
      <c r="M16" s="5575"/>
      <c r="N16" s="5576"/>
      <c r="O16" s="5576"/>
      <c r="P16" s="5576"/>
      <c r="Q16" s="5577"/>
      <c r="R16" s="5578"/>
      <c r="S16" s="5579"/>
      <c r="T16" s="5579"/>
      <c r="U16" s="5579"/>
      <c r="V16" s="5579"/>
      <c r="W16" s="5579"/>
      <c r="X16" s="5579"/>
      <c r="Y16" s="5579"/>
      <c r="Z16" s="5580"/>
      <c r="AA16" s="5581"/>
      <c r="AB16" s="5582"/>
      <c r="AC16" s="5582"/>
      <c r="AD16" s="5582"/>
      <c r="AE16" s="5582"/>
      <c r="AF16" s="5582"/>
      <c r="AG16" s="5582"/>
      <c r="AH16" s="5583"/>
    </row>
    <row r="17" spans="1:34">
      <c r="A17" s="5569" t="s">
        <v>2201</v>
      </c>
      <c r="B17" s="5570"/>
      <c r="C17" s="5571"/>
      <c r="D17" s="5572"/>
      <c r="E17" s="5573"/>
      <c r="F17" s="5573"/>
      <c r="G17" s="5573"/>
      <c r="H17" s="5573"/>
      <c r="I17" s="5573"/>
      <c r="J17" s="5573"/>
      <c r="K17" s="5573"/>
      <c r="L17" s="5574"/>
      <c r="M17" s="5575"/>
      <c r="N17" s="5576"/>
      <c r="O17" s="5576"/>
      <c r="P17" s="5576"/>
      <c r="Q17" s="5577"/>
      <c r="R17" s="5578"/>
      <c r="S17" s="5579"/>
      <c r="T17" s="5579"/>
      <c r="U17" s="5579"/>
      <c r="V17" s="5579"/>
      <c r="W17" s="5579"/>
      <c r="X17" s="5579"/>
      <c r="Y17" s="5579"/>
      <c r="Z17" s="5580"/>
      <c r="AA17" s="5581"/>
      <c r="AB17" s="5582"/>
      <c r="AC17" s="5582"/>
      <c r="AD17" s="5582"/>
      <c r="AE17" s="5582"/>
      <c r="AF17" s="5582"/>
      <c r="AG17" s="5582"/>
      <c r="AH17" s="5583"/>
    </row>
    <row r="18" spans="1:34">
      <c r="A18" s="5569" t="s">
        <v>2202</v>
      </c>
      <c r="B18" s="5570"/>
      <c r="C18" s="5571"/>
      <c r="D18" s="5572"/>
      <c r="E18" s="5573"/>
      <c r="F18" s="5573"/>
      <c r="G18" s="5573"/>
      <c r="H18" s="5573"/>
      <c r="I18" s="5573"/>
      <c r="J18" s="5573"/>
      <c r="K18" s="5573"/>
      <c r="L18" s="5574"/>
      <c r="M18" s="5575"/>
      <c r="N18" s="5576"/>
      <c r="O18" s="5576"/>
      <c r="P18" s="5576"/>
      <c r="Q18" s="5577"/>
      <c r="R18" s="5578"/>
      <c r="S18" s="5579"/>
      <c r="T18" s="5579"/>
      <c r="U18" s="5579"/>
      <c r="V18" s="5579"/>
      <c r="W18" s="5579"/>
      <c r="X18" s="5579"/>
      <c r="Y18" s="5579"/>
      <c r="Z18" s="5580"/>
      <c r="AA18" s="5581"/>
      <c r="AB18" s="5582"/>
      <c r="AC18" s="5582"/>
      <c r="AD18" s="5582"/>
      <c r="AE18" s="5582"/>
      <c r="AF18" s="5582"/>
      <c r="AG18" s="5582"/>
      <c r="AH18" s="5583"/>
    </row>
    <row r="19" spans="1:34">
      <c r="A19" s="5569" t="s">
        <v>2203</v>
      </c>
      <c r="B19" s="5570"/>
      <c r="C19" s="5571"/>
      <c r="D19" s="5572"/>
      <c r="E19" s="5573"/>
      <c r="F19" s="5573"/>
      <c r="G19" s="5573"/>
      <c r="H19" s="5573"/>
      <c r="I19" s="5573"/>
      <c r="J19" s="5573"/>
      <c r="K19" s="5573"/>
      <c r="L19" s="5574"/>
      <c r="M19" s="5575"/>
      <c r="N19" s="5576"/>
      <c r="O19" s="5576"/>
      <c r="P19" s="5576"/>
      <c r="Q19" s="5577"/>
      <c r="R19" s="5578"/>
      <c r="S19" s="5579"/>
      <c r="T19" s="5579"/>
      <c r="U19" s="5579"/>
      <c r="V19" s="5579"/>
      <c r="W19" s="5579"/>
      <c r="X19" s="5579"/>
      <c r="Y19" s="5579"/>
      <c r="Z19" s="5580"/>
      <c r="AA19" s="5581"/>
      <c r="AB19" s="5582"/>
      <c r="AC19" s="5582"/>
      <c r="AD19" s="5582"/>
      <c r="AE19" s="5582"/>
      <c r="AF19" s="5582"/>
      <c r="AG19" s="5582"/>
      <c r="AH19" s="5583"/>
    </row>
    <row r="20" spans="1:34">
      <c r="A20" s="5569" t="s">
        <v>2204</v>
      </c>
      <c r="B20" s="5570"/>
      <c r="C20" s="5571"/>
      <c r="D20" s="5572"/>
      <c r="E20" s="5573"/>
      <c r="F20" s="5573"/>
      <c r="G20" s="5573"/>
      <c r="H20" s="5573"/>
      <c r="I20" s="5573"/>
      <c r="J20" s="5573"/>
      <c r="K20" s="5573"/>
      <c r="L20" s="5574"/>
      <c r="M20" s="5575"/>
      <c r="N20" s="5576"/>
      <c r="O20" s="5576"/>
      <c r="P20" s="5576"/>
      <c r="Q20" s="5577"/>
      <c r="R20" s="5578"/>
      <c r="S20" s="5579"/>
      <c r="T20" s="5579"/>
      <c r="U20" s="5579"/>
      <c r="V20" s="5579"/>
      <c r="W20" s="5579"/>
      <c r="X20" s="5579"/>
      <c r="Y20" s="5579"/>
      <c r="Z20" s="5580"/>
      <c r="AA20" s="5581"/>
      <c r="AB20" s="5582"/>
      <c r="AC20" s="5582"/>
      <c r="AD20" s="5582"/>
      <c r="AE20" s="5582"/>
      <c r="AF20" s="5582"/>
      <c r="AG20" s="5582"/>
      <c r="AH20" s="5583"/>
    </row>
    <row r="21" spans="1:34">
      <c r="A21" s="5569" t="s">
        <v>2205</v>
      </c>
      <c r="B21" s="5570"/>
      <c r="C21" s="5571"/>
      <c r="D21" s="5572"/>
      <c r="E21" s="5573"/>
      <c r="F21" s="5573"/>
      <c r="G21" s="5573"/>
      <c r="H21" s="5573"/>
      <c r="I21" s="5573"/>
      <c r="J21" s="5573"/>
      <c r="K21" s="5573"/>
      <c r="L21" s="5574"/>
      <c r="M21" s="5575"/>
      <c r="N21" s="5576"/>
      <c r="O21" s="5576"/>
      <c r="P21" s="5576"/>
      <c r="Q21" s="5577"/>
      <c r="R21" s="5578"/>
      <c r="S21" s="5579"/>
      <c r="T21" s="5579"/>
      <c r="U21" s="5579"/>
      <c r="V21" s="5579"/>
      <c r="W21" s="5579"/>
      <c r="X21" s="5579"/>
      <c r="Y21" s="5579"/>
      <c r="Z21" s="5580"/>
      <c r="AA21" s="5581"/>
      <c r="AB21" s="5582"/>
      <c r="AC21" s="5582"/>
      <c r="AD21" s="5582"/>
      <c r="AE21" s="5582"/>
      <c r="AF21" s="5582"/>
      <c r="AG21" s="5582"/>
      <c r="AH21" s="5583"/>
    </row>
    <row r="22" spans="1:34">
      <c r="A22" s="5569" t="s">
        <v>2206</v>
      </c>
      <c r="B22" s="5570"/>
      <c r="C22" s="5571"/>
      <c r="D22" s="5572"/>
      <c r="E22" s="5573"/>
      <c r="F22" s="5573"/>
      <c r="G22" s="5573"/>
      <c r="H22" s="5573"/>
      <c r="I22" s="5573"/>
      <c r="J22" s="5573"/>
      <c r="K22" s="5573"/>
      <c r="L22" s="5574"/>
      <c r="M22" s="5575"/>
      <c r="N22" s="5576"/>
      <c r="O22" s="5576"/>
      <c r="P22" s="5576"/>
      <c r="Q22" s="5577"/>
      <c r="R22" s="5578"/>
      <c r="S22" s="5579"/>
      <c r="T22" s="5579"/>
      <c r="U22" s="5579"/>
      <c r="V22" s="5579"/>
      <c r="W22" s="5579"/>
      <c r="X22" s="5579"/>
      <c r="Y22" s="5579"/>
      <c r="Z22" s="5580"/>
      <c r="AA22" s="5581"/>
      <c r="AB22" s="5582"/>
      <c r="AC22" s="5582"/>
      <c r="AD22" s="5582"/>
      <c r="AE22" s="5582"/>
      <c r="AF22" s="5582"/>
      <c r="AG22" s="5582"/>
      <c r="AH22" s="5583"/>
    </row>
    <row r="23" spans="1:34">
      <c r="A23" s="5569" t="s">
        <v>2207</v>
      </c>
      <c r="B23" s="5570"/>
      <c r="C23" s="5571"/>
      <c r="D23" s="5572"/>
      <c r="E23" s="5573"/>
      <c r="F23" s="5573"/>
      <c r="G23" s="5573"/>
      <c r="H23" s="5573"/>
      <c r="I23" s="5573"/>
      <c r="J23" s="5573"/>
      <c r="K23" s="5573"/>
      <c r="L23" s="5574"/>
      <c r="M23" s="5575"/>
      <c r="N23" s="5576"/>
      <c r="O23" s="5576"/>
      <c r="P23" s="5576"/>
      <c r="Q23" s="5577"/>
      <c r="R23" s="5578"/>
      <c r="S23" s="5579"/>
      <c r="T23" s="5579"/>
      <c r="U23" s="5579"/>
      <c r="V23" s="5579"/>
      <c r="W23" s="5579"/>
      <c r="X23" s="5579"/>
      <c r="Y23" s="5579"/>
      <c r="Z23" s="5580"/>
      <c r="AA23" s="5581"/>
      <c r="AB23" s="5582"/>
      <c r="AC23" s="5582"/>
      <c r="AD23" s="5582"/>
      <c r="AE23" s="5582"/>
      <c r="AF23" s="5582"/>
      <c r="AG23" s="5582"/>
      <c r="AH23" s="5583"/>
    </row>
    <row r="24" spans="1:34">
      <c r="A24" s="5569" t="s">
        <v>2208</v>
      </c>
      <c r="B24" s="5570"/>
      <c r="C24" s="5571"/>
      <c r="D24" s="5572"/>
      <c r="E24" s="5573"/>
      <c r="F24" s="5573"/>
      <c r="G24" s="5573"/>
      <c r="H24" s="5573"/>
      <c r="I24" s="5573"/>
      <c r="J24" s="5573"/>
      <c r="K24" s="5573"/>
      <c r="L24" s="5574"/>
      <c r="M24" s="5575"/>
      <c r="N24" s="5576"/>
      <c r="O24" s="5576"/>
      <c r="P24" s="5576"/>
      <c r="Q24" s="5577"/>
      <c r="R24" s="5578"/>
      <c r="S24" s="5579"/>
      <c r="T24" s="5579"/>
      <c r="U24" s="5579"/>
      <c r="V24" s="5579"/>
      <c r="W24" s="5579"/>
      <c r="X24" s="5579"/>
      <c r="Y24" s="5579"/>
      <c r="Z24" s="5580"/>
      <c r="AA24" s="5581"/>
      <c r="AB24" s="5582"/>
      <c r="AC24" s="5582"/>
      <c r="AD24" s="5582"/>
      <c r="AE24" s="5582"/>
      <c r="AF24" s="5582"/>
      <c r="AG24" s="5582"/>
      <c r="AH24" s="5583"/>
    </row>
    <row r="25" spans="1:34" ht="19.5" thickBot="1">
      <c r="A25" s="5585" t="s">
        <v>2209</v>
      </c>
      <c r="B25" s="5586"/>
      <c r="C25" s="5587"/>
      <c r="D25" s="5588"/>
      <c r="E25" s="5589"/>
      <c r="F25" s="5589"/>
      <c r="G25" s="5589"/>
      <c r="H25" s="5589"/>
      <c r="I25" s="5589"/>
      <c r="J25" s="5589"/>
      <c r="K25" s="5589"/>
      <c r="L25" s="5590"/>
      <c r="M25" s="5591"/>
      <c r="N25" s="5592"/>
      <c r="O25" s="5592"/>
      <c r="P25" s="5592"/>
      <c r="Q25" s="5593"/>
      <c r="R25" s="5594"/>
      <c r="S25" s="5595"/>
      <c r="T25" s="5595"/>
      <c r="U25" s="5595"/>
      <c r="V25" s="5595"/>
      <c r="W25" s="5595"/>
      <c r="X25" s="5595"/>
      <c r="Y25" s="5595"/>
      <c r="Z25" s="5596"/>
      <c r="AA25" s="5588"/>
      <c r="AB25" s="5589"/>
      <c r="AC25" s="5589"/>
      <c r="AD25" s="5589"/>
      <c r="AE25" s="5589"/>
      <c r="AF25" s="5589"/>
      <c r="AG25" s="5589"/>
      <c r="AH25" s="5597"/>
    </row>
    <row r="26" spans="1:34" ht="45" customHeight="1">
      <c r="A26" s="5584" t="s">
        <v>2453</v>
      </c>
      <c r="B26" s="5584"/>
      <c r="C26" s="5584"/>
      <c r="D26" s="5584"/>
      <c r="E26" s="5584"/>
      <c r="F26" s="5584"/>
      <c r="G26" s="5584"/>
      <c r="H26" s="5584"/>
      <c r="I26" s="5584"/>
      <c r="J26" s="5584"/>
      <c r="K26" s="5584"/>
      <c r="L26" s="5584"/>
      <c r="M26" s="5584"/>
      <c r="N26" s="5584"/>
      <c r="O26" s="5584"/>
      <c r="P26" s="5584"/>
      <c r="Q26" s="5584"/>
      <c r="R26" s="5584"/>
      <c r="S26" s="5584"/>
      <c r="T26" s="5584"/>
      <c r="U26" s="5584"/>
      <c r="V26" s="5584"/>
      <c r="W26" s="5584"/>
      <c r="X26" s="5584"/>
      <c r="Y26" s="5584"/>
      <c r="Z26" s="5584"/>
      <c r="AA26" s="5584"/>
      <c r="AB26" s="5584"/>
      <c r="AC26" s="5584"/>
      <c r="AD26" s="5584"/>
      <c r="AE26" s="5584"/>
      <c r="AF26" s="5584"/>
      <c r="AG26" s="5584"/>
      <c r="AH26" s="5584"/>
    </row>
  </sheetData>
  <mergeCells count="107">
    <mergeCell ref="K3:X3"/>
    <mergeCell ref="A5:C5"/>
    <mergeCell ref="D5:L5"/>
    <mergeCell ref="M5:Q5"/>
    <mergeCell ref="R5:Z5"/>
    <mergeCell ref="AA5:AH5"/>
    <mergeCell ref="A6:C6"/>
    <mergeCell ref="D6:L6"/>
    <mergeCell ref="M6:Q6"/>
    <mergeCell ref="R6:Z6"/>
    <mergeCell ref="AA6:AH6"/>
    <mergeCell ref="A7:C7"/>
    <mergeCell ref="D7:L7"/>
    <mergeCell ref="M7:Q7"/>
    <mergeCell ref="R7:Z7"/>
    <mergeCell ref="AA7:AH7"/>
    <mergeCell ref="A8:C8"/>
    <mergeCell ref="D8:L8"/>
    <mergeCell ref="M8:Q8"/>
    <mergeCell ref="R8:Z8"/>
    <mergeCell ref="AA8:AH8"/>
    <mergeCell ref="A9:C9"/>
    <mergeCell ref="D9:L9"/>
    <mergeCell ref="M9:Q9"/>
    <mergeCell ref="R9:Z9"/>
    <mergeCell ref="AA9:AH9"/>
    <mergeCell ref="A10:C10"/>
    <mergeCell ref="D10:L10"/>
    <mergeCell ref="M10:Q10"/>
    <mergeCell ref="R10:Z10"/>
    <mergeCell ref="AA10:AH10"/>
    <mergeCell ref="A11:C11"/>
    <mergeCell ref="D11:L11"/>
    <mergeCell ref="M11:Q11"/>
    <mergeCell ref="R11:Z11"/>
    <mergeCell ref="AA11:AH11"/>
    <mergeCell ref="A12:C12"/>
    <mergeCell ref="D12:L12"/>
    <mergeCell ref="M12:Q12"/>
    <mergeCell ref="R12:Z12"/>
    <mergeCell ref="AA12:AH12"/>
    <mergeCell ref="A13:C13"/>
    <mergeCell ref="D13:L13"/>
    <mergeCell ref="M13:Q13"/>
    <mergeCell ref="R13:Z13"/>
    <mergeCell ref="AA13:AH13"/>
    <mergeCell ref="A14:C14"/>
    <mergeCell ref="D14:L14"/>
    <mergeCell ref="M14:Q14"/>
    <mergeCell ref="R14:Z14"/>
    <mergeCell ref="AA14:AH14"/>
    <mergeCell ref="A15:C15"/>
    <mergeCell ref="D15:L15"/>
    <mergeCell ref="M15:Q15"/>
    <mergeCell ref="R15:Z15"/>
    <mergeCell ref="AA15:AH15"/>
    <mergeCell ref="A16:C16"/>
    <mergeCell ref="D16:L16"/>
    <mergeCell ref="M16:Q16"/>
    <mergeCell ref="R16:Z16"/>
    <mergeCell ref="AA16:AH16"/>
    <mergeCell ref="A17:C17"/>
    <mergeCell ref="D17:L17"/>
    <mergeCell ref="M17:Q17"/>
    <mergeCell ref="R17:Z17"/>
    <mergeCell ref="AA17:AH17"/>
    <mergeCell ref="A18:C18"/>
    <mergeCell ref="D18:L18"/>
    <mergeCell ref="M18:Q18"/>
    <mergeCell ref="R18:Z18"/>
    <mergeCell ref="AA18:AH18"/>
    <mergeCell ref="A19:C19"/>
    <mergeCell ref="D19:L19"/>
    <mergeCell ref="M19:Q19"/>
    <mergeCell ref="R19:Z19"/>
    <mergeCell ref="AA19:AH19"/>
    <mergeCell ref="A20:C20"/>
    <mergeCell ref="D20:L20"/>
    <mergeCell ref="M20:Q20"/>
    <mergeCell ref="R20:Z20"/>
    <mergeCell ref="AA20:AH20"/>
    <mergeCell ref="A21:C21"/>
    <mergeCell ref="D21:L21"/>
    <mergeCell ref="M21:Q21"/>
    <mergeCell ref="R21:Z21"/>
    <mergeCell ref="AA21:AH21"/>
    <mergeCell ref="A22:C22"/>
    <mergeCell ref="D22:L22"/>
    <mergeCell ref="M22:Q22"/>
    <mergeCell ref="R22:Z22"/>
    <mergeCell ref="AA22:AH22"/>
    <mergeCell ref="A23:C23"/>
    <mergeCell ref="D23:L23"/>
    <mergeCell ref="M23:Q23"/>
    <mergeCell ref="R23:Z23"/>
    <mergeCell ref="AA23:AH23"/>
    <mergeCell ref="A26:AH26"/>
    <mergeCell ref="A24:C24"/>
    <mergeCell ref="D24:L24"/>
    <mergeCell ref="M24:Q24"/>
    <mergeCell ref="R24:Z24"/>
    <mergeCell ref="AA24:AH24"/>
    <mergeCell ref="A25:C25"/>
    <mergeCell ref="D25:L25"/>
    <mergeCell ref="M25:Q25"/>
    <mergeCell ref="R25:Z25"/>
    <mergeCell ref="AA25:AH25"/>
  </mergeCells>
  <phoneticPr fontId="2"/>
  <dataValidations count="3">
    <dataValidation type="list" allowBlank="1" showInputMessage="1" sqref="AA6:AH25 JW6:KD25 TS6:TZ25 ADO6:ADV25 ANK6:ANR25 AXG6:AXN25 BHC6:BHJ25 BQY6:BRF25 CAU6:CBB25 CKQ6:CKX25 CUM6:CUT25 DEI6:DEP25 DOE6:DOL25 DYA6:DYH25 EHW6:EID25 ERS6:ERZ25 FBO6:FBV25 FLK6:FLR25 FVG6:FVN25 GFC6:GFJ25 GOY6:GPF25 GYU6:GZB25 HIQ6:HIX25 HSM6:HST25 ICI6:ICP25 IME6:IML25 IWA6:IWH25 JFW6:JGD25 JPS6:JPZ25 JZO6:JZV25 KJK6:KJR25 KTG6:KTN25 LDC6:LDJ25 LMY6:LNF25 LWU6:LXB25 MGQ6:MGX25 MQM6:MQT25 NAI6:NAP25 NKE6:NKL25 NUA6:NUH25 ODW6:OED25 ONS6:ONZ25 OXO6:OXV25 PHK6:PHR25 PRG6:PRN25 QBC6:QBJ25 QKY6:QLF25 QUU6:QVB25 REQ6:REX25 ROM6:ROT25 RYI6:RYP25 SIE6:SIL25 SSA6:SSH25 TBW6:TCD25 TLS6:TLZ25 TVO6:TVV25 UFK6:UFR25 UPG6:UPN25 UZC6:UZJ25 VIY6:VJF25 VSU6:VTB25 WCQ6:WCX25 WMM6:WMT25 WWI6:WWP25 AA65542:AH65561 JW65542:KD65561 TS65542:TZ65561 ADO65542:ADV65561 ANK65542:ANR65561 AXG65542:AXN65561 BHC65542:BHJ65561 BQY65542:BRF65561 CAU65542:CBB65561 CKQ65542:CKX65561 CUM65542:CUT65561 DEI65542:DEP65561 DOE65542:DOL65561 DYA65542:DYH65561 EHW65542:EID65561 ERS65542:ERZ65561 FBO65542:FBV65561 FLK65542:FLR65561 FVG65542:FVN65561 GFC65542:GFJ65561 GOY65542:GPF65561 GYU65542:GZB65561 HIQ65542:HIX65561 HSM65542:HST65561 ICI65542:ICP65561 IME65542:IML65561 IWA65542:IWH65561 JFW65542:JGD65561 JPS65542:JPZ65561 JZO65542:JZV65561 KJK65542:KJR65561 KTG65542:KTN65561 LDC65542:LDJ65561 LMY65542:LNF65561 LWU65542:LXB65561 MGQ65542:MGX65561 MQM65542:MQT65561 NAI65542:NAP65561 NKE65542:NKL65561 NUA65542:NUH65561 ODW65542:OED65561 ONS65542:ONZ65561 OXO65542:OXV65561 PHK65542:PHR65561 PRG65542:PRN65561 QBC65542:QBJ65561 QKY65542:QLF65561 QUU65542:QVB65561 REQ65542:REX65561 ROM65542:ROT65561 RYI65542:RYP65561 SIE65542:SIL65561 SSA65542:SSH65561 TBW65542:TCD65561 TLS65542:TLZ65561 TVO65542:TVV65561 UFK65542:UFR65561 UPG65542:UPN65561 UZC65542:UZJ65561 VIY65542:VJF65561 VSU65542:VTB65561 WCQ65542:WCX65561 WMM65542:WMT65561 WWI65542:WWP65561 AA131078:AH131097 JW131078:KD131097 TS131078:TZ131097 ADO131078:ADV131097 ANK131078:ANR131097 AXG131078:AXN131097 BHC131078:BHJ131097 BQY131078:BRF131097 CAU131078:CBB131097 CKQ131078:CKX131097 CUM131078:CUT131097 DEI131078:DEP131097 DOE131078:DOL131097 DYA131078:DYH131097 EHW131078:EID131097 ERS131078:ERZ131097 FBO131078:FBV131097 FLK131078:FLR131097 FVG131078:FVN131097 GFC131078:GFJ131097 GOY131078:GPF131097 GYU131078:GZB131097 HIQ131078:HIX131097 HSM131078:HST131097 ICI131078:ICP131097 IME131078:IML131097 IWA131078:IWH131097 JFW131078:JGD131097 JPS131078:JPZ131097 JZO131078:JZV131097 KJK131078:KJR131097 KTG131078:KTN131097 LDC131078:LDJ131097 LMY131078:LNF131097 LWU131078:LXB131097 MGQ131078:MGX131097 MQM131078:MQT131097 NAI131078:NAP131097 NKE131078:NKL131097 NUA131078:NUH131097 ODW131078:OED131097 ONS131078:ONZ131097 OXO131078:OXV131097 PHK131078:PHR131097 PRG131078:PRN131097 QBC131078:QBJ131097 QKY131078:QLF131097 QUU131078:QVB131097 REQ131078:REX131097 ROM131078:ROT131097 RYI131078:RYP131097 SIE131078:SIL131097 SSA131078:SSH131097 TBW131078:TCD131097 TLS131078:TLZ131097 TVO131078:TVV131097 UFK131078:UFR131097 UPG131078:UPN131097 UZC131078:UZJ131097 VIY131078:VJF131097 VSU131078:VTB131097 WCQ131078:WCX131097 WMM131078:WMT131097 WWI131078:WWP131097 AA196614:AH196633 JW196614:KD196633 TS196614:TZ196633 ADO196614:ADV196633 ANK196614:ANR196633 AXG196614:AXN196633 BHC196614:BHJ196633 BQY196614:BRF196633 CAU196614:CBB196633 CKQ196614:CKX196633 CUM196614:CUT196633 DEI196614:DEP196633 DOE196614:DOL196633 DYA196614:DYH196633 EHW196614:EID196633 ERS196614:ERZ196633 FBO196614:FBV196633 FLK196614:FLR196633 FVG196614:FVN196633 GFC196614:GFJ196633 GOY196614:GPF196633 GYU196614:GZB196633 HIQ196614:HIX196633 HSM196614:HST196633 ICI196614:ICP196633 IME196614:IML196633 IWA196614:IWH196633 JFW196614:JGD196633 JPS196614:JPZ196633 JZO196614:JZV196633 KJK196614:KJR196633 KTG196614:KTN196633 LDC196614:LDJ196633 LMY196614:LNF196633 LWU196614:LXB196633 MGQ196614:MGX196633 MQM196614:MQT196633 NAI196614:NAP196633 NKE196614:NKL196633 NUA196614:NUH196633 ODW196614:OED196633 ONS196614:ONZ196633 OXO196614:OXV196633 PHK196614:PHR196633 PRG196614:PRN196633 QBC196614:QBJ196633 QKY196614:QLF196633 QUU196614:QVB196633 REQ196614:REX196633 ROM196614:ROT196633 RYI196614:RYP196633 SIE196614:SIL196633 SSA196614:SSH196633 TBW196614:TCD196633 TLS196614:TLZ196633 TVO196614:TVV196633 UFK196614:UFR196633 UPG196614:UPN196633 UZC196614:UZJ196633 VIY196614:VJF196633 VSU196614:VTB196633 WCQ196614:WCX196633 WMM196614:WMT196633 WWI196614:WWP196633 AA262150:AH262169 JW262150:KD262169 TS262150:TZ262169 ADO262150:ADV262169 ANK262150:ANR262169 AXG262150:AXN262169 BHC262150:BHJ262169 BQY262150:BRF262169 CAU262150:CBB262169 CKQ262150:CKX262169 CUM262150:CUT262169 DEI262150:DEP262169 DOE262150:DOL262169 DYA262150:DYH262169 EHW262150:EID262169 ERS262150:ERZ262169 FBO262150:FBV262169 FLK262150:FLR262169 FVG262150:FVN262169 GFC262150:GFJ262169 GOY262150:GPF262169 GYU262150:GZB262169 HIQ262150:HIX262169 HSM262150:HST262169 ICI262150:ICP262169 IME262150:IML262169 IWA262150:IWH262169 JFW262150:JGD262169 JPS262150:JPZ262169 JZO262150:JZV262169 KJK262150:KJR262169 KTG262150:KTN262169 LDC262150:LDJ262169 LMY262150:LNF262169 LWU262150:LXB262169 MGQ262150:MGX262169 MQM262150:MQT262169 NAI262150:NAP262169 NKE262150:NKL262169 NUA262150:NUH262169 ODW262150:OED262169 ONS262150:ONZ262169 OXO262150:OXV262169 PHK262150:PHR262169 PRG262150:PRN262169 QBC262150:QBJ262169 QKY262150:QLF262169 QUU262150:QVB262169 REQ262150:REX262169 ROM262150:ROT262169 RYI262150:RYP262169 SIE262150:SIL262169 SSA262150:SSH262169 TBW262150:TCD262169 TLS262150:TLZ262169 TVO262150:TVV262169 UFK262150:UFR262169 UPG262150:UPN262169 UZC262150:UZJ262169 VIY262150:VJF262169 VSU262150:VTB262169 WCQ262150:WCX262169 WMM262150:WMT262169 WWI262150:WWP262169 AA327686:AH327705 JW327686:KD327705 TS327686:TZ327705 ADO327686:ADV327705 ANK327686:ANR327705 AXG327686:AXN327705 BHC327686:BHJ327705 BQY327686:BRF327705 CAU327686:CBB327705 CKQ327686:CKX327705 CUM327686:CUT327705 DEI327686:DEP327705 DOE327686:DOL327705 DYA327686:DYH327705 EHW327686:EID327705 ERS327686:ERZ327705 FBO327686:FBV327705 FLK327686:FLR327705 FVG327686:FVN327705 GFC327686:GFJ327705 GOY327686:GPF327705 GYU327686:GZB327705 HIQ327686:HIX327705 HSM327686:HST327705 ICI327686:ICP327705 IME327686:IML327705 IWA327686:IWH327705 JFW327686:JGD327705 JPS327686:JPZ327705 JZO327686:JZV327705 KJK327686:KJR327705 KTG327686:KTN327705 LDC327686:LDJ327705 LMY327686:LNF327705 LWU327686:LXB327705 MGQ327686:MGX327705 MQM327686:MQT327705 NAI327686:NAP327705 NKE327686:NKL327705 NUA327686:NUH327705 ODW327686:OED327705 ONS327686:ONZ327705 OXO327686:OXV327705 PHK327686:PHR327705 PRG327686:PRN327705 QBC327686:QBJ327705 QKY327686:QLF327705 QUU327686:QVB327705 REQ327686:REX327705 ROM327686:ROT327705 RYI327686:RYP327705 SIE327686:SIL327705 SSA327686:SSH327705 TBW327686:TCD327705 TLS327686:TLZ327705 TVO327686:TVV327705 UFK327686:UFR327705 UPG327686:UPN327705 UZC327686:UZJ327705 VIY327686:VJF327705 VSU327686:VTB327705 WCQ327686:WCX327705 WMM327686:WMT327705 WWI327686:WWP327705 AA393222:AH393241 JW393222:KD393241 TS393222:TZ393241 ADO393222:ADV393241 ANK393222:ANR393241 AXG393222:AXN393241 BHC393222:BHJ393241 BQY393222:BRF393241 CAU393222:CBB393241 CKQ393222:CKX393241 CUM393222:CUT393241 DEI393222:DEP393241 DOE393222:DOL393241 DYA393222:DYH393241 EHW393222:EID393241 ERS393222:ERZ393241 FBO393222:FBV393241 FLK393222:FLR393241 FVG393222:FVN393241 GFC393222:GFJ393241 GOY393222:GPF393241 GYU393222:GZB393241 HIQ393222:HIX393241 HSM393222:HST393241 ICI393222:ICP393241 IME393222:IML393241 IWA393222:IWH393241 JFW393222:JGD393241 JPS393222:JPZ393241 JZO393222:JZV393241 KJK393222:KJR393241 KTG393222:KTN393241 LDC393222:LDJ393241 LMY393222:LNF393241 LWU393222:LXB393241 MGQ393222:MGX393241 MQM393222:MQT393241 NAI393222:NAP393241 NKE393222:NKL393241 NUA393222:NUH393241 ODW393222:OED393241 ONS393222:ONZ393241 OXO393222:OXV393241 PHK393222:PHR393241 PRG393222:PRN393241 QBC393222:QBJ393241 QKY393222:QLF393241 QUU393222:QVB393241 REQ393222:REX393241 ROM393222:ROT393241 RYI393222:RYP393241 SIE393222:SIL393241 SSA393222:SSH393241 TBW393222:TCD393241 TLS393222:TLZ393241 TVO393222:TVV393241 UFK393222:UFR393241 UPG393222:UPN393241 UZC393222:UZJ393241 VIY393222:VJF393241 VSU393222:VTB393241 WCQ393222:WCX393241 WMM393222:WMT393241 WWI393222:WWP393241 AA458758:AH458777 JW458758:KD458777 TS458758:TZ458777 ADO458758:ADV458777 ANK458758:ANR458777 AXG458758:AXN458777 BHC458758:BHJ458777 BQY458758:BRF458777 CAU458758:CBB458777 CKQ458758:CKX458777 CUM458758:CUT458777 DEI458758:DEP458777 DOE458758:DOL458777 DYA458758:DYH458777 EHW458758:EID458777 ERS458758:ERZ458777 FBO458758:FBV458777 FLK458758:FLR458777 FVG458758:FVN458777 GFC458758:GFJ458777 GOY458758:GPF458777 GYU458758:GZB458777 HIQ458758:HIX458777 HSM458758:HST458777 ICI458758:ICP458777 IME458758:IML458777 IWA458758:IWH458777 JFW458758:JGD458777 JPS458758:JPZ458777 JZO458758:JZV458777 KJK458758:KJR458777 KTG458758:KTN458777 LDC458758:LDJ458777 LMY458758:LNF458777 LWU458758:LXB458777 MGQ458758:MGX458777 MQM458758:MQT458777 NAI458758:NAP458777 NKE458758:NKL458777 NUA458758:NUH458777 ODW458758:OED458777 ONS458758:ONZ458777 OXO458758:OXV458777 PHK458758:PHR458777 PRG458758:PRN458777 QBC458758:QBJ458777 QKY458758:QLF458777 QUU458758:QVB458777 REQ458758:REX458777 ROM458758:ROT458777 RYI458758:RYP458777 SIE458758:SIL458777 SSA458758:SSH458777 TBW458758:TCD458777 TLS458758:TLZ458777 TVO458758:TVV458777 UFK458758:UFR458777 UPG458758:UPN458777 UZC458758:UZJ458777 VIY458758:VJF458777 VSU458758:VTB458777 WCQ458758:WCX458777 WMM458758:WMT458777 WWI458758:WWP458777 AA524294:AH524313 JW524294:KD524313 TS524294:TZ524313 ADO524294:ADV524313 ANK524294:ANR524313 AXG524294:AXN524313 BHC524294:BHJ524313 BQY524294:BRF524313 CAU524294:CBB524313 CKQ524294:CKX524313 CUM524294:CUT524313 DEI524294:DEP524313 DOE524294:DOL524313 DYA524294:DYH524313 EHW524294:EID524313 ERS524294:ERZ524313 FBO524294:FBV524313 FLK524294:FLR524313 FVG524294:FVN524313 GFC524294:GFJ524313 GOY524294:GPF524313 GYU524294:GZB524313 HIQ524294:HIX524313 HSM524294:HST524313 ICI524294:ICP524313 IME524294:IML524313 IWA524294:IWH524313 JFW524294:JGD524313 JPS524294:JPZ524313 JZO524294:JZV524313 KJK524294:KJR524313 KTG524294:KTN524313 LDC524294:LDJ524313 LMY524294:LNF524313 LWU524294:LXB524313 MGQ524294:MGX524313 MQM524294:MQT524313 NAI524294:NAP524313 NKE524294:NKL524313 NUA524294:NUH524313 ODW524294:OED524313 ONS524294:ONZ524313 OXO524294:OXV524313 PHK524294:PHR524313 PRG524294:PRN524313 QBC524294:QBJ524313 QKY524294:QLF524313 QUU524294:QVB524313 REQ524294:REX524313 ROM524294:ROT524313 RYI524294:RYP524313 SIE524294:SIL524313 SSA524294:SSH524313 TBW524294:TCD524313 TLS524294:TLZ524313 TVO524294:TVV524313 UFK524294:UFR524313 UPG524294:UPN524313 UZC524294:UZJ524313 VIY524294:VJF524313 VSU524294:VTB524313 WCQ524294:WCX524313 WMM524294:WMT524313 WWI524294:WWP524313 AA589830:AH589849 JW589830:KD589849 TS589830:TZ589849 ADO589830:ADV589849 ANK589830:ANR589849 AXG589830:AXN589849 BHC589830:BHJ589849 BQY589830:BRF589849 CAU589830:CBB589849 CKQ589830:CKX589849 CUM589830:CUT589849 DEI589830:DEP589849 DOE589830:DOL589849 DYA589830:DYH589849 EHW589830:EID589849 ERS589830:ERZ589849 FBO589830:FBV589849 FLK589830:FLR589849 FVG589830:FVN589849 GFC589830:GFJ589849 GOY589830:GPF589849 GYU589830:GZB589849 HIQ589830:HIX589849 HSM589830:HST589849 ICI589830:ICP589849 IME589830:IML589849 IWA589830:IWH589849 JFW589830:JGD589849 JPS589830:JPZ589849 JZO589830:JZV589849 KJK589830:KJR589849 KTG589830:KTN589849 LDC589830:LDJ589849 LMY589830:LNF589849 LWU589830:LXB589849 MGQ589830:MGX589849 MQM589830:MQT589849 NAI589830:NAP589849 NKE589830:NKL589849 NUA589830:NUH589849 ODW589830:OED589849 ONS589830:ONZ589849 OXO589830:OXV589849 PHK589830:PHR589849 PRG589830:PRN589849 QBC589830:QBJ589849 QKY589830:QLF589849 QUU589830:QVB589849 REQ589830:REX589849 ROM589830:ROT589849 RYI589830:RYP589849 SIE589830:SIL589849 SSA589830:SSH589849 TBW589830:TCD589849 TLS589830:TLZ589849 TVO589830:TVV589849 UFK589830:UFR589849 UPG589830:UPN589849 UZC589830:UZJ589849 VIY589830:VJF589849 VSU589830:VTB589849 WCQ589830:WCX589849 WMM589830:WMT589849 WWI589830:WWP589849 AA655366:AH655385 JW655366:KD655385 TS655366:TZ655385 ADO655366:ADV655385 ANK655366:ANR655385 AXG655366:AXN655385 BHC655366:BHJ655385 BQY655366:BRF655385 CAU655366:CBB655385 CKQ655366:CKX655385 CUM655366:CUT655385 DEI655366:DEP655385 DOE655366:DOL655385 DYA655366:DYH655385 EHW655366:EID655385 ERS655366:ERZ655385 FBO655366:FBV655385 FLK655366:FLR655385 FVG655366:FVN655385 GFC655366:GFJ655385 GOY655366:GPF655385 GYU655366:GZB655385 HIQ655366:HIX655385 HSM655366:HST655385 ICI655366:ICP655385 IME655366:IML655385 IWA655366:IWH655385 JFW655366:JGD655385 JPS655366:JPZ655385 JZO655366:JZV655385 KJK655366:KJR655385 KTG655366:KTN655385 LDC655366:LDJ655385 LMY655366:LNF655385 LWU655366:LXB655385 MGQ655366:MGX655385 MQM655366:MQT655385 NAI655366:NAP655385 NKE655366:NKL655385 NUA655366:NUH655385 ODW655366:OED655385 ONS655366:ONZ655385 OXO655366:OXV655385 PHK655366:PHR655385 PRG655366:PRN655385 QBC655366:QBJ655385 QKY655366:QLF655385 QUU655366:QVB655385 REQ655366:REX655385 ROM655366:ROT655385 RYI655366:RYP655385 SIE655366:SIL655385 SSA655366:SSH655385 TBW655366:TCD655385 TLS655366:TLZ655385 TVO655366:TVV655385 UFK655366:UFR655385 UPG655366:UPN655385 UZC655366:UZJ655385 VIY655366:VJF655385 VSU655366:VTB655385 WCQ655366:WCX655385 WMM655366:WMT655385 WWI655366:WWP655385 AA720902:AH720921 JW720902:KD720921 TS720902:TZ720921 ADO720902:ADV720921 ANK720902:ANR720921 AXG720902:AXN720921 BHC720902:BHJ720921 BQY720902:BRF720921 CAU720902:CBB720921 CKQ720902:CKX720921 CUM720902:CUT720921 DEI720902:DEP720921 DOE720902:DOL720921 DYA720902:DYH720921 EHW720902:EID720921 ERS720902:ERZ720921 FBO720902:FBV720921 FLK720902:FLR720921 FVG720902:FVN720921 GFC720902:GFJ720921 GOY720902:GPF720921 GYU720902:GZB720921 HIQ720902:HIX720921 HSM720902:HST720921 ICI720902:ICP720921 IME720902:IML720921 IWA720902:IWH720921 JFW720902:JGD720921 JPS720902:JPZ720921 JZO720902:JZV720921 KJK720902:KJR720921 KTG720902:KTN720921 LDC720902:LDJ720921 LMY720902:LNF720921 LWU720902:LXB720921 MGQ720902:MGX720921 MQM720902:MQT720921 NAI720902:NAP720921 NKE720902:NKL720921 NUA720902:NUH720921 ODW720902:OED720921 ONS720902:ONZ720921 OXO720902:OXV720921 PHK720902:PHR720921 PRG720902:PRN720921 QBC720902:QBJ720921 QKY720902:QLF720921 QUU720902:QVB720921 REQ720902:REX720921 ROM720902:ROT720921 RYI720902:RYP720921 SIE720902:SIL720921 SSA720902:SSH720921 TBW720902:TCD720921 TLS720902:TLZ720921 TVO720902:TVV720921 UFK720902:UFR720921 UPG720902:UPN720921 UZC720902:UZJ720921 VIY720902:VJF720921 VSU720902:VTB720921 WCQ720902:WCX720921 WMM720902:WMT720921 WWI720902:WWP720921 AA786438:AH786457 JW786438:KD786457 TS786438:TZ786457 ADO786438:ADV786457 ANK786438:ANR786457 AXG786438:AXN786457 BHC786438:BHJ786457 BQY786438:BRF786457 CAU786438:CBB786457 CKQ786438:CKX786457 CUM786438:CUT786457 DEI786438:DEP786457 DOE786438:DOL786457 DYA786438:DYH786457 EHW786438:EID786457 ERS786438:ERZ786457 FBO786438:FBV786457 FLK786438:FLR786457 FVG786438:FVN786457 GFC786438:GFJ786457 GOY786438:GPF786457 GYU786438:GZB786457 HIQ786438:HIX786457 HSM786438:HST786457 ICI786438:ICP786457 IME786438:IML786457 IWA786438:IWH786457 JFW786438:JGD786457 JPS786438:JPZ786457 JZO786438:JZV786457 KJK786438:KJR786457 KTG786438:KTN786457 LDC786438:LDJ786457 LMY786438:LNF786457 LWU786438:LXB786457 MGQ786438:MGX786457 MQM786438:MQT786457 NAI786438:NAP786457 NKE786438:NKL786457 NUA786438:NUH786457 ODW786438:OED786457 ONS786438:ONZ786457 OXO786438:OXV786457 PHK786438:PHR786457 PRG786438:PRN786457 QBC786438:QBJ786457 QKY786438:QLF786457 QUU786438:QVB786457 REQ786438:REX786457 ROM786438:ROT786457 RYI786438:RYP786457 SIE786438:SIL786457 SSA786438:SSH786457 TBW786438:TCD786457 TLS786438:TLZ786457 TVO786438:TVV786457 UFK786438:UFR786457 UPG786438:UPN786457 UZC786438:UZJ786457 VIY786438:VJF786457 VSU786438:VTB786457 WCQ786438:WCX786457 WMM786438:WMT786457 WWI786438:WWP786457 AA851974:AH851993 JW851974:KD851993 TS851974:TZ851993 ADO851974:ADV851993 ANK851974:ANR851993 AXG851974:AXN851993 BHC851974:BHJ851993 BQY851974:BRF851993 CAU851974:CBB851993 CKQ851974:CKX851993 CUM851974:CUT851993 DEI851974:DEP851993 DOE851974:DOL851993 DYA851974:DYH851993 EHW851974:EID851993 ERS851974:ERZ851993 FBO851974:FBV851993 FLK851974:FLR851993 FVG851974:FVN851993 GFC851974:GFJ851993 GOY851974:GPF851993 GYU851974:GZB851993 HIQ851974:HIX851993 HSM851974:HST851993 ICI851974:ICP851993 IME851974:IML851993 IWA851974:IWH851993 JFW851974:JGD851993 JPS851974:JPZ851993 JZO851974:JZV851993 KJK851974:KJR851993 KTG851974:KTN851993 LDC851974:LDJ851993 LMY851974:LNF851993 LWU851974:LXB851993 MGQ851974:MGX851993 MQM851974:MQT851993 NAI851974:NAP851993 NKE851974:NKL851993 NUA851974:NUH851993 ODW851974:OED851993 ONS851974:ONZ851993 OXO851974:OXV851993 PHK851974:PHR851993 PRG851974:PRN851993 QBC851974:QBJ851993 QKY851974:QLF851993 QUU851974:QVB851993 REQ851974:REX851993 ROM851974:ROT851993 RYI851974:RYP851993 SIE851974:SIL851993 SSA851974:SSH851993 TBW851974:TCD851993 TLS851974:TLZ851993 TVO851974:TVV851993 UFK851974:UFR851993 UPG851974:UPN851993 UZC851974:UZJ851993 VIY851974:VJF851993 VSU851974:VTB851993 WCQ851974:WCX851993 WMM851974:WMT851993 WWI851974:WWP851993 AA917510:AH917529 JW917510:KD917529 TS917510:TZ917529 ADO917510:ADV917529 ANK917510:ANR917529 AXG917510:AXN917529 BHC917510:BHJ917529 BQY917510:BRF917529 CAU917510:CBB917529 CKQ917510:CKX917529 CUM917510:CUT917529 DEI917510:DEP917529 DOE917510:DOL917529 DYA917510:DYH917529 EHW917510:EID917529 ERS917510:ERZ917529 FBO917510:FBV917529 FLK917510:FLR917529 FVG917510:FVN917529 GFC917510:GFJ917529 GOY917510:GPF917529 GYU917510:GZB917529 HIQ917510:HIX917529 HSM917510:HST917529 ICI917510:ICP917529 IME917510:IML917529 IWA917510:IWH917529 JFW917510:JGD917529 JPS917510:JPZ917529 JZO917510:JZV917529 KJK917510:KJR917529 KTG917510:KTN917529 LDC917510:LDJ917529 LMY917510:LNF917529 LWU917510:LXB917529 MGQ917510:MGX917529 MQM917510:MQT917529 NAI917510:NAP917529 NKE917510:NKL917529 NUA917510:NUH917529 ODW917510:OED917529 ONS917510:ONZ917529 OXO917510:OXV917529 PHK917510:PHR917529 PRG917510:PRN917529 QBC917510:QBJ917529 QKY917510:QLF917529 QUU917510:QVB917529 REQ917510:REX917529 ROM917510:ROT917529 RYI917510:RYP917529 SIE917510:SIL917529 SSA917510:SSH917529 TBW917510:TCD917529 TLS917510:TLZ917529 TVO917510:TVV917529 UFK917510:UFR917529 UPG917510:UPN917529 UZC917510:UZJ917529 VIY917510:VJF917529 VSU917510:VTB917529 WCQ917510:WCX917529 WMM917510:WMT917529 WWI917510:WWP917529 AA983046:AH983065 JW983046:KD983065 TS983046:TZ983065 ADO983046:ADV983065 ANK983046:ANR983065 AXG983046:AXN983065 BHC983046:BHJ983065 BQY983046:BRF983065 CAU983046:CBB983065 CKQ983046:CKX983065 CUM983046:CUT983065 DEI983046:DEP983065 DOE983046:DOL983065 DYA983046:DYH983065 EHW983046:EID983065 ERS983046:ERZ983065 FBO983046:FBV983065 FLK983046:FLR983065 FVG983046:FVN983065 GFC983046:GFJ983065 GOY983046:GPF983065 GYU983046:GZB983065 HIQ983046:HIX983065 HSM983046:HST983065 ICI983046:ICP983065 IME983046:IML983065 IWA983046:IWH983065 JFW983046:JGD983065 JPS983046:JPZ983065 JZO983046:JZV983065 KJK983046:KJR983065 KTG983046:KTN983065 LDC983046:LDJ983065 LMY983046:LNF983065 LWU983046:LXB983065 MGQ983046:MGX983065 MQM983046:MQT983065 NAI983046:NAP983065 NKE983046:NKL983065 NUA983046:NUH983065 ODW983046:OED983065 ONS983046:ONZ983065 OXO983046:OXV983065 PHK983046:PHR983065 PRG983046:PRN983065 QBC983046:QBJ983065 QKY983046:QLF983065 QUU983046:QVB983065 REQ983046:REX983065 ROM983046:ROT983065 RYI983046:RYP983065 SIE983046:SIL983065 SSA983046:SSH983065 TBW983046:TCD983065 TLS983046:TLZ983065 TVO983046:TVV983065 UFK983046:UFR983065 UPG983046:UPN983065 UZC983046:UZJ983065 VIY983046:VJF983065 VSU983046:VTB983065 WCQ983046:WCX983065 WMM983046:WMT983065 WWI983046:WWP983065">
      <formula1>"　,看護師,准看護師,介護福祉士,訪問介護員１級,訪問介護員２級,居宅介護従業者１級,居宅介護従業者２級,障害者（児）ヘルパー１級,障害者（児）ヘルパー２級"</formula1>
    </dataValidation>
    <dataValidation type="list" errorStyle="warning" allowBlank="1" showInputMessage="1" showErrorMessage="1" error="プルダウンメニューから選択してください。" sqref="M6:Q25 JI6:JM25 TE6:TI25 ADA6:ADE25 AMW6:ANA25 AWS6:AWW25 BGO6:BGS25 BQK6:BQO25 CAG6:CAK25 CKC6:CKG25 CTY6:CUC25 DDU6:DDY25 DNQ6:DNU25 DXM6:DXQ25 EHI6:EHM25 ERE6:ERI25 FBA6:FBE25 FKW6:FLA25 FUS6:FUW25 GEO6:GES25 GOK6:GOO25 GYG6:GYK25 HIC6:HIG25 HRY6:HSC25 IBU6:IBY25 ILQ6:ILU25 IVM6:IVQ25 JFI6:JFM25 JPE6:JPI25 JZA6:JZE25 KIW6:KJA25 KSS6:KSW25 LCO6:LCS25 LMK6:LMO25 LWG6:LWK25 MGC6:MGG25 MPY6:MQC25 MZU6:MZY25 NJQ6:NJU25 NTM6:NTQ25 ODI6:ODM25 ONE6:ONI25 OXA6:OXE25 PGW6:PHA25 PQS6:PQW25 QAO6:QAS25 QKK6:QKO25 QUG6:QUK25 REC6:REG25 RNY6:ROC25 RXU6:RXY25 SHQ6:SHU25 SRM6:SRQ25 TBI6:TBM25 TLE6:TLI25 TVA6:TVE25 UEW6:UFA25 UOS6:UOW25 UYO6:UYS25 VIK6:VIO25 VSG6:VSK25 WCC6:WCG25 WLY6:WMC25 WVU6:WVY25 M65542:Q65561 JI65542:JM65561 TE65542:TI65561 ADA65542:ADE65561 AMW65542:ANA65561 AWS65542:AWW65561 BGO65542:BGS65561 BQK65542:BQO65561 CAG65542:CAK65561 CKC65542:CKG65561 CTY65542:CUC65561 DDU65542:DDY65561 DNQ65542:DNU65561 DXM65542:DXQ65561 EHI65542:EHM65561 ERE65542:ERI65561 FBA65542:FBE65561 FKW65542:FLA65561 FUS65542:FUW65561 GEO65542:GES65561 GOK65542:GOO65561 GYG65542:GYK65561 HIC65542:HIG65561 HRY65542:HSC65561 IBU65542:IBY65561 ILQ65542:ILU65561 IVM65542:IVQ65561 JFI65542:JFM65561 JPE65542:JPI65561 JZA65542:JZE65561 KIW65542:KJA65561 KSS65542:KSW65561 LCO65542:LCS65561 LMK65542:LMO65561 LWG65542:LWK65561 MGC65542:MGG65561 MPY65542:MQC65561 MZU65542:MZY65561 NJQ65542:NJU65561 NTM65542:NTQ65561 ODI65542:ODM65561 ONE65542:ONI65561 OXA65542:OXE65561 PGW65542:PHA65561 PQS65542:PQW65561 QAO65542:QAS65561 QKK65542:QKO65561 QUG65542:QUK65561 REC65542:REG65561 RNY65542:ROC65561 RXU65542:RXY65561 SHQ65542:SHU65561 SRM65542:SRQ65561 TBI65542:TBM65561 TLE65542:TLI65561 TVA65542:TVE65561 UEW65542:UFA65561 UOS65542:UOW65561 UYO65542:UYS65561 VIK65542:VIO65561 VSG65542:VSK65561 WCC65542:WCG65561 WLY65542:WMC65561 WVU65542:WVY65561 M131078:Q131097 JI131078:JM131097 TE131078:TI131097 ADA131078:ADE131097 AMW131078:ANA131097 AWS131078:AWW131097 BGO131078:BGS131097 BQK131078:BQO131097 CAG131078:CAK131097 CKC131078:CKG131097 CTY131078:CUC131097 DDU131078:DDY131097 DNQ131078:DNU131097 DXM131078:DXQ131097 EHI131078:EHM131097 ERE131078:ERI131097 FBA131078:FBE131097 FKW131078:FLA131097 FUS131078:FUW131097 GEO131078:GES131097 GOK131078:GOO131097 GYG131078:GYK131097 HIC131078:HIG131097 HRY131078:HSC131097 IBU131078:IBY131097 ILQ131078:ILU131097 IVM131078:IVQ131097 JFI131078:JFM131097 JPE131078:JPI131097 JZA131078:JZE131097 KIW131078:KJA131097 KSS131078:KSW131097 LCO131078:LCS131097 LMK131078:LMO131097 LWG131078:LWK131097 MGC131078:MGG131097 MPY131078:MQC131097 MZU131078:MZY131097 NJQ131078:NJU131097 NTM131078:NTQ131097 ODI131078:ODM131097 ONE131078:ONI131097 OXA131078:OXE131097 PGW131078:PHA131097 PQS131078:PQW131097 QAO131078:QAS131097 QKK131078:QKO131097 QUG131078:QUK131097 REC131078:REG131097 RNY131078:ROC131097 RXU131078:RXY131097 SHQ131078:SHU131097 SRM131078:SRQ131097 TBI131078:TBM131097 TLE131078:TLI131097 TVA131078:TVE131097 UEW131078:UFA131097 UOS131078:UOW131097 UYO131078:UYS131097 VIK131078:VIO131097 VSG131078:VSK131097 WCC131078:WCG131097 WLY131078:WMC131097 WVU131078:WVY131097 M196614:Q196633 JI196614:JM196633 TE196614:TI196633 ADA196614:ADE196633 AMW196614:ANA196633 AWS196614:AWW196633 BGO196614:BGS196633 BQK196614:BQO196633 CAG196614:CAK196633 CKC196614:CKG196633 CTY196614:CUC196633 DDU196614:DDY196633 DNQ196614:DNU196633 DXM196614:DXQ196633 EHI196614:EHM196633 ERE196614:ERI196633 FBA196614:FBE196633 FKW196614:FLA196633 FUS196614:FUW196633 GEO196614:GES196633 GOK196614:GOO196633 GYG196614:GYK196633 HIC196614:HIG196633 HRY196614:HSC196633 IBU196614:IBY196633 ILQ196614:ILU196633 IVM196614:IVQ196633 JFI196614:JFM196633 JPE196614:JPI196633 JZA196614:JZE196633 KIW196614:KJA196633 KSS196614:KSW196633 LCO196614:LCS196633 LMK196614:LMO196633 LWG196614:LWK196633 MGC196614:MGG196633 MPY196614:MQC196633 MZU196614:MZY196633 NJQ196614:NJU196633 NTM196614:NTQ196633 ODI196614:ODM196633 ONE196614:ONI196633 OXA196614:OXE196633 PGW196614:PHA196633 PQS196614:PQW196633 QAO196614:QAS196633 QKK196614:QKO196633 QUG196614:QUK196633 REC196614:REG196633 RNY196614:ROC196633 RXU196614:RXY196633 SHQ196614:SHU196633 SRM196614:SRQ196633 TBI196614:TBM196633 TLE196614:TLI196633 TVA196614:TVE196633 UEW196614:UFA196633 UOS196614:UOW196633 UYO196614:UYS196633 VIK196614:VIO196633 VSG196614:VSK196633 WCC196614:WCG196633 WLY196614:WMC196633 WVU196614:WVY196633 M262150:Q262169 JI262150:JM262169 TE262150:TI262169 ADA262150:ADE262169 AMW262150:ANA262169 AWS262150:AWW262169 BGO262150:BGS262169 BQK262150:BQO262169 CAG262150:CAK262169 CKC262150:CKG262169 CTY262150:CUC262169 DDU262150:DDY262169 DNQ262150:DNU262169 DXM262150:DXQ262169 EHI262150:EHM262169 ERE262150:ERI262169 FBA262150:FBE262169 FKW262150:FLA262169 FUS262150:FUW262169 GEO262150:GES262169 GOK262150:GOO262169 GYG262150:GYK262169 HIC262150:HIG262169 HRY262150:HSC262169 IBU262150:IBY262169 ILQ262150:ILU262169 IVM262150:IVQ262169 JFI262150:JFM262169 JPE262150:JPI262169 JZA262150:JZE262169 KIW262150:KJA262169 KSS262150:KSW262169 LCO262150:LCS262169 LMK262150:LMO262169 LWG262150:LWK262169 MGC262150:MGG262169 MPY262150:MQC262169 MZU262150:MZY262169 NJQ262150:NJU262169 NTM262150:NTQ262169 ODI262150:ODM262169 ONE262150:ONI262169 OXA262150:OXE262169 PGW262150:PHA262169 PQS262150:PQW262169 QAO262150:QAS262169 QKK262150:QKO262169 QUG262150:QUK262169 REC262150:REG262169 RNY262150:ROC262169 RXU262150:RXY262169 SHQ262150:SHU262169 SRM262150:SRQ262169 TBI262150:TBM262169 TLE262150:TLI262169 TVA262150:TVE262169 UEW262150:UFA262169 UOS262150:UOW262169 UYO262150:UYS262169 VIK262150:VIO262169 VSG262150:VSK262169 WCC262150:WCG262169 WLY262150:WMC262169 WVU262150:WVY262169 M327686:Q327705 JI327686:JM327705 TE327686:TI327705 ADA327686:ADE327705 AMW327686:ANA327705 AWS327686:AWW327705 BGO327686:BGS327705 BQK327686:BQO327705 CAG327686:CAK327705 CKC327686:CKG327705 CTY327686:CUC327705 DDU327686:DDY327705 DNQ327686:DNU327705 DXM327686:DXQ327705 EHI327686:EHM327705 ERE327686:ERI327705 FBA327686:FBE327705 FKW327686:FLA327705 FUS327686:FUW327705 GEO327686:GES327705 GOK327686:GOO327705 GYG327686:GYK327705 HIC327686:HIG327705 HRY327686:HSC327705 IBU327686:IBY327705 ILQ327686:ILU327705 IVM327686:IVQ327705 JFI327686:JFM327705 JPE327686:JPI327705 JZA327686:JZE327705 KIW327686:KJA327705 KSS327686:KSW327705 LCO327686:LCS327705 LMK327686:LMO327705 LWG327686:LWK327705 MGC327686:MGG327705 MPY327686:MQC327705 MZU327686:MZY327705 NJQ327686:NJU327705 NTM327686:NTQ327705 ODI327686:ODM327705 ONE327686:ONI327705 OXA327686:OXE327705 PGW327686:PHA327705 PQS327686:PQW327705 QAO327686:QAS327705 QKK327686:QKO327705 QUG327686:QUK327705 REC327686:REG327705 RNY327686:ROC327705 RXU327686:RXY327705 SHQ327686:SHU327705 SRM327686:SRQ327705 TBI327686:TBM327705 TLE327686:TLI327705 TVA327686:TVE327705 UEW327686:UFA327705 UOS327686:UOW327705 UYO327686:UYS327705 VIK327686:VIO327705 VSG327686:VSK327705 WCC327686:WCG327705 WLY327686:WMC327705 WVU327686:WVY327705 M393222:Q393241 JI393222:JM393241 TE393222:TI393241 ADA393222:ADE393241 AMW393222:ANA393241 AWS393222:AWW393241 BGO393222:BGS393241 BQK393222:BQO393241 CAG393222:CAK393241 CKC393222:CKG393241 CTY393222:CUC393241 DDU393222:DDY393241 DNQ393222:DNU393241 DXM393222:DXQ393241 EHI393222:EHM393241 ERE393222:ERI393241 FBA393222:FBE393241 FKW393222:FLA393241 FUS393222:FUW393241 GEO393222:GES393241 GOK393222:GOO393241 GYG393222:GYK393241 HIC393222:HIG393241 HRY393222:HSC393241 IBU393222:IBY393241 ILQ393222:ILU393241 IVM393222:IVQ393241 JFI393222:JFM393241 JPE393222:JPI393241 JZA393222:JZE393241 KIW393222:KJA393241 KSS393222:KSW393241 LCO393222:LCS393241 LMK393222:LMO393241 LWG393222:LWK393241 MGC393222:MGG393241 MPY393222:MQC393241 MZU393222:MZY393241 NJQ393222:NJU393241 NTM393222:NTQ393241 ODI393222:ODM393241 ONE393222:ONI393241 OXA393222:OXE393241 PGW393222:PHA393241 PQS393222:PQW393241 QAO393222:QAS393241 QKK393222:QKO393241 QUG393222:QUK393241 REC393222:REG393241 RNY393222:ROC393241 RXU393222:RXY393241 SHQ393222:SHU393241 SRM393222:SRQ393241 TBI393222:TBM393241 TLE393222:TLI393241 TVA393222:TVE393241 UEW393222:UFA393241 UOS393222:UOW393241 UYO393222:UYS393241 VIK393222:VIO393241 VSG393222:VSK393241 WCC393222:WCG393241 WLY393222:WMC393241 WVU393222:WVY393241 M458758:Q458777 JI458758:JM458777 TE458758:TI458777 ADA458758:ADE458777 AMW458758:ANA458777 AWS458758:AWW458777 BGO458758:BGS458777 BQK458758:BQO458777 CAG458758:CAK458777 CKC458758:CKG458777 CTY458758:CUC458777 DDU458758:DDY458777 DNQ458758:DNU458777 DXM458758:DXQ458777 EHI458758:EHM458777 ERE458758:ERI458777 FBA458758:FBE458777 FKW458758:FLA458777 FUS458758:FUW458777 GEO458758:GES458777 GOK458758:GOO458777 GYG458758:GYK458777 HIC458758:HIG458777 HRY458758:HSC458777 IBU458758:IBY458777 ILQ458758:ILU458777 IVM458758:IVQ458777 JFI458758:JFM458777 JPE458758:JPI458777 JZA458758:JZE458777 KIW458758:KJA458777 KSS458758:KSW458777 LCO458758:LCS458777 LMK458758:LMO458777 LWG458758:LWK458777 MGC458758:MGG458777 MPY458758:MQC458777 MZU458758:MZY458777 NJQ458758:NJU458777 NTM458758:NTQ458777 ODI458758:ODM458777 ONE458758:ONI458777 OXA458758:OXE458777 PGW458758:PHA458777 PQS458758:PQW458777 QAO458758:QAS458777 QKK458758:QKO458777 QUG458758:QUK458777 REC458758:REG458777 RNY458758:ROC458777 RXU458758:RXY458777 SHQ458758:SHU458777 SRM458758:SRQ458777 TBI458758:TBM458777 TLE458758:TLI458777 TVA458758:TVE458777 UEW458758:UFA458777 UOS458758:UOW458777 UYO458758:UYS458777 VIK458758:VIO458777 VSG458758:VSK458777 WCC458758:WCG458777 WLY458758:WMC458777 WVU458758:WVY458777 M524294:Q524313 JI524294:JM524313 TE524294:TI524313 ADA524294:ADE524313 AMW524294:ANA524313 AWS524294:AWW524313 BGO524294:BGS524313 BQK524294:BQO524313 CAG524294:CAK524313 CKC524294:CKG524313 CTY524294:CUC524313 DDU524294:DDY524313 DNQ524294:DNU524313 DXM524294:DXQ524313 EHI524294:EHM524313 ERE524294:ERI524313 FBA524294:FBE524313 FKW524294:FLA524313 FUS524294:FUW524313 GEO524294:GES524313 GOK524294:GOO524313 GYG524294:GYK524313 HIC524294:HIG524313 HRY524294:HSC524313 IBU524294:IBY524313 ILQ524294:ILU524313 IVM524294:IVQ524313 JFI524294:JFM524313 JPE524294:JPI524313 JZA524294:JZE524313 KIW524294:KJA524313 KSS524294:KSW524313 LCO524294:LCS524313 LMK524294:LMO524313 LWG524294:LWK524313 MGC524294:MGG524313 MPY524294:MQC524313 MZU524294:MZY524313 NJQ524294:NJU524313 NTM524294:NTQ524313 ODI524294:ODM524313 ONE524294:ONI524313 OXA524294:OXE524313 PGW524294:PHA524313 PQS524294:PQW524313 QAO524294:QAS524313 QKK524294:QKO524313 QUG524294:QUK524313 REC524294:REG524313 RNY524294:ROC524313 RXU524294:RXY524313 SHQ524294:SHU524313 SRM524294:SRQ524313 TBI524294:TBM524313 TLE524294:TLI524313 TVA524294:TVE524313 UEW524294:UFA524313 UOS524294:UOW524313 UYO524294:UYS524313 VIK524294:VIO524313 VSG524294:VSK524313 WCC524294:WCG524313 WLY524294:WMC524313 WVU524294:WVY524313 M589830:Q589849 JI589830:JM589849 TE589830:TI589849 ADA589830:ADE589849 AMW589830:ANA589849 AWS589830:AWW589849 BGO589830:BGS589849 BQK589830:BQO589849 CAG589830:CAK589849 CKC589830:CKG589849 CTY589830:CUC589849 DDU589830:DDY589849 DNQ589830:DNU589849 DXM589830:DXQ589849 EHI589830:EHM589849 ERE589830:ERI589849 FBA589830:FBE589849 FKW589830:FLA589849 FUS589830:FUW589849 GEO589830:GES589849 GOK589830:GOO589849 GYG589830:GYK589849 HIC589830:HIG589849 HRY589830:HSC589849 IBU589830:IBY589849 ILQ589830:ILU589849 IVM589830:IVQ589849 JFI589830:JFM589849 JPE589830:JPI589849 JZA589830:JZE589849 KIW589830:KJA589849 KSS589830:KSW589849 LCO589830:LCS589849 LMK589830:LMO589849 LWG589830:LWK589849 MGC589830:MGG589849 MPY589830:MQC589849 MZU589830:MZY589849 NJQ589830:NJU589849 NTM589830:NTQ589849 ODI589830:ODM589849 ONE589830:ONI589849 OXA589830:OXE589849 PGW589830:PHA589849 PQS589830:PQW589849 QAO589830:QAS589849 QKK589830:QKO589849 QUG589830:QUK589849 REC589830:REG589849 RNY589830:ROC589849 RXU589830:RXY589849 SHQ589830:SHU589849 SRM589830:SRQ589849 TBI589830:TBM589849 TLE589830:TLI589849 TVA589830:TVE589849 UEW589830:UFA589849 UOS589830:UOW589849 UYO589830:UYS589849 VIK589830:VIO589849 VSG589830:VSK589849 WCC589830:WCG589849 WLY589830:WMC589849 WVU589830:WVY589849 M655366:Q655385 JI655366:JM655385 TE655366:TI655385 ADA655366:ADE655385 AMW655366:ANA655385 AWS655366:AWW655385 BGO655366:BGS655385 BQK655366:BQO655385 CAG655366:CAK655385 CKC655366:CKG655385 CTY655366:CUC655385 DDU655366:DDY655385 DNQ655366:DNU655385 DXM655366:DXQ655385 EHI655366:EHM655385 ERE655366:ERI655385 FBA655366:FBE655385 FKW655366:FLA655385 FUS655366:FUW655385 GEO655366:GES655385 GOK655366:GOO655385 GYG655366:GYK655385 HIC655366:HIG655385 HRY655366:HSC655385 IBU655366:IBY655385 ILQ655366:ILU655385 IVM655366:IVQ655385 JFI655366:JFM655385 JPE655366:JPI655385 JZA655366:JZE655385 KIW655366:KJA655385 KSS655366:KSW655385 LCO655366:LCS655385 LMK655366:LMO655385 LWG655366:LWK655385 MGC655366:MGG655385 MPY655366:MQC655385 MZU655366:MZY655385 NJQ655366:NJU655385 NTM655366:NTQ655385 ODI655366:ODM655385 ONE655366:ONI655385 OXA655366:OXE655385 PGW655366:PHA655385 PQS655366:PQW655385 QAO655366:QAS655385 QKK655366:QKO655385 QUG655366:QUK655385 REC655366:REG655385 RNY655366:ROC655385 RXU655366:RXY655385 SHQ655366:SHU655385 SRM655366:SRQ655385 TBI655366:TBM655385 TLE655366:TLI655385 TVA655366:TVE655385 UEW655366:UFA655385 UOS655366:UOW655385 UYO655366:UYS655385 VIK655366:VIO655385 VSG655366:VSK655385 WCC655366:WCG655385 WLY655366:WMC655385 WVU655366:WVY655385 M720902:Q720921 JI720902:JM720921 TE720902:TI720921 ADA720902:ADE720921 AMW720902:ANA720921 AWS720902:AWW720921 BGO720902:BGS720921 BQK720902:BQO720921 CAG720902:CAK720921 CKC720902:CKG720921 CTY720902:CUC720921 DDU720902:DDY720921 DNQ720902:DNU720921 DXM720902:DXQ720921 EHI720902:EHM720921 ERE720902:ERI720921 FBA720902:FBE720921 FKW720902:FLA720921 FUS720902:FUW720921 GEO720902:GES720921 GOK720902:GOO720921 GYG720902:GYK720921 HIC720902:HIG720921 HRY720902:HSC720921 IBU720902:IBY720921 ILQ720902:ILU720921 IVM720902:IVQ720921 JFI720902:JFM720921 JPE720902:JPI720921 JZA720902:JZE720921 KIW720902:KJA720921 KSS720902:KSW720921 LCO720902:LCS720921 LMK720902:LMO720921 LWG720902:LWK720921 MGC720902:MGG720921 MPY720902:MQC720921 MZU720902:MZY720921 NJQ720902:NJU720921 NTM720902:NTQ720921 ODI720902:ODM720921 ONE720902:ONI720921 OXA720902:OXE720921 PGW720902:PHA720921 PQS720902:PQW720921 QAO720902:QAS720921 QKK720902:QKO720921 QUG720902:QUK720921 REC720902:REG720921 RNY720902:ROC720921 RXU720902:RXY720921 SHQ720902:SHU720921 SRM720902:SRQ720921 TBI720902:TBM720921 TLE720902:TLI720921 TVA720902:TVE720921 UEW720902:UFA720921 UOS720902:UOW720921 UYO720902:UYS720921 VIK720902:VIO720921 VSG720902:VSK720921 WCC720902:WCG720921 WLY720902:WMC720921 WVU720902:WVY720921 M786438:Q786457 JI786438:JM786457 TE786438:TI786457 ADA786438:ADE786457 AMW786438:ANA786457 AWS786438:AWW786457 BGO786438:BGS786457 BQK786438:BQO786457 CAG786438:CAK786457 CKC786438:CKG786457 CTY786438:CUC786457 DDU786438:DDY786457 DNQ786438:DNU786457 DXM786438:DXQ786457 EHI786438:EHM786457 ERE786438:ERI786457 FBA786438:FBE786457 FKW786438:FLA786457 FUS786438:FUW786457 GEO786438:GES786457 GOK786438:GOO786457 GYG786438:GYK786457 HIC786438:HIG786457 HRY786438:HSC786457 IBU786438:IBY786457 ILQ786438:ILU786457 IVM786438:IVQ786457 JFI786438:JFM786457 JPE786438:JPI786457 JZA786438:JZE786457 KIW786438:KJA786457 KSS786438:KSW786457 LCO786438:LCS786457 LMK786438:LMO786457 LWG786438:LWK786457 MGC786438:MGG786457 MPY786438:MQC786457 MZU786438:MZY786457 NJQ786438:NJU786457 NTM786438:NTQ786457 ODI786438:ODM786457 ONE786438:ONI786457 OXA786438:OXE786457 PGW786438:PHA786457 PQS786438:PQW786457 QAO786438:QAS786457 QKK786438:QKO786457 QUG786438:QUK786457 REC786438:REG786457 RNY786438:ROC786457 RXU786438:RXY786457 SHQ786438:SHU786457 SRM786438:SRQ786457 TBI786438:TBM786457 TLE786438:TLI786457 TVA786438:TVE786457 UEW786438:UFA786457 UOS786438:UOW786457 UYO786438:UYS786457 VIK786438:VIO786457 VSG786438:VSK786457 WCC786438:WCG786457 WLY786438:WMC786457 WVU786438:WVY786457 M851974:Q851993 JI851974:JM851993 TE851974:TI851993 ADA851974:ADE851993 AMW851974:ANA851993 AWS851974:AWW851993 BGO851974:BGS851993 BQK851974:BQO851993 CAG851974:CAK851993 CKC851974:CKG851993 CTY851974:CUC851993 DDU851974:DDY851993 DNQ851974:DNU851993 DXM851974:DXQ851993 EHI851974:EHM851993 ERE851974:ERI851993 FBA851974:FBE851993 FKW851974:FLA851993 FUS851974:FUW851993 GEO851974:GES851993 GOK851974:GOO851993 GYG851974:GYK851993 HIC851974:HIG851993 HRY851974:HSC851993 IBU851974:IBY851993 ILQ851974:ILU851993 IVM851974:IVQ851993 JFI851974:JFM851993 JPE851974:JPI851993 JZA851974:JZE851993 KIW851974:KJA851993 KSS851974:KSW851993 LCO851974:LCS851993 LMK851974:LMO851993 LWG851974:LWK851993 MGC851974:MGG851993 MPY851974:MQC851993 MZU851974:MZY851993 NJQ851974:NJU851993 NTM851974:NTQ851993 ODI851974:ODM851993 ONE851974:ONI851993 OXA851974:OXE851993 PGW851974:PHA851993 PQS851974:PQW851993 QAO851974:QAS851993 QKK851974:QKO851993 QUG851974:QUK851993 REC851974:REG851993 RNY851974:ROC851993 RXU851974:RXY851993 SHQ851974:SHU851993 SRM851974:SRQ851993 TBI851974:TBM851993 TLE851974:TLI851993 TVA851974:TVE851993 UEW851974:UFA851993 UOS851974:UOW851993 UYO851974:UYS851993 VIK851974:VIO851993 VSG851974:VSK851993 WCC851974:WCG851993 WLY851974:WMC851993 WVU851974:WVY851993 M917510:Q917529 JI917510:JM917529 TE917510:TI917529 ADA917510:ADE917529 AMW917510:ANA917529 AWS917510:AWW917529 BGO917510:BGS917529 BQK917510:BQO917529 CAG917510:CAK917529 CKC917510:CKG917529 CTY917510:CUC917529 DDU917510:DDY917529 DNQ917510:DNU917529 DXM917510:DXQ917529 EHI917510:EHM917529 ERE917510:ERI917529 FBA917510:FBE917529 FKW917510:FLA917529 FUS917510:FUW917529 GEO917510:GES917529 GOK917510:GOO917529 GYG917510:GYK917529 HIC917510:HIG917529 HRY917510:HSC917529 IBU917510:IBY917529 ILQ917510:ILU917529 IVM917510:IVQ917529 JFI917510:JFM917529 JPE917510:JPI917529 JZA917510:JZE917529 KIW917510:KJA917529 KSS917510:KSW917529 LCO917510:LCS917529 LMK917510:LMO917529 LWG917510:LWK917529 MGC917510:MGG917529 MPY917510:MQC917529 MZU917510:MZY917529 NJQ917510:NJU917529 NTM917510:NTQ917529 ODI917510:ODM917529 ONE917510:ONI917529 OXA917510:OXE917529 PGW917510:PHA917529 PQS917510:PQW917529 QAO917510:QAS917529 QKK917510:QKO917529 QUG917510:QUK917529 REC917510:REG917529 RNY917510:ROC917529 RXU917510:RXY917529 SHQ917510:SHU917529 SRM917510:SRQ917529 TBI917510:TBM917529 TLE917510:TLI917529 TVA917510:TVE917529 UEW917510:UFA917529 UOS917510:UOW917529 UYO917510:UYS917529 VIK917510:VIO917529 VSG917510:VSK917529 WCC917510:WCG917529 WLY917510:WMC917529 WVU917510:WVY917529 M983046:Q983065 JI983046:JM983065 TE983046:TI983065 ADA983046:ADE983065 AMW983046:ANA983065 AWS983046:AWW983065 BGO983046:BGS983065 BQK983046:BQO983065 CAG983046:CAK983065 CKC983046:CKG983065 CTY983046:CUC983065 DDU983046:DDY983065 DNQ983046:DNU983065 DXM983046:DXQ983065 EHI983046:EHM983065 ERE983046:ERI983065 FBA983046:FBE983065 FKW983046:FLA983065 FUS983046:FUW983065 GEO983046:GES983065 GOK983046:GOO983065 GYG983046:GYK983065 HIC983046:HIG983065 HRY983046:HSC983065 IBU983046:IBY983065 ILQ983046:ILU983065 IVM983046:IVQ983065 JFI983046:JFM983065 JPE983046:JPI983065 JZA983046:JZE983065 KIW983046:KJA983065 KSS983046:KSW983065 LCO983046:LCS983065 LMK983046:LMO983065 LWG983046:LWK983065 MGC983046:MGG983065 MPY983046:MQC983065 MZU983046:MZY983065 NJQ983046:NJU983065 NTM983046:NTQ983065 ODI983046:ODM983065 ONE983046:ONI983065 OXA983046:OXE983065 PGW983046:PHA983065 PQS983046:PQW983065 QAO983046:QAS983065 QKK983046:QKO983065 QUG983046:QUK983065 REC983046:REG983065 RNY983046:ROC983065 RXU983046:RXY983065 SHQ983046:SHU983065 SRM983046:SRQ983065 TBI983046:TBM983065 TLE983046:TLI983065 TVA983046:TVE983065 UEW983046:UFA983065 UOS983046:UOW983065 UYO983046:UYS983065 VIK983046:VIO983065 VSG983046:VSK983065 WCC983046:WCG983065 WLY983046:WMC983065 WVU983046:WVY983065">
      <formula1>"　,常勤,非常勤"</formula1>
    </dataValidation>
    <dataValidation type="list" errorStyle="warning" allowBlank="1" showInputMessage="1" showErrorMessage="1" error="プルダウンメニューから選択してください。" sqref="D6:L25 IZ6:JH25 SV6:TD25 ACR6:ACZ25 AMN6:AMV25 AWJ6:AWR25 BGF6:BGN25 BQB6:BQJ25 BZX6:CAF25 CJT6:CKB25 CTP6:CTX25 DDL6:DDT25 DNH6:DNP25 DXD6:DXL25 EGZ6:EHH25 EQV6:ERD25 FAR6:FAZ25 FKN6:FKV25 FUJ6:FUR25 GEF6:GEN25 GOB6:GOJ25 GXX6:GYF25 HHT6:HIB25 HRP6:HRX25 IBL6:IBT25 ILH6:ILP25 IVD6:IVL25 JEZ6:JFH25 JOV6:JPD25 JYR6:JYZ25 KIN6:KIV25 KSJ6:KSR25 LCF6:LCN25 LMB6:LMJ25 LVX6:LWF25 MFT6:MGB25 MPP6:MPX25 MZL6:MZT25 NJH6:NJP25 NTD6:NTL25 OCZ6:ODH25 OMV6:OND25 OWR6:OWZ25 PGN6:PGV25 PQJ6:PQR25 QAF6:QAN25 QKB6:QKJ25 QTX6:QUF25 RDT6:REB25 RNP6:RNX25 RXL6:RXT25 SHH6:SHP25 SRD6:SRL25 TAZ6:TBH25 TKV6:TLD25 TUR6:TUZ25 UEN6:UEV25 UOJ6:UOR25 UYF6:UYN25 VIB6:VIJ25 VRX6:VSF25 WBT6:WCB25 WLP6:WLX25 WVL6:WVT25 D65542:L65561 IZ65542:JH65561 SV65542:TD65561 ACR65542:ACZ65561 AMN65542:AMV65561 AWJ65542:AWR65561 BGF65542:BGN65561 BQB65542:BQJ65561 BZX65542:CAF65561 CJT65542:CKB65561 CTP65542:CTX65561 DDL65542:DDT65561 DNH65542:DNP65561 DXD65542:DXL65561 EGZ65542:EHH65561 EQV65542:ERD65561 FAR65542:FAZ65561 FKN65542:FKV65561 FUJ65542:FUR65561 GEF65542:GEN65561 GOB65542:GOJ65561 GXX65542:GYF65561 HHT65542:HIB65561 HRP65542:HRX65561 IBL65542:IBT65561 ILH65542:ILP65561 IVD65542:IVL65561 JEZ65542:JFH65561 JOV65542:JPD65561 JYR65542:JYZ65561 KIN65542:KIV65561 KSJ65542:KSR65561 LCF65542:LCN65561 LMB65542:LMJ65561 LVX65542:LWF65561 MFT65542:MGB65561 MPP65542:MPX65561 MZL65542:MZT65561 NJH65542:NJP65561 NTD65542:NTL65561 OCZ65542:ODH65561 OMV65542:OND65561 OWR65542:OWZ65561 PGN65542:PGV65561 PQJ65542:PQR65561 QAF65542:QAN65561 QKB65542:QKJ65561 QTX65542:QUF65561 RDT65542:REB65561 RNP65542:RNX65561 RXL65542:RXT65561 SHH65542:SHP65561 SRD65542:SRL65561 TAZ65542:TBH65561 TKV65542:TLD65561 TUR65542:TUZ65561 UEN65542:UEV65561 UOJ65542:UOR65561 UYF65542:UYN65561 VIB65542:VIJ65561 VRX65542:VSF65561 WBT65542:WCB65561 WLP65542:WLX65561 WVL65542:WVT65561 D131078:L131097 IZ131078:JH131097 SV131078:TD131097 ACR131078:ACZ131097 AMN131078:AMV131097 AWJ131078:AWR131097 BGF131078:BGN131097 BQB131078:BQJ131097 BZX131078:CAF131097 CJT131078:CKB131097 CTP131078:CTX131097 DDL131078:DDT131097 DNH131078:DNP131097 DXD131078:DXL131097 EGZ131078:EHH131097 EQV131078:ERD131097 FAR131078:FAZ131097 FKN131078:FKV131097 FUJ131078:FUR131097 GEF131078:GEN131097 GOB131078:GOJ131097 GXX131078:GYF131097 HHT131078:HIB131097 HRP131078:HRX131097 IBL131078:IBT131097 ILH131078:ILP131097 IVD131078:IVL131097 JEZ131078:JFH131097 JOV131078:JPD131097 JYR131078:JYZ131097 KIN131078:KIV131097 KSJ131078:KSR131097 LCF131078:LCN131097 LMB131078:LMJ131097 LVX131078:LWF131097 MFT131078:MGB131097 MPP131078:MPX131097 MZL131078:MZT131097 NJH131078:NJP131097 NTD131078:NTL131097 OCZ131078:ODH131097 OMV131078:OND131097 OWR131078:OWZ131097 PGN131078:PGV131097 PQJ131078:PQR131097 QAF131078:QAN131097 QKB131078:QKJ131097 QTX131078:QUF131097 RDT131078:REB131097 RNP131078:RNX131097 RXL131078:RXT131097 SHH131078:SHP131097 SRD131078:SRL131097 TAZ131078:TBH131097 TKV131078:TLD131097 TUR131078:TUZ131097 UEN131078:UEV131097 UOJ131078:UOR131097 UYF131078:UYN131097 VIB131078:VIJ131097 VRX131078:VSF131097 WBT131078:WCB131097 WLP131078:WLX131097 WVL131078:WVT131097 D196614:L196633 IZ196614:JH196633 SV196614:TD196633 ACR196614:ACZ196633 AMN196614:AMV196633 AWJ196614:AWR196633 BGF196614:BGN196633 BQB196614:BQJ196633 BZX196614:CAF196633 CJT196614:CKB196633 CTP196614:CTX196633 DDL196614:DDT196633 DNH196614:DNP196633 DXD196614:DXL196633 EGZ196614:EHH196633 EQV196614:ERD196633 FAR196614:FAZ196633 FKN196614:FKV196633 FUJ196614:FUR196633 GEF196614:GEN196633 GOB196614:GOJ196633 GXX196614:GYF196633 HHT196614:HIB196633 HRP196614:HRX196633 IBL196614:IBT196633 ILH196614:ILP196633 IVD196614:IVL196633 JEZ196614:JFH196633 JOV196614:JPD196633 JYR196614:JYZ196633 KIN196614:KIV196633 KSJ196614:KSR196633 LCF196614:LCN196633 LMB196614:LMJ196633 LVX196614:LWF196633 MFT196614:MGB196633 MPP196614:MPX196633 MZL196614:MZT196633 NJH196614:NJP196633 NTD196614:NTL196633 OCZ196614:ODH196633 OMV196614:OND196633 OWR196614:OWZ196633 PGN196614:PGV196633 PQJ196614:PQR196633 QAF196614:QAN196633 QKB196614:QKJ196633 QTX196614:QUF196633 RDT196614:REB196633 RNP196614:RNX196633 RXL196614:RXT196633 SHH196614:SHP196633 SRD196614:SRL196633 TAZ196614:TBH196633 TKV196614:TLD196633 TUR196614:TUZ196633 UEN196614:UEV196633 UOJ196614:UOR196633 UYF196614:UYN196633 VIB196614:VIJ196633 VRX196614:VSF196633 WBT196614:WCB196633 WLP196614:WLX196633 WVL196614:WVT196633 D262150:L262169 IZ262150:JH262169 SV262150:TD262169 ACR262150:ACZ262169 AMN262150:AMV262169 AWJ262150:AWR262169 BGF262150:BGN262169 BQB262150:BQJ262169 BZX262150:CAF262169 CJT262150:CKB262169 CTP262150:CTX262169 DDL262150:DDT262169 DNH262150:DNP262169 DXD262150:DXL262169 EGZ262150:EHH262169 EQV262150:ERD262169 FAR262150:FAZ262169 FKN262150:FKV262169 FUJ262150:FUR262169 GEF262150:GEN262169 GOB262150:GOJ262169 GXX262150:GYF262169 HHT262150:HIB262169 HRP262150:HRX262169 IBL262150:IBT262169 ILH262150:ILP262169 IVD262150:IVL262169 JEZ262150:JFH262169 JOV262150:JPD262169 JYR262150:JYZ262169 KIN262150:KIV262169 KSJ262150:KSR262169 LCF262150:LCN262169 LMB262150:LMJ262169 LVX262150:LWF262169 MFT262150:MGB262169 MPP262150:MPX262169 MZL262150:MZT262169 NJH262150:NJP262169 NTD262150:NTL262169 OCZ262150:ODH262169 OMV262150:OND262169 OWR262150:OWZ262169 PGN262150:PGV262169 PQJ262150:PQR262169 QAF262150:QAN262169 QKB262150:QKJ262169 QTX262150:QUF262169 RDT262150:REB262169 RNP262150:RNX262169 RXL262150:RXT262169 SHH262150:SHP262169 SRD262150:SRL262169 TAZ262150:TBH262169 TKV262150:TLD262169 TUR262150:TUZ262169 UEN262150:UEV262169 UOJ262150:UOR262169 UYF262150:UYN262169 VIB262150:VIJ262169 VRX262150:VSF262169 WBT262150:WCB262169 WLP262150:WLX262169 WVL262150:WVT262169 D327686:L327705 IZ327686:JH327705 SV327686:TD327705 ACR327686:ACZ327705 AMN327686:AMV327705 AWJ327686:AWR327705 BGF327686:BGN327705 BQB327686:BQJ327705 BZX327686:CAF327705 CJT327686:CKB327705 CTP327686:CTX327705 DDL327686:DDT327705 DNH327686:DNP327705 DXD327686:DXL327705 EGZ327686:EHH327705 EQV327686:ERD327705 FAR327686:FAZ327705 FKN327686:FKV327705 FUJ327686:FUR327705 GEF327686:GEN327705 GOB327686:GOJ327705 GXX327686:GYF327705 HHT327686:HIB327705 HRP327686:HRX327705 IBL327686:IBT327705 ILH327686:ILP327705 IVD327686:IVL327705 JEZ327686:JFH327705 JOV327686:JPD327705 JYR327686:JYZ327705 KIN327686:KIV327705 KSJ327686:KSR327705 LCF327686:LCN327705 LMB327686:LMJ327705 LVX327686:LWF327705 MFT327686:MGB327705 MPP327686:MPX327705 MZL327686:MZT327705 NJH327686:NJP327705 NTD327686:NTL327705 OCZ327686:ODH327705 OMV327686:OND327705 OWR327686:OWZ327705 PGN327686:PGV327705 PQJ327686:PQR327705 QAF327686:QAN327705 QKB327686:QKJ327705 QTX327686:QUF327705 RDT327686:REB327705 RNP327686:RNX327705 RXL327686:RXT327705 SHH327686:SHP327705 SRD327686:SRL327705 TAZ327686:TBH327705 TKV327686:TLD327705 TUR327686:TUZ327705 UEN327686:UEV327705 UOJ327686:UOR327705 UYF327686:UYN327705 VIB327686:VIJ327705 VRX327686:VSF327705 WBT327686:WCB327705 WLP327686:WLX327705 WVL327686:WVT327705 D393222:L393241 IZ393222:JH393241 SV393222:TD393241 ACR393222:ACZ393241 AMN393222:AMV393241 AWJ393222:AWR393241 BGF393222:BGN393241 BQB393222:BQJ393241 BZX393222:CAF393241 CJT393222:CKB393241 CTP393222:CTX393241 DDL393222:DDT393241 DNH393222:DNP393241 DXD393222:DXL393241 EGZ393222:EHH393241 EQV393222:ERD393241 FAR393222:FAZ393241 FKN393222:FKV393241 FUJ393222:FUR393241 GEF393222:GEN393241 GOB393222:GOJ393241 GXX393222:GYF393241 HHT393222:HIB393241 HRP393222:HRX393241 IBL393222:IBT393241 ILH393222:ILP393241 IVD393222:IVL393241 JEZ393222:JFH393241 JOV393222:JPD393241 JYR393222:JYZ393241 KIN393222:KIV393241 KSJ393222:KSR393241 LCF393222:LCN393241 LMB393222:LMJ393241 LVX393222:LWF393241 MFT393222:MGB393241 MPP393222:MPX393241 MZL393222:MZT393241 NJH393222:NJP393241 NTD393222:NTL393241 OCZ393222:ODH393241 OMV393222:OND393241 OWR393222:OWZ393241 PGN393222:PGV393241 PQJ393222:PQR393241 QAF393222:QAN393241 QKB393222:QKJ393241 QTX393222:QUF393241 RDT393222:REB393241 RNP393222:RNX393241 RXL393222:RXT393241 SHH393222:SHP393241 SRD393222:SRL393241 TAZ393222:TBH393241 TKV393222:TLD393241 TUR393222:TUZ393241 UEN393222:UEV393241 UOJ393222:UOR393241 UYF393222:UYN393241 VIB393222:VIJ393241 VRX393222:VSF393241 WBT393222:WCB393241 WLP393222:WLX393241 WVL393222:WVT393241 D458758:L458777 IZ458758:JH458777 SV458758:TD458777 ACR458758:ACZ458777 AMN458758:AMV458777 AWJ458758:AWR458777 BGF458758:BGN458777 BQB458758:BQJ458777 BZX458758:CAF458777 CJT458758:CKB458777 CTP458758:CTX458777 DDL458758:DDT458777 DNH458758:DNP458777 DXD458758:DXL458777 EGZ458758:EHH458777 EQV458758:ERD458777 FAR458758:FAZ458777 FKN458758:FKV458777 FUJ458758:FUR458777 GEF458758:GEN458777 GOB458758:GOJ458777 GXX458758:GYF458777 HHT458758:HIB458777 HRP458758:HRX458777 IBL458758:IBT458777 ILH458758:ILP458777 IVD458758:IVL458777 JEZ458758:JFH458777 JOV458758:JPD458777 JYR458758:JYZ458777 KIN458758:KIV458777 KSJ458758:KSR458777 LCF458758:LCN458777 LMB458758:LMJ458777 LVX458758:LWF458777 MFT458758:MGB458777 MPP458758:MPX458777 MZL458758:MZT458777 NJH458758:NJP458777 NTD458758:NTL458777 OCZ458758:ODH458777 OMV458758:OND458777 OWR458758:OWZ458777 PGN458758:PGV458777 PQJ458758:PQR458777 QAF458758:QAN458777 QKB458758:QKJ458777 QTX458758:QUF458777 RDT458758:REB458777 RNP458758:RNX458777 RXL458758:RXT458777 SHH458758:SHP458777 SRD458758:SRL458777 TAZ458758:TBH458777 TKV458758:TLD458777 TUR458758:TUZ458777 UEN458758:UEV458777 UOJ458758:UOR458777 UYF458758:UYN458777 VIB458758:VIJ458777 VRX458758:VSF458777 WBT458758:WCB458777 WLP458758:WLX458777 WVL458758:WVT458777 D524294:L524313 IZ524294:JH524313 SV524294:TD524313 ACR524294:ACZ524313 AMN524294:AMV524313 AWJ524294:AWR524313 BGF524294:BGN524313 BQB524294:BQJ524313 BZX524294:CAF524313 CJT524294:CKB524313 CTP524294:CTX524313 DDL524294:DDT524313 DNH524294:DNP524313 DXD524294:DXL524313 EGZ524294:EHH524313 EQV524294:ERD524313 FAR524294:FAZ524313 FKN524294:FKV524313 FUJ524294:FUR524313 GEF524294:GEN524313 GOB524294:GOJ524313 GXX524294:GYF524313 HHT524294:HIB524313 HRP524294:HRX524313 IBL524294:IBT524313 ILH524294:ILP524313 IVD524294:IVL524313 JEZ524294:JFH524313 JOV524294:JPD524313 JYR524294:JYZ524313 KIN524294:KIV524313 KSJ524294:KSR524313 LCF524294:LCN524313 LMB524294:LMJ524313 LVX524294:LWF524313 MFT524294:MGB524313 MPP524294:MPX524313 MZL524294:MZT524313 NJH524294:NJP524313 NTD524294:NTL524313 OCZ524294:ODH524313 OMV524294:OND524313 OWR524294:OWZ524313 PGN524294:PGV524313 PQJ524294:PQR524313 QAF524294:QAN524313 QKB524294:QKJ524313 QTX524294:QUF524313 RDT524294:REB524313 RNP524294:RNX524313 RXL524294:RXT524313 SHH524294:SHP524313 SRD524294:SRL524313 TAZ524294:TBH524313 TKV524294:TLD524313 TUR524294:TUZ524313 UEN524294:UEV524313 UOJ524294:UOR524313 UYF524294:UYN524313 VIB524294:VIJ524313 VRX524294:VSF524313 WBT524294:WCB524313 WLP524294:WLX524313 WVL524294:WVT524313 D589830:L589849 IZ589830:JH589849 SV589830:TD589849 ACR589830:ACZ589849 AMN589830:AMV589849 AWJ589830:AWR589849 BGF589830:BGN589849 BQB589830:BQJ589849 BZX589830:CAF589849 CJT589830:CKB589849 CTP589830:CTX589849 DDL589830:DDT589849 DNH589830:DNP589849 DXD589830:DXL589849 EGZ589830:EHH589849 EQV589830:ERD589849 FAR589830:FAZ589849 FKN589830:FKV589849 FUJ589830:FUR589849 GEF589830:GEN589849 GOB589830:GOJ589849 GXX589830:GYF589849 HHT589830:HIB589849 HRP589830:HRX589849 IBL589830:IBT589849 ILH589830:ILP589849 IVD589830:IVL589849 JEZ589830:JFH589849 JOV589830:JPD589849 JYR589830:JYZ589849 KIN589830:KIV589849 KSJ589830:KSR589849 LCF589830:LCN589849 LMB589830:LMJ589849 LVX589830:LWF589849 MFT589830:MGB589849 MPP589830:MPX589849 MZL589830:MZT589849 NJH589830:NJP589849 NTD589830:NTL589849 OCZ589830:ODH589849 OMV589830:OND589849 OWR589830:OWZ589849 PGN589830:PGV589849 PQJ589830:PQR589849 QAF589830:QAN589849 QKB589830:QKJ589849 QTX589830:QUF589849 RDT589830:REB589849 RNP589830:RNX589849 RXL589830:RXT589849 SHH589830:SHP589849 SRD589830:SRL589849 TAZ589830:TBH589849 TKV589830:TLD589849 TUR589830:TUZ589849 UEN589830:UEV589849 UOJ589830:UOR589849 UYF589830:UYN589849 VIB589830:VIJ589849 VRX589830:VSF589849 WBT589830:WCB589849 WLP589830:WLX589849 WVL589830:WVT589849 D655366:L655385 IZ655366:JH655385 SV655366:TD655385 ACR655366:ACZ655385 AMN655366:AMV655385 AWJ655366:AWR655385 BGF655366:BGN655385 BQB655366:BQJ655385 BZX655366:CAF655385 CJT655366:CKB655385 CTP655366:CTX655385 DDL655366:DDT655385 DNH655366:DNP655385 DXD655366:DXL655385 EGZ655366:EHH655385 EQV655366:ERD655385 FAR655366:FAZ655385 FKN655366:FKV655385 FUJ655366:FUR655385 GEF655366:GEN655385 GOB655366:GOJ655385 GXX655366:GYF655385 HHT655366:HIB655385 HRP655366:HRX655385 IBL655366:IBT655385 ILH655366:ILP655385 IVD655366:IVL655385 JEZ655366:JFH655385 JOV655366:JPD655385 JYR655366:JYZ655385 KIN655366:KIV655385 KSJ655366:KSR655385 LCF655366:LCN655385 LMB655366:LMJ655385 LVX655366:LWF655385 MFT655366:MGB655385 MPP655366:MPX655385 MZL655366:MZT655385 NJH655366:NJP655385 NTD655366:NTL655385 OCZ655366:ODH655385 OMV655366:OND655385 OWR655366:OWZ655385 PGN655366:PGV655385 PQJ655366:PQR655385 QAF655366:QAN655385 QKB655366:QKJ655385 QTX655366:QUF655385 RDT655366:REB655385 RNP655366:RNX655385 RXL655366:RXT655385 SHH655366:SHP655385 SRD655366:SRL655385 TAZ655366:TBH655385 TKV655366:TLD655385 TUR655366:TUZ655385 UEN655366:UEV655385 UOJ655366:UOR655385 UYF655366:UYN655385 VIB655366:VIJ655385 VRX655366:VSF655385 WBT655366:WCB655385 WLP655366:WLX655385 WVL655366:WVT655385 D720902:L720921 IZ720902:JH720921 SV720902:TD720921 ACR720902:ACZ720921 AMN720902:AMV720921 AWJ720902:AWR720921 BGF720902:BGN720921 BQB720902:BQJ720921 BZX720902:CAF720921 CJT720902:CKB720921 CTP720902:CTX720921 DDL720902:DDT720921 DNH720902:DNP720921 DXD720902:DXL720921 EGZ720902:EHH720921 EQV720902:ERD720921 FAR720902:FAZ720921 FKN720902:FKV720921 FUJ720902:FUR720921 GEF720902:GEN720921 GOB720902:GOJ720921 GXX720902:GYF720921 HHT720902:HIB720921 HRP720902:HRX720921 IBL720902:IBT720921 ILH720902:ILP720921 IVD720902:IVL720921 JEZ720902:JFH720921 JOV720902:JPD720921 JYR720902:JYZ720921 KIN720902:KIV720921 KSJ720902:KSR720921 LCF720902:LCN720921 LMB720902:LMJ720921 LVX720902:LWF720921 MFT720902:MGB720921 MPP720902:MPX720921 MZL720902:MZT720921 NJH720902:NJP720921 NTD720902:NTL720921 OCZ720902:ODH720921 OMV720902:OND720921 OWR720902:OWZ720921 PGN720902:PGV720921 PQJ720902:PQR720921 QAF720902:QAN720921 QKB720902:QKJ720921 QTX720902:QUF720921 RDT720902:REB720921 RNP720902:RNX720921 RXL720902:RXT720921 SHH720902:SHP720921 SRD720902:SRL720921 TAZ720902:TBH720921 TKV720902:TLD720921 TUR720902:TUZ720921 UEN720902:UEV720921 UOJ720902:UOR720921 UYF720902:UYN720921 VIB720902:VIJ720921 VRX720902:VSF720921 WBT720902:WCB720921 WLP720902:WLX720921 WVL720902:WVT720921 D786438:L786457 IZ786438:JH786457 SV786438:TD786457 ACR786438:ACZ786457 AMN786438:AMV786457 AWJ786438:AWR786457 BGF786438:BGN786457 BQB786438:BQJ786457 BZX786438:CAF786457 CJT786438:CKB786457 CTP786438:CTX786457 DDL786438:DDT786457 DNH786438:DNP786457 DXD786438:DXL786457 EGZ786438:EHH786457 EQV786438:ERD786457 FAR786438:FAZ786457 FKN786438:FKV786457 FUJ786438:FUR786457 GEF786438:GEN786457 GOB786438:GOJ786457 GXX786438:GYF786457 HHT786438:HIB786457 HRP786438:HRX786457 IBL786438:IBT786457 ILH786438:ILP786457 IVD786438:IVL786457 JEZ786438:JFH786457 JOV786438:JPD786457 JYR786438:JYZ786457 KIN786438:KIV786457 KSJ786438:KSR786457 LCF786438:LCN786457 LMB786438:LMJ786457 LVX786438:LWF786457 MFT786438:MGB786457 MPP786438:MPX786457 MZL786438:MZT786457 NJH786438:NJP786457 NTD786438:NTL786457 OCZ786438:ODH786457 OMV786438:OND786457 OWR786438:OWZ786457 PGN786438:PGV786457 PQJ786438:PQR786457 QAF786438:QAN786457 QKB786438:QKJ786457 QTX786438:QUF786457 RDT786438:REB786457 RNP786438:RNX786457 RXL786438:RXT786457 SHH786438:SHP786457 SRD786438:SRL786457 TAZ786438:TBH786457 TKV786438:TLD786457 TUR786438:TUZ786457 UEN786438:UEV786457 UOJ786438:UOR786457 UYF786438:UYN786457 VIB786438:VIJ786457 VRX786438:VSF786457 WBT786438:WCB786457 WLP786438:WLX786457 WVL786438:WVT786457 D851974:L851993 IZ851974:JH851993 SV851974:TD851993 ACR851974:ACZ851993 AMN851974:AMV851993 AWJ851974:AWR851993 BGF851974:BGN851993 BQB851974:BQJ851993 BZX851974:CAF851993 CJT851974:CKB851993 CTP851974:CTX851993 DDL851974:DDT851993 DNH851974:DNP851993 DXD851974:DXL851993 EGZ851974:EHH851993 EQV851974:ERD851993 FAR851974:FAZ851993 FKN851974:FKV851993 FUJ851974:FUR851993 GEF851974:GEN851993 GOB851974:GOJ851993 GXX851974:GYF851993 HHT851974:HIB851993 HRP851974:HRX851993 IBL851974:IBT851993 ILH851974:ILP851993 IVD851974:IVL851993 JEZ851974:JFH851993 JOV851974:JPD851993 JYR851974:JYZ851993 KIN851974:KIV851993 KSJ851974:KSR851993 LCF851974:LCN851993 LMB851974:LMJ851993 LVX851974:LWF851993 MFT851974:MGB851993 MPP851974:MPX851993 MZL851974:MZT851993 NJH851974:NJP851993 NTD851974:NTL851993 OCZ851974:ODH851993 OMV851974:OND851993 OWR851974:OWZ851993 PGN851974:PGV851993 PQJ851974:PQR851993 QAF851974:QAN851993 QKB851974:QKJ851993 QTX851974:QUF851993 RDT851974:REB851993 RNP851974:RNX851993 RXL851974:RXT851993 SHH851974:SHP851993 SRD851974:SRL851993 TAZ851974:TBH851993 TKV851974:TLD851993 TUR851974:TUZ851993 UEN851974:UEV851993 UOJ851974:UOR851993 UYF851974:UYN851993 VIB851974:VIJ851993 VRX851974:VSF851993 WBT851974:WCB851993 WLP851974:WLX851993 WVL851974:WVT851993 D917510:L917529 IZ917510:JH917529 SV917510:TD917529 ACR917510:ACZ917529 AMN917510:AMV917529 AWJ917510:AWR917529 BGF917510:BGN917529 BQB917510:BQJ917529 BZX917510:CAF917529 CJT917510:CKB917529 CTP917510:CTX917529 DDL917510:DDT917529 DNH917510:DNP917529 DXD917510:DXL917529 EGZ917510:EHH917529 EQV917510:ERD917529 FAR917510:FAZ917529 FKN917510:FKV917529 FUJ917510:FUR917529 GEF917510:GEN917529 GOB917510:GOJ917529 GXX917510:GYF917529 HHT917510:HIB917529 HRP917510:HRX917529 IBL917510:IBT917529 ILH917510:ILP917529 IVD917510:IVL917529 JEZ917510:JFH917529 JOV917510:JPD917529 JYR917510:JYZ917529 KIN917510:KIV917529 KSJ917510:KSR917529 LCF917510:LCN917529 LMB917510:LMJ917529 LVX917510:LWF917529 MFT917510:MGB917529 MPP917510:MPX917529 MZL917510:MZT917529 NJH917510:NJP917529 NTD917510:NTL917529 OCZ917510:ODH917529 OMV917510:OND917529 OWR917510:OWZ917529 PGN917510:PGV917529 PQJ917510:PQR917529 QAF917510:QAN917529 QKB917510:QKJ917529 QTX917510:QUF917529 RDT917510:REB917529 RNP917510:RNX917529 RXL917510:RXT917529 SHH917510:SHP917529 SRD917510:SRL917529 TAZ917510:TBH917529 TKV917510:TLD917529 TUR917510:TUZ917529 UEN917510:UEV917529 UOJ917510:UOR917529 UYF917510:UYN917529 VIB917510:VIJ917529 VRX917510:VSF917529 WBT917510:WCB917529 WLP917510:WLX917529 WVL917510:WVT917529 D983046:L983065 IZ983046:JH983065 SV983046:TD983065 ACR983046:ACZ983065 AMN983046:AMV983065 AWJ983046:AWR983065 BGF983046:BGN983065 BQB983046:BQJ983065 BZX983046:CAF983065 CJT983046:CKB983065 CTP983046:CTX983065 DDL983046:DDT983065 DNH983046:DNP983065 DXD983046:DXL983065 EGZ983046:EHH983065 EQV983046:ERD983065 FAR983046:FAZ983065 FKN983046:FKV983065 FUJ983046:FUR983065 GEF983046:GEN983065 GOB983046:GOJ983065 GXX983046:GYF983065 HHT983046:HIB983065 HRP983046:HRX983065 IBL983046:IBT983065 ILH983046:ILP983065 IVD983046:IVL983065 JEZ983046:JFH983065 JOV983046:JPD983065 JYR983046:JYZ983065 KIN983046:KIV983065 KSJ983046:KSR983065 LCF983046:LCN983065 LMB983046:LMJ983065 LVX983046:LWF983065 MFT983046:MGB983065 MPP983046:MPX983065 MZL983046:MZT983065 NJH983046:NJP983065 NTD983046:NTL983065 OCZ983046:ODH983065 OMV983046:OND983065 OWR983046:OWZ983065 PGN983046:PGV983065 PQJ983046:PQR983065 QAF983046:QAN983065 QKB983046:QKJ983065 QTX983046:QUF983065 RDT983046:REB983065 RNP983046:RNX983065 RXL983046:RXT983065 SHH983046:SHP983065 SRD983046:SRL983065 TAZ983046:TBH983065 TKV983046:TLD983065 TUR983046:TUZ983065 UEN983046:UEV983065 UOJ983046:UOR983065 UYF983046:UYN983065 VIB983046:VIJ983065 VRX983046:VSF983065 WBT983046:WCB983065 WLP983046:WLX983065 WVL983046:WVT983065">
      <formula1>"　,管理者,サービス提供責任者,従業者"</formula1>
    </dataValidation>
  </dataValidations>
  <hyperlinks>
    <hyperlink ref="AJ2" location="加算等について体制の届出が必要なサービス一覧!A1" display="一覧へ戻る"/>
  </hyperlinks>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100</vt:i4>
      </vt:variant>
    </vt:vector>
  </HeadingPairs>
  <TitlesOfParts>
    <vt:vector size="196"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（別紙）重度者の割合</vt:lpstr>
      <vt:lpstr>(別紙2-1)人員配置体制（生活介護・療養介護）</vt:lpstr>
      <vt:lpstr>(別紙2-2)人員配置体制（共同生活援助）</vt:lpstr>
      <vt:lpstr>別添参考様式（人員配置体制確認表）</vt:lpstr>
      <vt:lpstr>別添参考様式（人員配置体制確認表 （記載例））</vt:lpstr>
      <vt:lpstr>参考表</vt:lpstr>
      <vt:lpstr>(別紙3-1)福祉専門職員配置等</vt:lpstr>
      <vt:lpstr>別紙（３年以上従事者一覧）</vt:lpstr>
      <vt:lpstr>(別紙3-2)福祉専門職員配置等（共生型短期入所）</vt:lpstr>
      <vt:lpstr>(別紙4-1)視覚・聴覚言語障害者支援体制(Ⅰ)</vt:lpstr>
      <vt:lpstr>(別紙4-2)視覚・聴覚言語障害者支援体制(Ⅱ)</vt:lpstr>
      <vt:lpstr>(別紙5)食事提供体制</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(別紙16)短期滞在・精神障害者退院支援施設</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(別紙25-1)目標工賃達成指導員（記入例）</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(別紙30-2)スコア表（実績）</vt:lpstr>
      <vt:lpstr>(別紙30-3)地域連携活動実施状況報告書</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　参考書類 </vt:lpstr>
      <vt:lpstr>別紙　参考書類 (記載例)</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(別紙59-1)通院等乗降介助</vt:lpstr>
      <vt:lpstr>（別紙59-2）運転従事者一覧表</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'（別紙）重度者の割合'!Print_Area</vt:lpstr>
      <vt:lpstr>'(別紙10-1)夜間支援体制等（ＧＨ）'!Print_Area</vt:lpstr>
      <vt:lpstr>'(別紙10-1)夜間支援体制等（ＧＨ）（記入例）'!Print_Area</vt:lpstr>
      <vt:lpstr>'(別紙10-1)夜間支援体制等（ＧＨ）（注釈付き）'!Print_Area</vt:lpstr>
      <vt:lpstr>'(別紙10-2)夜間支援体制等（宿泊型自立訓練）'!Print_Area</vt:lpstr>
      <vt:lpstr>'(別紙11)地域生活移行個別支援'!Print_Area</vt:lpstr>
      <vt:lpstr>'(別紙1-1)特定事業所（居宅介護）'!Print_Area</vt:lpstr>
      <vt:lpstr>'(別紙12) 通勤者生活支援（ＧＨ）'!Print_Area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'(別紙16)短期滞在・精神障害者退院支援施設'!Print_Area</vt:lpstr>
      <vt:lpstr>'(別紙17)常勤看護職員配置等・看護職員配置'!Print_Area</vt:lpstr>
      <vt:lpstr>'(別紙18)地域移行支援体制加算・通勤者生活支援'!Print_Area</vt:lpstr>
      <vt:lpstr>'(別紙19)就労移行支援に係る基本報酬の算定区分（サービス費Ⅰ'!Print_Area</vt:lpstr>
      <vt:lpstr>'(別紙19-1)就労定着者の状況（サービス費Ⅰ）'!Print_Area</vt:lpstr>
      <vt:lpstr>'(別紙20)就労移行支援に係る基本報酬の算定区分（サービス費Ⅱ'!Print_Area</vt:lpstr>
      <vt:lpstr>'(別紙20-1)就労定着者の状況（サービス費Ⅱ）'!Print_Area</vt:lpstr>
      <vt:lpstr>'(別紙21)就労支援関係研修修了'!Print_Area</vt:lpstr>
      <vt:lpstr>'(別紙2-1)人員配置体制（生活介護・療養介護）'!Print_Area</vt:lpstr>
      <vt:lpstr>'(別紙2-2)人員配置体制（共同生活援助）'!Print_Area</vt:lpstr>
      <vt:lpstr>'(別紙22-1)就労移行支援体制（生活介護，自立訓練）'!Print_Area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'(別紙25-1)目標工賃達成指導員（記入例）'!Print_Area</vt:lpstr>
      <vt:lpstr>'(別紙25-1)目標工賃達成指導員配置'!Print_Area</vt:lpstr>
      <vt:lpstr>'(別紙25-2)目標工賃達成'!Print_Area</vt:lpstr>
      <vt:lpstr>'(別紙26)延長支援（生活介護等）'!Print_Area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'(別紙30)就労継続支援Ａ型に係る基本報酬の算定区分'!Print_Area</vt:lpstr>
      <vt:lpstr>'(別紙30-1)スコア表（就労Ａ・基本報酬）'!Print_Area</vt:lpstr>
      <vt:lpstr>'(別紙30-2)スコア表（実績）'!Print_Area</vt:lpstr>
      <vt:lpstr>'(別紙30-3)地域連携活動実施状況報告書'!Print_Area</vt:lpstr>
      <vt:lpstr>'(別紙31)賃金向上達成指導員配置'!Print_Area</vt:lpstr>
      <vt:lpstr>'(別紙3-1)福祉専門職員配置等'!Print_Area</vt:lpstr>
      <vt:lpstr>'(別紙31-1)賃金向上計画書'!Print_Area</vt:lpstr>
      <vt:lpstr>'(別紙32)就労定着支援に係る基本報酬の算定区分'!Print_Area</vt:lpstr>
      <vt:lpstr>'(別紙3-2)福祉専門職員配置等（共生型短期入所）'!Print_Area</vt:lpstr>
      <vt:lpstr>'(別紙32-1)就労継続者の状況（定着）'!Print_Area</vt:lpstr>
      <vt:lpstr>'(別紙32-2)就労継続者の状況（定着新規指定の場合）'!Print_Area</vt:lpstr>
      <vt:lpstr>'(別紙33)就労定着実績体制加算'!Print_Area</vt:lpstr>
      <vt:lpstr>'(別紙34)精神障害者地域移行'!Print_Area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'(別紙39)サービス管理責任者配置等加算（共生型サービス）'!Print_Area</vt:lpstr>
      <vt:lpstr>'(別紙40)ピアサポート体制加算'!Print_Area</vt:lpstr>
      <vt:lpstr>'(別紙41)医療的ケア対応支援加算'!Print_Area</vt:lpstr>
      <vt:lpstr>'(別紙4-1)視覚・聴覚言語障害者支援体制(Ⅰ)'!Print_Area</vt:lpstr>
      <vt:lpstr>'(別紙42)強度行動障害者体験利用加算'!Print_Area</vt:lpstr>
      <vt:lpstr>'(別紙4-2)視覚・聴覚言語障害者支援体制(Ⅱ)'!Print_Area</vt:lpstr>
      <vt:lpstr>'(別紙43)居住支援連携体制加算'!Print_Area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'(別紙59-1)通院等乗降介助'!Print_Area</vt:lpstr>
      <vt:lpstr>'（別紙59-2）運転従事者一覧表'!Print_Area</vt:lpstr>
      <vt:lpstr>'(別紙6)送迎'!Print_Area</vt:lpstr>
      <vt:lpstr>'(別紙7-1)栄養士配置・栄養マネジメント'!Print_Area</vt:lpstr>
      <vt:lpstr>'(別紙7-2)栄養改善'!Print_Area</vt:lpstr>
      <vt:lpstr>'(別紙8)大規模住居（ＧＨ）'!Print_Area</vt:lpstr>
      <vt:lpstr>'(別紙9)夜間職員加配'!Print_Area</vt:lpstr>
      <vt:lpstr>加算等について体制の届出が必要なサービス一覧!Print_Area</vt:lpstr>
      <vt:lpstr>参考表!Print_Area</vt:lpstr>
      <vt:lpstr>'別紙　参考書類 '!Print_Area</vt:lpstr>
      <vt:lpstr>'別紙　参考書類 (記載例)'!Print_Area</vt:lpstr>
      <vt:lpstr>'別紙（３年以上従事者一覧）'!Print_Area</vt:lpstr>
      <vt:lpstr>'別添参考様式（人員配置体制確認表 （記載例））'!Print_Area</vt:lpstr>
      <vt:lpstr>'別添参考様式（人員配置体制確認表）'!Print_Area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Administrator</cp:lastModifiedBy>
  <cp:lastPrinted>2025-04-08T05:40:41Z</cp:lastPrinted>
  <dcterms:created xsi:type="dcterms:W3CDTF">2024-02-27T10:24:08Z</dcterms:created>
  <dcterms:modified xsi:type="dcterms:W3CDTF">2025-08-15T06:45:35Z</dcterms:modified>
</cp:coreProperties>
</file>