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（参考）加配計算表" sheetId="1" r:id="rId1"/>
    <sheet name="（参考）加配計算表（記載例）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<sst xmlns="http://schemas.openxmlformats.org/spreadsheetml/2006/main" count="103" uniqueCount="31">
  <si>
    <t>職員名</t>
  </si>
  <si>
    <t>計</t>
  </si>
  <si>
    <t>加配時間数</t>
  </si>
  <si>
    <t>日</t>
  </si>
  <si>
    <t>日</t>
  </si>
  <si>
    <t>曜日</t>
  </si>
  <si>
    <t>月</t>
  </si>
  <si>
    <t>月</t>
  </si>
  <si>
    <t>火</t>
  </si>
  <si>
    <t>水</t>
  </si>
  <si>
    <t>木</t>
  </si>
  <si>
    <t>金</t>
  </si>
  <si>
    <t>土</t>
  </si>
  <si>
    <t>サービス提供時間</t>
  </si>
  <si>
    <t>時間</t>
  </si>
  <si>
    <t>利用者数(人)</t>
  </si>
  <si>
    <t>必要時間数(時間)</t>
  </si>
  <si>
    <t>○○　○○</t>
  </si>
  <si>
    <t>××　××</t>
  </si>
  <si>
    <t>△△　△△</t>
  </si>
  <si>
    <t>□□　□□</t>
  </si>
  <si>
    <t>◎◎　◎◎</t>
  </si>
  <si>
    <t>加配時間数計</t>
  </si>
  <si>
    <t>÷</t>
  </si>
  <si>
    <t>常勤が勤務すべき時間数(月)</t>
  </si>
  <si>
    <t>＝</t>
  </si>
  <si>
    <t>＞</t>
  </si>
  <si>
    <t>（注）算定開始月における利用者数は、運営規程に定める定員を記載すること。</t>
  </si>
  <si>
    <t>であること</t>
  </si>
  <si>
    <t>勤　務　時　間　数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</si>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</sst>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HGSｺﾞｼｯｸM"/>
      <family val="3"/>
    </font>
    <font>
      <sz val="10"/>
      <color indexed="10"/>
      <name val="HGS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SｺﾞｼｯｸM"/>
      <family val="3"/>
    </font>
    <font>
      <sz val="10"/>
      <color rgb="FFFF0000"/>
      <name val="HGS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hair"/>
      <top style="thin"/>
      <bottom style="hair"/>
    </border>
    <border>
      <left/>
      <right style="hair"/>
      <top style="hair"/>
      <bottom/>
    </border>
    <border>
      <left/>
      <right style="hair"/>
      <top style="thin"/>
      <bottom style="thin"/>
    </border>
    <border>
      <left/>
      <right style="hair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thin"/>
      <bottom/>
    </border>
    <border>
      <left/>
      <right style="hair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hair"/>
      <right/>
      <top style="thin"/>
      <bottom style="hair"/>
    </border>
    <border>
      <left style="hair"/>
      <right/>
      <top style="hair"/>
      <bottom/>
    </border>
    <border>
      <left style="hair"/>
      <right/>
      <top/>
      <bottom style="thin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thin"/>
      <bottom/>
    </border>
    <border>
      <left style="hair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7" borderId="10" xfId="0" applyFont="1" applyFill="1" applyBorder="1" applyAlignment="1">
      <alignment vertical="center"/>
    </xf>
    <xf numFmtId="0" fontId="38" fillId="0" borderId="0" xfId="0" applyFont="1" applyAlignment="1" quotePrefix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8" fillId="7" borderId="12" xfId="0" applyFont="1" applyFill="1" applyBorder="1" applyAlignment="1">
      <alignment horizontal="right" vertical="center"/>
    </xf>
    <xf numFmtId="0" fontId="38" fillId="0" borderId="13" xfId="0" applyFont="1" applyBorder="1" applyAlignment="1">
      <alignment horizontal="right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vertical="center"/>
    </xf>
    <xf numFmtId="0" fontId="38" fillId="0" borderId="17" xfId="0" applyFont="1" applyBorder="1" applyAlignment="1">
      <alignment horizontal="right" vertical="center"/>
    </xf>
    <xf numFmtId="0" fontId="38" fillId="0" borderId="18" xfId="0" applyFont="1" applyBorder="1" applyAlignment="1">
      <alignment horizontal="right" vertical="center"/>
    </xf>
    <xf numFmtId="0" fontId="38" fillId="33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 quotePrefix="1">
      <alignment horizontal="center" vertical="center"/>
    </xf>
    <xf numFmtId="0" fontId="38" fillId="0" borderId="0" xfId="0" applyFont="1" applyAlignment="1">
      <alignment horizontal="left" vertical="center"/>
    </xf>
    <xf numFmtId="176" fontId="38" fillId="0" borderId="0" xfId="0" applyNumberFormat="1" applyFont="1" applyFill="1" applyBorder="1" applyAlignment="1">
      <alignment horizontal="center" vertical="center"/>
    </xf>
    <xf numFmtId="0" fontId="39" fillId="7" borderId="10" xfId="0" applyFont="1" applyFill="1" applyBorder="1" applyAlignment="1">
      <alignment vertical="center"/>
    </xf>
    <xf numFmtId="0" fontId="39" fillId="7" borderId="12" xfId="0" applyFont="1" applyFill="1" applyBorder="1" applyAlignment="1">
      <alignment horizontal="right" vertical="center"/>
    </xf>
    <xf numFmtId="0" fontId="39" fillId="7" borderId="19" xfId="0" applyFont="1" applyFill="1" applyBorder="1" applyAlignment="1">
      <alignment horizontal="right" vertical="center"/>
    </xf>
    <xf numFmtId="0" fontId="38" fillId="7" borderId="19" xfId="0" applyFont="1" applyFill="1" applyBorder="1" applyAlignment="1">
      <alignment horizontal="right" vertical="center"/>
    </xf>
    <xf numFmtId="0" fontId="38" fillId="7" borderId="11" xfId="0" applyFont="1" applyFill="1" applyBorder="1" applyAlignment="1">
      <alignment horizontal="right" vertical="center"/>
    </xf>
    <xf numFmtId="0" fontId="39" fillId="7" borderId="20" xfId="0" applyFont="1" applyFill="1" applyBorder="1" applyAlignment="1">
      <alignment horizontal="right" vertical="center"/>
    </xf>
    <xf numFmtId="0" fontId="38" fillId="7" borderId="20" xfId="0" applyFont="1" applyFill="1" applyBorder="1" applyAlignment="1">
      <alignment horizontal="right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7" borderId="23" xfId="0" applyFont="1" applyFill="1" applyBorder="1" applyAlignment="1">
      <alignment horizontal="right" vertical="center"/>
    </xf>
    <xf numFmtId="0" fontId="38" fillId="0" borderId="24" xfId="0" applyFont="1" applyBorder="1" applyAlignment="1">
      <alignment horizontal="right" vertical="center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7" borderId="28" xfId="0" applyFont="1" applyFill="1" applyBorder="1" applyAlignment="1">
      <alignment horizontal="right" vertical="center"/>
    </xf>
    <xf numFmtId="0" fontId="38" fillId="7" borderId="29" xfId="0" applyFont="1" applyFill="1" applyBorder="1" applyAlignment="1">
      <alignment horizontal="right" vertical="center"/>
    </xf>
    <xf numFmtId="0" fontId="38" fillId="7" borderId="22" xfId="0" applyFont="1" applyFill="1" applyBorder="1" applyAlignment="1">
      <alignment horizontal="right" vertical="center"/>
    </xf>
    <xf numFmtId="0" fontId="38" fillId="0" borderId="30" xfId="0" applyFont="1" applyBorder="1" applyAlignment="1">
      <alignment horizontal="right" vertical="center"/>
    </xf>
    <xf numFmtId="0" fontId="38" fillId="0" borderId="31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7" borderId="32" xfId="0" applyFont="1" applyFill="1" applyBorder="1" applyAlignment="1">
      <alignment horizontal="center" vertical="center"/>
    </xf>
    <xf numFmtId="0" fontId="38" fillId="7" borderId="26" xfId="0" applyFont="1" applyFill="1" applyBorder="1" applyAlignment="1">
      <alignment horizontal="center" vertical="center"/>
    </xf>
    <xf numFmtId="0" fontId="38" fillId="7" borderId="33" xfId="0" applyFont="1" applyFill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8" fillId="0" borderId="37" xfId="0" applyFont="1" applyBorder="1" applyAlignment="1">
      <alignment horizontal="right" vertical="center"/>
    </xf>
    <xf numFmtId="0" fontId="38" fillId="0" borderId="26" xfId="0" applyFont="1" applyBorder="1" applyAlignment="1">
      <alignment vertical="center"/>
    </xf>
    <xf numFmtId="0" fontId="38" fillId="0" borderId="27" xfId="0" applyFont="1" applyBorder="1" applyAlignment="1">
      <alignment vertical="center"/>
    </xf>
    <xf numFmtId="0" fontId="38" fillId="7" borderId="38" xfId="0" applyFont="1" applyFill="1" applyBorder="1" applyAlignment="1">
      <alignment horizontal="right" vertical="center"/>
    </xf>
    <xf numFmtId="0" fontId="38" fillId="7" borderId="39" xfId="0" applyFont="1" applyFill="1" applyBorder="1" applyAlignment="1">
      <alignment horizontal="right" vertical="center"/>
    </xf>
    <xf numFmtId="0" fontId="38" fillId="7" borderId="36" xfId="0" applyFont="1" applyFill="1" applyBorder="1" applyAlignment="1">
      <alignment horizontal="right" vertical="center"/>
    </xf>
    <xf numFmtId="0" fontId="38" fillId="0" borderId="40" xfId="0" applyFont="1" applyBorder="1" applyAlignment="1">
      <alignment horizontal="right" vertical="center"/>
    </xf>
    <xf numFmtId="0" fontId="38" fillId="0" borderId="32" xfId="0" applyFont="1" applyBorder="1" applyAlignment="1">
      <alignment vertical="center"/>
    </xf>
    <xf numFmtId="0" fontId="38" fillId="0" borderId="34" xfId="0" applyFont="1" applyBorder="1" applyAlignment="1">
      <alignment vertical="center"/>
    </xf>
    <xf numFmtId="0" fontId="39" fillId="7" borderId="41" xfId="0" applyFont="1" applyFill="1" applyBorder="1" applyAlignment="1">
      <alignment horizontal="right" vertical="center"/>
    </xf>
    <xf numFmtId="0" fontId="39" fillId="7" borderId="38" xfId="0" applyFont="1" applyFill="1" applyBorder="1" applyAlignment="1">
      <alignment horizontal="right" vertical="center"/>
    </xf>
    <xf numFmtId="0" fontId="39" fillId="7" borderId="39" xfId="0" applyFont="1" applyFill="1" applyBorder="1" applyAlignment="1">
      <alignment horizontal="right" vertical="center"/>
    </xf>
    <xf numFmtId="0" fontId="39" fillId="7" borderId="23" xfId="0" applyFont="1" applyFill="1" applyBorder="1" applyAlignment="1">
      <alignment horizontal="right" vertical="center"/>
    </xf>
    <xf numFmtId="0" fontId="39" fillId="7" borderId="28" xfId="0" applyFont="1" applyFill="1" applyBorder="1" applyAlignment="1">
      <alignment horizontal="right" vertical="center"/>
    </xf>
    <xf numFmtId="0" fontId="39" fillId="7" borderId="29" xfId="0" applyFont="1" applyFill="1" applyBorder="1" applyAlignment="1">
      <alignment horizontal="right" vertical="center"/>
    </xf>
    <xf numFmtId="0" fontId="39" fillId="7" borderId="32" xfId="0" applyFont="1" applyFill="1" applyBorder="1" applyAlignment="1">
      <alignment horizontal="center" vertical="center"/>
    </xf>
    <xf numFmtId="0" fontId="39" fillId="7" borderId="26" xfId="0" applyFont="1" applyFill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8" fillId="0" borderId="42" xfId="0" applyFont="1" applyBorder="1" applyAlignment="1">
      <alignment horizontal="right" vertical="center"/>
    </xf>
    <xf numFmtId="0" fontId="38" fillId="0" borderId="43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zoomScale="85" zoomScaleNormal="85" zoomScalePageLayoutView="0" workbookViewId="0" topLeftCell="A1">
      <selection activeCell="K11" sqref="K11"/>
    </sheetView>
  </sheetViews>
  <sheetFormatPr defaultColWidth="4.57421875" defaultRowHeight="15"/>
  <cols>
    <col min="1" max="1" width="15.00390625" style="2" bestFit="1" customWidth="1"/>
    <col min="2" max="29" width="5.7109375" style="1" customWidth="1"/>
    <col min="30" max="30" width="8.57421875" style="1" customWidth="1"/>
    <col min="31" max="16384" width="4.57421875" style="1" customWidth="1"/>
  </cols>
  <sheetData>
    <row r="1" spans="1:26" ht="12">
      <c r="A1" s="2" t="s">
        <v>13</v>
      </c>
      <c r="B1" s="3"/>
      <c r="C1" s="1" t="s">
        <v>14</v>
      </c>
      <c r="E1" s="64" t="s">
        <v>24</v>
      </c>
      <c r="F1" s="64"/>
      <c r="G1" s="64"/>
      <c r="H1" s="64"/>
      <c r="I1" s="65"/>
      <c r="J1" s="3"/>
      <c r="K1" s="1" t="s">
        <v>14</v>
      </c>
      <c r="M1" s="64" t="s">
        <v>22</v>
      </c>
      <c r="N1" s="64"/>
      <c r="O1" s="65"/>
      <c r="P1" s="5">
        <f>AD20</f>
        <v>0</v>
      </c>
      <c r="Q1" s="1" t="s">
        <v>14</v>
      </c>
      <c r="S1" s="5">
        <f>P1</f>
        <v>0</v>
      </c>
      <c r="T1" s="2" t="s">
        <v>23</v>
      </c>
      <c r="U1" s="5">
        <f>J1</f>
        <v>0</v>
      </c>
      <c r="V1" s="4" t="s">
        <v>25</v>
      </c>
      <c r="W1" s="17" t="e">
        <f>ROUNDDOWN(S1/U1,1)</f>
        <v>#DIV/0!</v>
      </c>
      <c r="X1" s="18" t="s">
        <v>26</v>
      </c>
      <c r="Y1" s="20">
        <v>2</v>
      </c>
      <c r="Z1" s="1" t="s">
        <v>28</v>
      </c>
    </row>
    <row r="3" spans="1:30" ht="12">
      <c r="A3" s="32" t="s">
        <v>4</v>
      </c>
      <c r="B3" s="28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V3" s="10">
        <v>21</v>
      </c>
      <c r="W3" s="10">
        <v>22</v>
      </c>
      <c r="X3" s="10">
        <v>23</v>
      </c>
      <c r="Y3" s="10">
        <v>24</v>
      </c>
      <c r="Z3" s="10">
        <v>25</v>
      </c>
      <c r="AA3" s="10">
        <v>26</v>
      </c>
      <c r="AB3" s="10">
        <v>27</v>
      </c>
      <c r="AC3" s="45">
        <v>28</v>
      </c>
      <c r="AD3" s="32" t="s">
        <v>1</v>
      </c>
    </row>
    <row r="4" spans="1:30" ht="12">
      <c r="A4" s="33" t="s">
        <v>5</v>
      </c>
      <c r="B4" s="29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7" t="s">
        <v>12</v>
      </c>
      <c r="H4" s="7" t="s">
        <v>3</v>
      </c>
      <c r="I4" s="6" t="s">
        <v>6</v>
      </c>
      <c r="J4" s="6" t="s">
        <v>8</v>
      </c>
      <c r="K4" s="6" t="s">
        <v>9</v>
      </c>
      <c r="L4" s="6" t="s">
        <v>10</v>
      </c>
      <c r="M4" s="6" t="s">
        <v>11</v>
      </c>
      <c r="N4" s="7" t="s">
        <v>12</v>
      </c>
      <c r="O4" s="7" t="s">
        <v>3</v>
      </c>
      <c r="P4" s="6" t="s">
        <v>6</v>
      </c>
      <c r="Q4" s="6" t="s">
        <v>8</v>
      </c>
      <c r="R4" s="6" t="s">
        <v>9</v>
      </c>
      <c r="S4" s="6" t="s">
        <v>10</v>
      </c>
      <c r="T4" s="6" t="s">
        <v>11</v>
      </c>
      <c r="U4" s="7" t="s">
        <v>12</v>
      </c>
      <c r="V4" s="7" t="s">
        <v>3</v>
      </c>
      <c r="W4" s="6" t="s">
        <v>6</v>
      </c>
      <c r="X4" s="6" t="s">
        <v>8</v>
      </c>
      <c r="Y4" s="6" t="s">
        <v>9</v>
      </c>
      <c r="Z4" s="6" t="s">
        <v>10</v>
      </c>
      <c r="AA4" s="6" t="s">
        <v>11</v>
      </c>
      <c r="AB4" s="7" t="s">
        <v>12</v>
      </c>
      <c r="AC4" s="46" t="s">
        <v>3</v>
      </c>
      <c r="AD4" s="48"/>
    </row>
    <row r="5" spans="1:30" ht="12">
      <c r="A5" s="33" t="s">
        <v>15</v>
      </c>
      <c r="B5" s="3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48">
        <f>SUM(B5:AC5)</f>
        <v>0</v>
      </c>
    </row>
    <row r="6" spans="1:30" ht="12">
      <c r="A6" s="34" t="s">
        <v>16</v>
      </c>
      <c r="B6" s="31">
        <f>IF(B5=0,"",IF(B5&lt;16,$B$1,IF(B5&gt;15,((B5-15)/5+1)*$B1)))</f>
      </c>
      <c r="C6" s="31">
        <f aca="true" t="shared" si="0" ref="C6:AC6">IF(C5=0,"",IF(C5&lt;16,$B$1,IF(C5&gt;15,((C5-15)/5+1)*$B1)))</f>
      </c>
      <c r="D6" s="31">
        <f t="shared" si="0"/>
      </c>
      <c r="E6" s="31">
        <f t="shared" si="0"/>
      </c>
      <c r="F6" s="31">
        <f t="shared" si="0"/>
      </c>
      <c r="G6" s="31">
        <f t="shared" si="0"/>
      </c>
      <c r="H6" s="31">
        <f t="shared" si="0"/>
      </c>
      <c r="I6" s="31">
        <f t="shared" si="0"/>
      </c>
      <c r="J6" s="31">
        <f t="shared" si="0"/>
      </c>
      <c r="K6" s="31">
        <f t="shared" si="0"/>
      </c>
      <c r="L6" s="31">
        <f t="shared" si="0"/>
      </c>
      <c r="M6" s="31">
        <f t="shared" si="0"/>
      </c>
      <c r="N6" s="31">
        <f t="shared" si="0"/>
      </c>
      <c r="O6" s="31">
        <f t="shared" si="0"/>
      </c>
      <c r="P6" s="31">
        <f t="shared" si="0"/>
      </c>
      <c r="Q6" s="31">
        <f t="shared" si="0"/>
      </c>
      <c r="R6" s="31">
        <f t="shared" si="0"/>
      </c>
      <c r="S6" s="31">
        <f t="shared" si="0"/>
      </c>
      <c r="T6" s="31">
        <f t="shared" si="0"/>
      </c>
      <c r="U6" s="31">
        <f t="shared" si="0"/>
      </c>
      <c r="V6" s="31">
        <f t="shared" si="0"/>
      </c>
      <c r="W6" s="31">
        <f t="shared" si="0"/>
      </c>
      <c r="X6" s="31">
        <f t="shared" si="0"/>
      </c>
      <c r="Y6" s="31">
        <f t="shared" si="0"/>
      </c>
      <c r="Z6" s="31">
        <f t="shared" si="0"/>
      </c>
      <c r="AA6" s="31">
        <f t="shared" si="0"/>
      </c>
      <c r="AB6" s="31">
        <f t="shared" si="0"/>
      </c>
      <c r="AC6" s="31">
        <f t="shared" si="0"/>
      </c>
      <c r="AD6" s="49">
        <f>SUM(B6:AC6)</f>
        <v>0</v>
      </c>
    </row>
    <row r="7" spans="1:30" ht="12">
      <c r="A7" s="1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4"/>
    </row>
    <row r="8" spans="1:30" ht="12">
      <c r="A8" s="40" t="s">
        <v>0</v>
      </c>
      <c r="B8" s="66" t="s">
        <v>29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8"/>
      <c r="AD8" s="40" t="s">
        <v>1</v>
      </c>
    </row>
    <row r="9" spans="1:30" ht="12">
      <c r="A9" s="41"/>
      <c r="B9" s="35"/>
      <c r="C9" s="35"/>
      <c r="D9" s="35"/>
      <c r="E9" s="35"/>
      <c r="F9" s="35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50"/>
      <c r="AD9" s="54">
        <f>SUM(B9:AC9)</f>
        <v>0</v>
      </c>
    </row>
    <row r="10" spans="1:30" ht="12">
      <c r="A10" s="42"/>
      <c r="B10" s="35"/>
      <c r="C10" s="35"/>
      <c r="D10" s="35"/>
      <c r="E10" s="35"/>
      <c r="F10" s="35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4"/>
      <c r="AC10" s="51"/>
      <c r="AD10" s="48">
        <f>SUM(B10:AC10)</f>
        <v>0</v>
      </c>
    </row>
    <row r="11" spans="1:30" ht="12">
      <c r="A11" s="42"/>
      <c r="B11" s="35"/>
      <c r="C11" s="35"/>
      <c r="D11" s="35"/>
      <c r="E11" s="35"/>
      <c r="F11" s="35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4"/>
      <c r="AC11" s="51"/>
      <c r="AD11" s="48">
        <f>SUM(B11:AC11)</f>
        <v>0</v>
      </c>
    </row>
    <row r="12" spans="1:30" ht="12">
      <c r="A12" s="42"/>
      <c r="B12" s="36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51"/>
      <c r="AD12" s="48">
        <f>SUM(B12:AC12)</f>
        <v>0</v>
      </c>
    </row>
    <row r="13" spans="1:30" ht="12">
      <c r="A13" s="42"/>
      <c r="B13" s="36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51"/>
      <c r="AD13" s="48">
        <f aca="true" t="shared" si="1" ref="AD13:AD18">SUM(B13:AC13)</f>
        <v>0</v>
      </c>
    </row>
    <row r="14" spans="1:30" ht="12">
      <c r="A14" s="42"/>
      <c r="B14" s="3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51"/>
      <c r="AD14" s="48">
        <f t="shared" si="1"/>
        <v>0</v>
      </c>
    </row>
    <row r="15" spans="1:30" ht="12">
      <c r="A15" s="42"/>
      <c r="B15" s="36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51"/>
      <c r="AD15" s="48">
        <f t="shared" si="1"/>
        <v>0</v>
      </c>
    </row>
    <row r="16" spans="1:30" ht="12">
      <c r="A16" s="42"/>
      <c r="B16" s="36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51"/>
      <c r="AD16" s="48">
        <f t="shared" si="1"/>
        <v>0</v>
      </c>
    </row>
    <row r="17" spans="1:30" ht="12">
      <c r="A17" s="42"/>
      <c r="B17" s="36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51"/>
      <c r="AD17" s="48">
        <f t="shared" si="1"/>
        <v>0</v>
      </c>
    </row>
    <row r="18" spans="1:30" ht="12">
      <c r="A18" s="43"/>
      <c r="B18" s="37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52"/>
      <c r="AD18" s="48">
        <f t="shared" si="1"/>
        <v>0</v>
      </c>
    </row>
    <row r="19" spans="1:30" ht="12">
      <c r="A19" s="44" t="s">
        <v>1</v>
      </c>
      <c r="B19" s="38">
        <f>SUM(B9:B18)</f>
        <v>0</v>
      </c>
      <c r="C19" s="16">
        <f aca="true" t="shared" si="2" ref="C19:AC19">SUM(C9:C18)</f>
        <v>0</v>
      </c>
      <c r="D19" s="16">
        <f t="shared" si="2"/>
        <v>0</v>
      </c>
      <c r="E19" s="16">
        <f t="shared" si="2"/>
        <v>0</v>
      </c>
      <c r="F19" s="16">
        <f t="shared" si="2"/>
        <v>0</v>
      </c>
      <c r="G19" s="16">
        <f t="shared" si="2"/>
        <v>0</v>
      </c>
      <c r="H19" s="16">
        <f t="shared" si="2"/>
        <v>0</v>
      </c>
      <c r="I19" s="16">
        <f t="shared" si="2"/>
        <v>0</v>
      </c>
      <c r="J19" s="16">
        <f t="shared" si="2"/>
        <v>0</v>
      </c>
      <c r="K19" s="16">
        <f t="shared" si="2"/>
        <v>0</v>
      </c>
      <c r="L19" s="16">
        <f t="shared" si="2"/>
        <v>0</v>
      </c>
      <c r="M19" s="16">
        <f t="shared" si="2"/>
        <v>0</v>
      </c>
      <c r="N19" s="16">
        <f t="shared" si="2"/>
        <v>0</v>
      </c>
      <c r="O19" s="16">
        <f t="shared" si="2"/>
        <v>0</v>
      </c>
      <c r="P19" s="16">
        <f t="shared" si="2"/>
        <v>0</v>
      </c>
      <c r="Q19" s="16">
        <f t="shared" si="2"/>
        <v>0</v>
      </c>
      <c r="R19" s="16">
        <f t="shared" si="2"/>
        <v>0</v>
      </c>
      <c r="S19" s="16">
        <f t="shared" si="2"/>
        <v>0</v>
      </c>
      <c r="T19" s="16">
        <f t="shared" si="2"/>
        <v>0</v>
      </c>
      <c r="U19" s="16">
        <f t="shared" si="2"/>
        <v>0</v>
      </c>
      <c r="V19" s="16">
        <f t="shared" si="2"/>
        <v>0</v>
      </c>
      <c r="W19" s="16">
        <f t="shared" si="2"/>
        <v>0</v>
      </c>
      <c r="X19" s="16">
        <f t="shared" si="2"/>
        <v>0</v>
      </c>
      <c r="Y19" s="16">
        <f t="shared" si="2"/>
        <v>0</v>
      </c>
      <c r="Z19" s="16">
        <f t="shared" si="2"/>
        <v>0</v>
      </c>
      <c r="AA19" s="16">
        <f t="shared" si="2"/>
        <v>0</v>
      </c>
      <c r="AB19" s="16">
        <f t="shared" si="2"/>
        <v>0</v>
      </c>
      <c r="AC19" s="53">
        <f t="shared" si="2"/>
        <v>0</v>
      </c>
      <c r="AD19" s="55">
        <f>SUM(B19:AC19)</f>
        <v>0</v>
      </c>
    </row>
    <row r="20" spans="1:30" ht="12">
      <c r="A20" s="34" t="s">
        <v>2</v>
      </c>
      <c r="B20" s="39" t="str">
        <f>IF(ISERROR(B19-B6),"0",B19-B6)</f>
        <v>0</v>
      </c>
      <c r="C20" s="39" t="str">
        <f aca="true" t="shared" si="3" ref="C20:AC20">IF(ISERROR(C19-C6),"0",C19-C6)</f>
        <v>0</v>
      </c>
      <c r="D20" s="39" t="str">
        <f t="shared" si="3"/>
        <v>0</v>
      </c>
      <c r="E20" s="39" t="str">
        <f t="shared" si="3"/>
        <v>0</v>
      </c>
      <c r="F20" s="39" t="str">
        <f t="shared" si="3"/>
        <v>0</v>
      </c>
      <c r="G20" s="39" t="str">
        <f t="shared" si="3"/>
        <v>0</v>
      </c>
      <c r="H20" s="39" t="str">
        <f t="shared" si="3"/>
        <v>0</v>
      </c>
      <c r="I20" s="39" t="str">
        <f t="shared" si="3"/>
        <v>0</v>
      </c>
      <c r="J20" s="39" t="str">
        <f t="shared" si="3"/>
        <v>0</v>
      </c>
      <c r="K20" s="39" t="str">
        <f t="shared" si="3"/>
        <v>0</v>
      </c>
      <c r="L20" s="39" t="str">
        <f t="shared" si="3"/>
        <v>0</v>
      </c>
      <c r="M20" s="39" t="str">
        <f t="shared" si="3"/>
        <v>0</v>
      </c>
      <c r="N20" s="39" t="str">
        <f t="shared" si="3"/>
        <v>0</v>
      </c>
      <c r="O20" s="39" t="str">
        <f t="shared" si="3"/>
        <v>0</v>
      </c>
      <c r="P20" s="39" t="str">
        <f t="shared" si="3"/>
        <v>0</v>
      </c>
      <c r="Q20" s="39" t="str">
        <f t="shared" si="3"/>
        <v>0</v>
      </c>
      <c r="R20" s="39" t="str">
        <f t="shared" si="3"/>
        <v>0</v>
      </c>
      <c r="S20" s="39" t="str">
        <f t="shared" si="3"/>
        <v>0</v>
      </c>
      <c r="T20" s="39" t="str">
        <f t="shared" si="3"/>
        <v>0</v>
      </c>
      <c r="U20" s="39" t="str">
        <f t="shared" si="3"/>
        <v>0</v>
      </c>
      <c r="V20" s="39" t="str">
        <f t="shared" si="3"/>
        <v>0</v>
      </c>
      <c r="W20" s="39" t="str">
        <f t="shared" si="3"/>
        <v>0</v>
      </c>
      <c r="X20" s="39" t="str">
        <f t="shared" si="3"/>
        <v>0</v>
      </c>
      <c r="Y20" s="39" t="str">
        <f t="shared" si="3"/>
        <v>0</v>
      </c>
      <c r="Z20" s="39" t="str">
        <f t="shared" si="3"/>
        <v>0</v>
      </c>
      <c r="AA20" s="39" t="str">
        <f t="shared" si="3"/>
        <v>0</v>
      </c>
      <c r="AB20" s="39" t="str">
        <f t="shared" si="3"/>
        <v>0</v>
      </c>
      <c r="AC20" s="39" t="str">
        <f t="shared" si="3"/>
        <v>0</v>
      </c>
      <c r="AD20" s="49">
        <f>SUM(B20:AC20)</f>
        <v>0</v>
      </c>
    </row>
    <row r="22" ht="12">
      <c r="A22" s="19" t="s">
        <v>27</v>
      </c>
    </row>
    <row r="23" ht="12">
      <c r="A23" s="19"/>
    </row>
  </sheetData>
  <sheetProtection/>
  <mergeCells count="3">
    <mergeCell ref="E1:I1"/>
    <mergeCell ref="M1:O1"/>
    <mergeCell ref="B8:AC8"/>
  </mergeCells>
  <printOptions horizontalCentered="1"/>
  <pageMargins left="0.1968503937007874" right="0.1968503937007874" top="0.984251968503937" bottom="0.3937007874015748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2"/>
  <sheetViews>
    <sheetView zoomScale="85" zoomScaleNormal="85" zoomScalePageLayoutView="0" workbookViewId="0" topLeftCell="A1">
      <selection activeCell="C5" sqref="C5"/>
    </sheetView>
  </sheetViews>
  <sheetFormatPr defaultColWidth="4.57421875" defaultRowHeight="15"/>
  <cols>
    <col min="1" max="1" width="15.00390625" style="2" bestFit="1" customWidth="1"/>
    <col min="2" max="29" width="5.7109375" style="1" customWidth="1"/>
    <col min="30" max="30" width="8.57421875" style="1" customWidth="1"/>
    <col min="31" max="16384" width="4.57421875" style="1" customWidth="1"/>
  </cols>
  <sheetData>
    <row r="1" spans="1:26" ht="12">
      <c r="A1" s="2" t="s">
        <v>13</v>
      </c>
      <c r="B1" s="21">
        <v>7</v>
      </c>
      <c r="C1" s="1" t="s">
        <v>14</v>
      </c>
      <c r="E1" s="64" t="s">
        <v>24</v>
      </c>
      <c r="F1" s="64"/>
      <c r="G1" s="64"/>
      <c r="H1" s="64"/>
      <c r="I1" s="65"/>
      <c r="J1" s="21">
        <v>160</v>
      </c>
      <c r="K1" s="1" t="s">
        <v>14</v>
      </c>
      <c r="M1" s="64" t="s">
        <v>22</v>
      </c>
      <c r="N1" s="64"/>
      <c r="O1" s="65"/>
      <c r="P1" s="5">
        <f>AD20</f>
        <v>421.8</v>
      </c>
      <c r="Q1" s="1" t="s">
        <v>14</v>
      </c>
      <c r="S1" s="5">
        <f>P1</f>
        <v>421.8</v>
      </c>
      <c r="T1" s="2" t="s">
        <v>23</v>
      </c>
      <c r="U1" s="5">
        <f>J1</f>
        <v>160</v>
      </c>
      <c r="V1" s="4" t="s">
        <v>25</v>
      </c>
      <c r="W1" s="17">
        <f>ROUNDDOWN(S1/U1,1)</f>
        <v>2.6</v>
      </c>
      <c r="X1" s="18" t="s">
        <v>26</v>
      </c>
      <c r="Y1" s="20">
        <v>2</v>
      </c>
      <c r="Z1" s="1" t="s">
        <v>28</v>
      </c>
    </row>
    <row r="3" spans="1:30" ht="12">
      <c r="A3" s="32" t="s">
        <v>4</v>
      </c>
      <c r="B3" s="28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V3" s="10">
        <v>21</v>
      </c>
      <c r="W3" s="10">
        <v>22</v>
      </c>
      <c r="X3" s="10">
        <v>23</v>
      </c>
      <c r="Y3" s="10">
        <v>24</v>
      </c>
      <c r="Z3" s="10">
        <v>25</v>
      </c>
      <c r="AA3" s="10">
        <v>26</v>
      </c>
      <c r="AB3" s="10">
        <v>27</v>
      </c>
      <c r="AC3" s="45">
        <v>28</v>
      </c>
      <c r="AD3" s="32" t="s">
        <v>1</v>
      </c>
    </row>
    <row r="4" spans="1:30" ht="12">
      <c r="A4" s="33" t="s">
        <v>5</v>
      </c>
      <c r="B4" s="29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7" t="s">
        <v>12</v>
      </c>
      <c r="H4" s="7" t="s">
        <v>3</v>
      </c>
      <c r="I4" s="6" t="s">
        <v>6</v>
      </c>
      <c r="J4" s="6" t="s">
        <v>8</v>
      </c>
      <c r="K4" s="6" t="s">
        <v>9</v>
      </c>
      <c r="L4" s="6" t="s">
        <v>10</v>
      </c>
      <c r="M4" s="6" t="s">
        <v>11</v>
      </c>
      <c r="N4" s="7" t="s">
        <v>12</v>
      </c>
      <c r="O4" s="7" t="s">
        <v>3</v>
      </c>
      <c r="P4" s="6" t="s">
        <v>6</v>
      </c>
      <c r="Q4" s="6" t="s">
        <v>8</v>
      </c>
      <c r="R4" s="6" t="s">
        <v>9</v>
      </c>
      <c r="S4" s="6" t="s">
        <v>10</v>
      </c>
      <c r="T4" s="6" t="s">
        <v>11</v>
      </c>
      <c r="U4" s="7" t="s">
        <v>12</v>
      </c>
      <c r="V4" s="7" t="s">
        <v>3</v>
      </c>
      <c r="W4" s="6" t="s">
        <v>6</v>
      </c>
      <c r="X4" s="6" t="s">
        <v>8</v>
      </c>
      <c r="Y4" s="6" t="s">
        <v>9</v>
      </c>
      <c r="Z4" s="6" t="s">
        <v>10</v>
      </c>
      <c r="AA4" s="6" t="s">
        <v>11</v>
      </c>
      <c r="AB4" s="7" t="s">
        <v>12</v>
      </c>
      <c r="AC4" s="46" t="s">
        <v>3</v>
      </c>
      <c r="AD4" s="48"/>
    </row>
    <row r="5" spans="1:30" ht="12">
      <c r="A5" s="33" t="s">
        <v>15</v>
      </c>
      <c r="B5" s="59">
        <v>13</v>
      </c>
      <c r="C5" s="22">
        <v>20</v>
      </c>
      <c r="D5" s="22">
        <v>20</v>
      </c>
      <c r="E5" s="22">
        <v>20</v>
      </c>
      <c r="F5" s="22">
        <v>20</v>
      </c>
      <c r="G5" s="22">
        <v>20</v>
      </c>
      <c r="H5" s="22"/>
      <c r="I5" s="22">
        <v>20</v>
      </c>
      <c r="J5" s="22">
        <v>20</v>
      </c>
      <c r="K5" s="22">
        <v>20</v>
      </c>
      <c r="L5" s="22">
        <v>20</v>
      </c>
      <c r="M5" s="22">
        <v>20</v>
      </c>
      <c r="N5" s="22">
        <v>20</v>
      </c>
      <c r="O5" s="22"/>
      <c r="P5" s="22">
        <v>20</v>
      </c>
      <c r="Q5" s="22">
        <v>20</v>
      </c>
      <c r="R5" s="22">
        <v>20</v>
      </c>
      <c r="S5" s="22">
        <v>20</v>
      </c>
      <c r="T5" s="22">
        <v>20</v>
      </c>
      <c r="U5" s="22">
        <v>20</v>
      </c>
      <c r="V5" s="22"/>
      <c r="W5" s="22">
        <v>20</v>
      </c>
      <c r="X5" s="22">
        <v>20</v>
      </c>
      <c r="Y5" s="22">
        <v>20</v>
      </c>
      <c r="Z5" s="22">
        <v>20</v>
      </c>
      <c r="AA5" s="22">
        <v>20</v>
      </c>
      <c r="AB5" s="22">
        <v>20</v>
      </c>
      <c r="AC5" s="56"/>
      <c r="AD5" s="48">
        <f>SUM(B5:AC5)</f>
        <v>473</v>
      </c>
    </row>
    <row r="6" spans="1:30" ht="12">
      <c r="A6" s="34" t="s">
        <v>16</v>
      </c>
      <c r="B6" s="31">
        <f>IF(B5="",0,((B5-15)/5+1)*$B1)</f>
        <v>4.2</v>
      </c>
      <c r="C6" s="15">
        <f aca="true" t="shared" si="0" ref="C6:AC6">IF(C5="",0,((C5-15)/5+1)*$B1)</f>
        <v>14</v>
      </c>
      <c r="D6" s="15">
        <f t="shared" si="0"/>
        <v>14</v>
      </c>
      <c r="E6" s="15">
        <f t="shared" si="0"/>
        <v>14</v>
      </c>
      <c r="F6" s="15">
        <f t="shared" si="0"/>
        <v>14</v>
      </c>
      <c r="G6" s="15">
        <f t="shared" si="0"/>
        <v>14</v>
      </c>
      <c r="H6" s="15">
        <f t="shared" si="0"/>
        <v>0</v>
      </c>
      <c r="I6" s="15">
        <f t="shared" si="0"/>
        <v>14</v>
      </c>
      <c r="J6" s="15">
        <f t="shared" si="0"/>
        <v>14</v>
      </c>
      <c r="K6" s="15">
        <f t="shared" si="0"/>
        <v>14</v>
      </c>
      <c r="L6" s="15">
        <f t="shared" si="0"/>
        <v>14</v>
      </c>
      <c r="M6" s="15">
        <f t="shared" si="0"/>
        <v>14</v>
      </c>
      <c r="N6" s="15">
        <f t="shared" si="0"/>
        <v>14</v>
      </c>
      <c r="O6" s="15">
        <f t="shared" si="0"/>
        <v>0</v>
      </c>
      <c r="P6" s="15">
        <f t="shared" si="0"/>
        <v>14</v>
      </c>
      <c r="Q6" s="15">
        <f t="shared" si="0"/>
        <v>14</v>
      </c>
      <c r="R6" s="15">
        <f t="shared" si="0"/>
        <v>14</v>
      </c>
      <c r="S6" s="15">
        <f t="shared" si="0"/>
        <v>14</v>
      </c>
      <c r="T6" s="15">
        <f t="shared" si="0"/>
        <v>14</v>
      </c>
      <c r="U6" s="15">
        <f t="shared" si="0"/>
        <v>14</v>
      </c>
      <c r="V6" s="15">
        <f t="shared" si="0"/>
        <v>0</v>
      </c>
      <c r="W6" s="15">
        <f t="shared" si="0"/>
        <v>14</v>
      </c>
      <c r="X6" s="15">
        <f t="shared" si="0"/>
        <v>14</v>
      </c>
      <c r="Y6" s="15">
        <f t="shared" si="0"/>
        <v>14</v>
      </c>
      <c r="Z6" s="15">
        <f t="shared" si="0"/>
        <v>14</v>
      </c>
      <c r="AA6" s="15">
        <f t="shared" si="0"/>
        <v>14</v>
      </c>
      <c r="AB6" s="15">
        <f t="shared" si="0"/>
        <v>14</v>
      </c>
      <c r="AC6" s="47">
        <f t="shared" si="0"/>
        <v>0</v>
      </c>
      <c r="AD6" s="49">
        <f>SUM(B6:AC6)</f>
        <v>326.2</v>
      </c>
    </row>
    <row r="7" spans="1:30" ht="12">
      <c r="A7" s="1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4"/>
    </row>
    <row r="8" spans="1:30" ht="12">
      <c r="A8" s="40" t="s">
        <v>0</v>
      </c>
      <c r="B8" s="66" t="s">
        <v>29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8"/>
      <c r="AD8" s="40" t="s">
        <v>30</v>
      </c>
    </row>
    <row r="9" spans="1:30" ht="12">
      <c r="A9" s="62" t="s">
        <v>17</v>
      </c>
      <c r="B9" s="60">
        <v>8</v>
      </c>
      <c r="C9" s="26">
        <v>8</v>
      </c>
      <c r="D9" s="26">
        <v>8</v>
      </c>
      <c r="E9" s="26">
        <v>8</v>
      </c>
      <c r="F9" s="26">
        <v>8</v>
      </c>
      <c r="G9" s="26">
        <v>0</v>
      </c>
      <c r="H9" s="26"/>
      <c r="I9" s="26">
        <v>8</v>
      </c>
      <c r="J9" s="26">
        <v>8</v>
      </c>
      <c r="K9" s="26">
        <v>8</v>
      </c>
      <c r="L9" s="26">
        <v>8</v>
      </c>
      <c r="M9" s="26">
        <v>8</v>
      </c>
      <c r="N9" s="26">
        <v>0</v>
      </c>
      <c r="O9" s="26"/>
      <c r="P9" s="26">
        <v>8</v>
      </c>
      <c r="Q9" s="26">
        <v>8</v>
      </c>
      <c r="R9" s="26">
        <v>8</v>
      </c>
      <c r="S9" s="26">
        <v>8</v>
      </c>
      <c r="T9" s="26">
        <v>8</v>
      </c>
      <c r="U9" s="26">
        <v>0</v>
      </c>
      <c r="V9" s="26"/>
      <c r="W9" s="26">
        <v>8</v>
      </c>
      <c r="X9" s="26">
        <v>8</v>
      </c>
      <c r="Y9" s="26">
        <v>8</v>
      </c>
      <c r="Z9" s="26">
        <v>8</v>
      </c>
      <c r="AA9" s="26">
        <v>8</v>
      </c>
      <c r="AB9" s="26">
        <v>0</v>
      </c>
      <c r="AC9" s="57"/>
      <c r="AD9" s="54">
        <f>SUM(B9:AC9)</f>
        <v>160</v>
      </c>
    </row>
    <row r="10" spans="1:30" ht="12">
      <c r="A10" s="63" t="s">
        <v>18</v>
      </c>
      <c r="B10" s="61">
        <v>0</v>
      </c>
      <c r="C10" s="23">
        <v>8</v>
      </c>
      <c r="D10" s="23">
        <v>8</v>
      </c>
      <c r="E10" s="23">
        <v>8</v>
      </c>
      <c r="F10" s="23">
        <v>8</v>
      </c>
      <c r="G10" s="23">
        <v>8</v>
      </c>
      <c r="H10" s="23"/>
      <c r="I10" s="23">
        <v>0</v>
      </c>
      <c r="J10" s="23">
        <v>8</v>
      </c>
      <c r="K10" s="23">
        <v>8</v>
      </c>
      <c r="L10" s="23">
        <v>8</v>
      </c>
      <c r="M10" s="23">
        <v>8</v>
      </c>
      <c r="N10" s="23">
        <v>8</v>
      </c>
      <c r="O10" s="23"/>
      <c r="P10" s="23">
        <v>0</v>
      </c>
      <c r="Q10" s="23">
        <v>8</v>
      </c>
      <c r="R10" s="23">
        <v>8</v>
      </c>
      <c r="S10" s="23">
        <v>8</v>
      </c>
      <c r="T10" s="23">
        <v>8</v>
      </c>
      <c r="U10" s="23">
        <v>8</v>
      </c>
      <c r="V10" s="23"/>
      <c r="W10" s="23">
        <v>0</v>
      </c>
      <c r="X10" s="23">
        <v>8</v>
      </c>
      <c r="Y10" s="23">
        <v>8</v>
      </c>
      <c r="Z10" s="23">
        <v>8</v>
      </c>
      <c r="AA10" s="23">
        <v>8</v>
      </c>
      <c r="AB10" s="23">
        <v>8</v>
      </c>
      <c r="AC10" s="58"/>
      <c r="AD10" s="48">
        <f>SUM(B10:AC10)</f>
        <v>160</v>
      </c>
    </row>
    <row r="11" spans="1:30" ht="12">
      <c r="A11" s="63" t="s">
        <v>19</v>
      </c>
      <c r="B11" s="61">
        <v>7</v>
      </c>
      <c r="C11" s="23">
        <v>7</v>
      </c>
      <c r="D11" s="23">
        <v>7</v>
      </c>
      <c r="E11" s="23">
        <v>7</v>
      </c>
      <c r="F11" s="23">
        <v>7</v>
      </c>
      <c r="G11" s="23">
        <v>0</v>
      </c>
      <c r="H11" s="23"/>
      <c r="I11" s="23">
        <v>7</v>
      </c>
      <c r="J11" s="23">
        <v>7</v>
      </c>
      <c r="K11" s="23">
        <v>7</v>
      </c>
      <c r="L11" s="23">
        <v>7</v>
      </c>
      <c r="M11" s="23">
        <v>7</v>
      </c>
      <c r="N11" s="23">
        <v>0</v>
      </c>
      <c r="O11" s="23"/>
      <c r="P11" s="23">
        <v>7</v>
      </c>
      <c r="Q11" s="23">
        <v>7</v>
      </c>
      <c r="R11" s="23">
        <v>7</v>
      </c>
      <c r="S11" s="23">
        <v>7</v>
      </c>
      <c r="T11" s="23">
        <v>7</v>
      </c>
      <c r="U11" s="23">
        <v>0</v>
      </c>
      <c r="V11" s="23"/>
      <c r="W11" s="23">
        <v>7</v>
      </c>
      <c r="X11" s="23">
        <v>7</v>
      </c>
      <c r="Y11" s="23">
        <v>7</v>
      </c>
      <c r="Z11" s="23">
        <v>7</v>
      </c>
      <c r="AA11" s="23">
        <v>7</v>
      </c>
      <c r="AB11" s="23">
        <v>0</v>
      </c>
      <c r="AC11" s="58"/>
      <c r="AD11" s="48">
        <f>SUM(B11:AC11)</f>
        <v>140</v>
      </c>
    </row>
    <row r="12" spans="1:30" ht="12">
      <c r="A12" s="63" t="s">
        <v>20</v>
      </c>
      <c r="B12" s="61">
        <v>8</v>
      </c>
      <c r="C12" s="23">
        <v>8</v>
      </c>
      <c r="D12" s="23">
        <v>0</v>
      </c>
      <c r="E12" s="23">
        <v>0</v>
      </c>
      <c r="F12" s="23">
        <v>8</v>
      </c>
      <c r="G12" s="23">
        <v>8</v>
      </c>
      <c r="H12" s="23"/>
      <c r="I12" s="23">
        <v>8</v>
      </c>
      <c r="J12" s="23">
        <v>8</v>
      </c>
      <c r="K12" s="23">
        <v>0</v>
      </c>
      <c r="L12" s="23">
        <v>0</v>
      </c>
      <c r="M12" s="23">
        <v>8</v>
      </c>
      <c r="N12" s="23">
        <v>8</v>
      </c>
      <c r="O12" s="23"/>
      <c r="P12" s="23">
        <v>8</v>
      </c>
      <c r="Q12" s="23">
        <v>8</v>
      </c>
      <c r="R12" s="23">
        <v>0</v>
      </c>
      <c r="S12" s="23">
        <v>0</v>
      </c>
      <c r="T12" s="23">
        <v>8</v>
      </c>
      <c r="U12" s="23">
        <v>8</v>
      </c>
      <c r="V12" s="23"/>
      <c r="W12" s="23">
        <v>8</v>
      </c>
      <c r="X12" s="23">
        <v>8</v>
      </c>
      <c r="Y12" s="23">
        <v>0</v>
      </c>
      <c r="Z12" s="23">
        <v>0</v>
      </c>
      <c r="AA12" s="23">
        <v>8</v>
      </c>
      <c r="AB12" s="23">
        <v>8</v>
      </c>
      <c r="AC12" s="58"/>
      <c r="AD12" s="48">
        <f>SUM(B12:AC12)</f>
        <v>128</v>
      </c>
    </row>
    <row r="13" spans="1:30" ht="12">
      <c r="A13" s="63" t="s">
        <v>21</v>
      </c>
      <c r="B13" s="61">
        <v>0</v>
      </c>
      <c r="C13" s="23">
        <v>8</v>
      </c>
      <c r="D13" s="23">
        <v>8</v>
      </c>
      <c r="E13" s="23">
        <v>8</v>
      </c>
      <c r="F13" s="23">
        <v>8</v>
      </c>
      <c r="G13" s="23">
        <v>8</v>
      </c>
      <c r="H13" s="23"/>
      <c r="I13" s="23">
        <v>0</v>
      </c>
      <c r="J13" s="23">
        <v>8</v>
      </c>
      <c r="K13" s="23">
        <v>8</v>
      </c>
      <c r="L13" s="23">
        <v>8</v>
      </c>
      <c r="M13" s="23">
        <v>8</v>
      </c>
      <c r="N13" s="23">
        <v>8</v>
      </c>
      <c r="O13" s="23"/>
      <c r="P13" s="23">
        <v>0</v>
      </c>
      <c r="Q13" s="23">
        <v>8</v>
      </c>
      <c r="R13" s="23">
        <v>8</v>
      </c>
      <c r="S13" s="23">
        <v>8</v>
      </c>
      <c r="T13" s="23">
        <v>8</v>
      </c>
      <c r="U13" s="23">
        <v>8</v>
      </c>
      <c r="V13" s="23"/>
      <c r="W13" s="23">
        <v>0</v>
      </c>
      <c r="X13" s="23">
        <v>8</v>
      </c>
      <c r="Y13" s="23">
        <v>8</v>
      </c>
      <c r="Z13" s="23">
        <v>8</v>
      </c>
      <c r="AA13" s="23">
        <v>8</v>
      </c>
      <c r="AB13" s="23">
        <v>8</v>
      </c>
      <c r="AC13" s="58"/>
      <c r="AD13" s="48">
        <f aca="true" t="shared" si="1" ref="AD13:AD18">SUM(B13:AC13)</f>
        <v>160</v>
      </c>
    </row>
    <row r="14" spans="1:30" ht="12">
      <c r="A14" s="42"/>
      <c r="B14" s="3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51"/>
      <c r="AD14" s="48">
        <f t="shared" si="1"/>
        <v>0</v>
      </c>
    </row>
    <row r="15" spans="1:30" ht="12">
      <c r="A15" s="42"/>
      <c r="B15" s="36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51"/>
      <c r="AD15" s="48">
        <f t="shared" si="1"/>
        <v>0</v>
      </c>
    </row>
    <row r="16" spans="1:30" ht="12">
      <c r="A16" s="42"/>
      <c r="B16" s="36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51"/>
      <c r="AD16" s="48">
        <f t="shared" si="1"/>
        <v>0</v>
      </c>
    </row>
    <row r="17" spans="1:30" ht="12">
      <c r="A17" s="42"/>
      <c r="B17" s="36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51"/>
      <c r="AD17" s="48">
        <f t="shared" si="1"/>
        <v>0</v>
      </c>
    </row>
    <row r="18" spans="1:30" ht="12">
      <c r="A18" s="43"/>
      <c r="B18" s="37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52"/>
      <c r="AD18" s="48">
        <f t="shared" si="1"/>
        <v>0</v>
      </c>
    </row>
    <row r="19" spans="1:30" ht="12">
      <c r="A19" s="44" t="s">
        <v>1</v>
      </c>
      <c r="B19" s="38">
        <f>SUM(B9:B18)</f>
        <v>23</v>
      </c>
      <c r="C19" s="16">
        <f aca="true" t="shared" si="2" ref="C19:AC19">SUM(C9:C18)</f>
        <v>39</v>
      </c>
      <c r="D19" s="16">
        <f t="shared" si="2"/>
        <v>31</v>
      </c>
      <c r="E19" s="16">
        <f t="shared" si="2"/>
        <v>31</v>
      </c>
      <c r="F19" s="16">
        <f t="shared" si="2"/>
        <v>39</v>
      </c>
      <c r="G19" s="16">
        <f t="shared" si="2"/>
        <v>24</v>
      </c>
      <c r="H19" s="16">
        <f t="shared" si="2"/>
        <v>0</v>
      </c>
      <c r="I19" s="16">
        <f t="shared" si="2"/>
        <v>23</v>
      </c>
      <c r="J19" s="16">
        <f t="shared" si="2"/>
        <v>39</v>
      </c>
      <c r="K19" s="16">
        <f t="shared" si="2"/>
        <v>31</v>
      </c>
      <c r="L19" s="16">
        <f t="shared" si="2"/>
        <v>31</v>
      </c>
      <c r="M19" s="16">
        <f t="shared" si="2"/>
        <v>39</v>
      </c>
      <c r="N19" s="16">
        <f t="shared" si="2"/>
        <v>24</v>
      </c>
      <c r="O19" s="16">
        <f t="shared" si="2"/>
        <v>0</v>
      </c>
      <c r="P19" s="16">
        <f t="shared" si="2"/>
        <v>23</v>
      </c>
      <c r="Q19" s="16">
        <f t="shared" si="2"/>
        <v>39</v>
      </c>
      <c r="R19" s="16">
        <f t="shared" si="2"/>
        <v>31</v>
      </c>
      <c r="S19" s="16">
        <f t="shared" si="2"/>
        <v>31</v>
      </c>
      <c r="T19" s="16">
        <f t="shared" si="2"/>
        <v>39</v>
      </c>
      <c r="U19" s="16">
        <f t="shared" si="2"/>
        <v>24</v>
      </c>
      <c r="V19" s="16">
        <f t="shared" si="2"/>
        <v>0</v>
      </c>
      <c r="W19" s="16">
        <f t="shared" si="2"/>
        <v>23</v>
      </c>
      <c r="X19" s="16">
        <f t="shared" si="2"/>
        <v>39</v>
      </c>
      <c r="Y19" s="16">
        <f t="shared" si="2"/>
        <v>31</v>
      </c>
      <c r="Z19" s="16">
        <f t="shared" si="2"/>
        <v>31</v>
      </c>
      <c r="AA19" s="16">
        <f t="shared" si="2"/>
        <v>39</v>
      </c>
      <c r="AB19" s="16">
        <f t="shared" si="2"/>
        <v>24</v>
      </c>
      <c r="AC19" s="53">
        <f t="shared" si="2"/>
        <v>0</v>
      </c>
      <c r="AD19" s="55">
        <f>SUM(B19:AC19)</f>
        <v>748</v>
      </c>
    </row>
    <row r="20" spans="1:30" ht="12">
      <c r="A20" s="34" t="s">
        <v>2</v>
      </c>
      <c r="B20" s="39">
        <f>B19-B6</f>
        <v>18.8</v>
      </c>
      <c r="C20" s="11">
        <f aca="true" t="shared" si="3" ref="C20:AC20">C19-C6</f>
        <v>25</v>
      </c>
      <c r="D20" s="11">
        <f t="shared" si="3"/>
        <v>17</v>
      </c>
      <c r="E20" s="11">
        <f t="shared" si="3"/>
        <v>17</v>
      </c>
      <c r="F20" s="11">
        <f t="shared" si="3"/>
        <v>25</v>
      </c>
      <c r="G20" s="11">
        <f t="shared" si="3"/>
        <v>10</v>
      </c>
      <c r="H20" s="11">
        <f t="shared" si="3"/>
        <v>0</v>
      </c>
      <c r="I20" s="11">
        <f t="shared" si="3"/>
        <v>9</v>
      </c>
      <c r="J20" s="11">
        <f t="shared" si="3"/>
        <v>25</v>
      </c>
      <c r="K20" s="11">
        <f t="shared" si="3"/>
        <v>17</v>
      </c>
      <c r="L20" s="11">
        <f t="shared" si="3"/>
        <v>17</v>
      </c>
      <c r="M20" s="11">
        <f t="shared" si="3"/>
        <v>25</v>
      </c>
      <c r="N20" s="11">
        <f t="shared" si="3"/>
        <v>10</v>
      </c>
      <c r="O20" s="11">
        <f t="shared" si="3"/>
        <v>0</v>
      </c>
      <c r="P20" s="11">
        <f t="shared" si="3"/>
        <v>9</v>
      </c>
      <c r="Q20" s="11">
        <f t="shared" si="3"/>
        <v>25</v>
      </c>
      <c r="R20" s="11">
        <f t="shared" si="3"/>
        <v>17</v>
      </c>
      <c r="S20" s="11">
        <f t="shared" si="3"/>
        <v>17</v>
      </c>
      <c r="T20" s="11">
        <f t="shared" si="3"/>
        <v>25</v>
      </c>
      <c r="U20" s="11">
        <f t="shared" si="3"/>
        <v>10</v>
      </c>
      <c r="V20" s="11">
        <f t="shared" si="3"/>
        <v>0</v>
      </c>
      <c r="W20" s="11">
        <f t="shared" si="3"/>
        <v>9</v>
      </c>
      <c r="X20" s="11">
        <f t="shared" si="3"/>
        <v>25</v>
      </c>
      <c r="Y20" s="11">
        <f t="shared" si="3"/>
        <v>17</v>
      </c>
      <c r="Z20" s="11">
        <f t="shared" si="3"/>
        <v>17</v>
      </c>
      <c r="AA20" s="11">
        <f t="shared" si="3"/>
        <v>25</v>
      </c>
      <c r="AB20" s="11">
        <f t="shared" si="3"/>
        <v>10</v>
      </c>
      <c r="AC20" s="12">
        <f t="shared" si="3"/>
        <v>0</v>
      </c>
      <c r="AD20" s="49">
        <f>SUM(B20:AC20)</f>
        <v>421.8</v>
      </c>
    </row>
    <row r="22" ht="12">
      <c r="A22" s="19" t="s">
        <v>27</v>
      </c>
    </row>
  </sheetData>
  <sheetProtection/>
  <mergeCells count="3">
    <mergeCell ref="E1:I1"/>
    <mergeCell ref="M1:O1"/>
    <mergeCell ref="B8:AC8"/>
  </mergeCells>
  <printOptions horizontalCentered="1"/>
  <pageMargins left="0.1968503937007874" right="0.1968503937007874" top="0.984251968503937" bottom="0.3937007874015748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A1">
        <v>0</v>
      </c>
    </row>
    <row r="2" ht="13.5">
      <c r="A2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20060267</dc:creator>
  <cp:keywords/>
  <dc:description/>
  <cp:lastModifiedBy>hirakata</cp:lastModifiedBy>
  <cp:lastPrinted>2015-04-13T04:41:02Z</cp:lastPrinted>
  <dcterms:created xsi:type="dcterms:W3CDTF">2012-05-31T04:59:21Z</dcterms:created>
  <dcterms:modified xsi:type="dcterms:W3CDTF">2015-09-14T04:03:10Z</dcterms:modified>
  <cp:category/>
  <cp:version/>
  <cp:contentType/>
  <cp:contentStatus/>
</cp:coreProperties>
</file>