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グラフ" sheetId="1" r:id="rId1"/>
    <sheet name="１" sheetId="2" r:id="rId2"/>
    <sheet name="２" sheetId="3" r:id="rId3"/>
  </sheets>
  <definedNames>
    <definedName name="_xlnm.Print_Area" localSheetId="1">'１'!$B$2:$J$31</definedName>
    <definedName name="_xlnm.Print_Area" localSheetId="2">'２'!$B$3:$AA$56</definedName>
    <definedName name="_xlnm.Print_Area" localSheetId="0">'グラフ'!$I$4:$P$63</definedName>
  </definedNames>
  <calcPr fullCalcOnLoad="1"/>
</workbook>
</file>

<file path=xl/sharedStrings.xml><?xml version="1.0" encoding="utf-8"?>
<sst xmlns="http://schemas.openxmlformats.org/spreadsheetml/2006/main" count="170" uniqueCount="93">
  <si>
    <t>１．電  気</t>
  </si>
  <si>
    <t>使用電力量</t>
  </si>
  <si>
    <t>比率</t>
  </si>
  <si>
    <t xml:space="preserve">  （１）電灯の需要状況</t>
  </si>
  <si>
    <t>総                             数</t>
  </si>
  <si>
    <t>戸数</t>
  </si>
  <si>
    <t>対前年度増加</t>
  </si>
  <si>
    <t>増加数</t>
  </si>
  <si>
    <t>総数に対する割合</t>
  </si>
  <si>
    <t>総                  数</t>
  </si>
  <si>
    <t>家         庭         用</t>
  </si>
  <si>
    <t>商         業         用</t>
  </si>
  <si>
    <t>工         業         用</t>
  </si>
  <si>
    <t>公                  用</t>
  </si>
  <si>
    <t>需要量</t>
  </si>
  <si>
    <t>総数に対する割合</t>
  </si>
  <si>
    <t>需要量</t>
  </si>
  <si>
    <t>（各年度末現在）</t>
  </si>
  <si>
    <t>（各年度中）</t>
  </si>
  <si>
    <t xml:space="preserve">   （単位:m･戸・人･％･栓）</t>
  </si>
  <si>
    <t>導送配水管延長</t>
  </si>
  <si>
    <t>給水戸数</t>
  </si>
  <si>
    <t>給水人口</t>
  </si>
  <si>
    <t>家事共用</t>
  </si>
  <si>
    <t>１日最大</t>
  </si>
  <si>
    <t>１日最小</t>
  </si>
  <si>
    <t>１日平均</t>
  </si>
  <si>
    <t>有収水量</t>
  </si>
  <si>
    <t>家事共用</t>
  </si>
  <si>
    <t>（各年度中）</t>
  </si>
  <si>
    <t>総数に対する割合</t>
  </si>
  <si>
    <t>総数に対する割合</t>
  </si>
  <si>
    <t>年   度</t>
  </si>
  <si>
    <t>総   数</t>
  </si>
  <si>
    <t>配       水       量</t>
  </si>
  <si>
    <t xml:space="preserve">    （単位:千kwh･％）</t>
  </si>
  <si>
    <t>年   度</t>
  </si>
  <si>
    <t xml:space="preserve">   （単位:戸･％）</t>
  </si>
  <si>
    <t>年   度</t>
  </si>
  <si>
    <t>普 及 率</t>
  </si>
  <si>
    <t>一 般 用</t>
  </si>
  <si>
    <t>業 務 用</t>
  </si>
  <si>
    <t>浴 場 用</t>
  </si>
  <si>
    <t>有収率</t>
  </si>
  <si>
    <t>総     量</t>
  </si>
  <si>
    <t>取   水   量</t>
  </si>
  <si>
    <t>浴場用</t>
  </si>
  <si>
    <t>市内給水量（有収水量）</t>
  </si>
  <si>
    <t>契約口数</t>
  </si>
  <si>
    <t>実数</t>
  </si>
  <si>
    <t>比率</t>
  </si>
  <si>
    <t xml:space="preserve">  （２）電力の需要状況</t>
  </si>
  <si>
    <t xml:space="preserve">    （単位:千kwh･％）</t>
  </si>
  <si>
    <t>年  度</t>
  </si>
  <si>
    <t>契約口数</t>
  </si>
  <si>
    <t>使用電力量</t>
  </si>
  <si>
    <t>増加数（対前年度）</t>
  </si>
  <si>
    <t>契約口数</t>
  </si>
  <si>
    <t>対前   年度増加</t>
  </si>
  <si>
    <t>対前   年度増加</t>
  </si>
  <si>
    <t>医         療             用</t>
  </si>
  <si>
    <t>医         療            用</t>
  </si>
  <si>
    <t>給水施設    栓数</t>
  </si>
  <si>
    <t>臨 時 用</t>
  </si>
  <si>
    <t xml:space="preserve">   （単位:千㎥･％）</t>
  </si>
  <si>
    <t xml:space="preserve">   （単位:㎥・％）</t>
  </si>
  <si>
    <t>資料：枚方市上下水道局「水道事業年報」</t>
  </si>
  <si>
    <t>　　</t>
  </si>
  <si>
    <t>電灯電力</t>
  </si>
  <si>
    <t>電力</t>
  </si>
  <si>
    <t>グラフ用データ</t>
  </si>
  <si>
    <t>ガス需要量</t>
  </si>
  <si>
    <t>家庭用</t>
  </si>
  <si>
    <t>医療用</t>
  </si>
  <si>
    <t>商業用</t>
  </si>
  <si>
    <t>工業用</t>
  </si>
  <si>
    <t>公用</t>
  </si>
  <si>
    <t>水道</t>
  </si>
  <si>
    <t>一般用</t>
  </si>
  <si>
    <t>業務用</t>
  </si>
  <si>
    <t>その他</t>
  </si>
  <si>
    <t>平成18年度</t>
  </si>
  <si>
    <t>資料：関西電力株式会社</t>
  </si>
  <si>
    <t>２．ガ  ス</t>
  </si>
  <si>
    <t xml:space="preserve">  （１）ガス需要戸数</t>
  </si>
  <si>
    <t>18年度対比</t>
  </si>
  <si>
    <t>資料:大阪ガス株式会社</t>
  </si>
  <si>
    <t xml:space="preserve">  （2）ガス需要量</t>
  </si>
  <si>
    <t>１）需要量は45MJ（約10,750kcal）換算。</t>
  </si>
  <si>
    <t>資料：大阪ガス株式会社</t>
  </si>
  <si>
    <t>３．水  道</t>
  </si>
  <si>
    <t xml:space="preserve">  （１）送水管延長及び給水施設栓数（検針件数）</t>
  </si>
  <si>
    <t xml:space="preserve">  （２）取水量･配水量及び有収水量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</si>
</sst>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0;&quot;△ &quot;0.00"/>
    <numFmt numFmtId="179" formatCode="0.0;&quot;△ &quot;0.0"/>
    <numFmt numFmtId="180" formatCode="0.0"/>
    <numFmt numFmtId="181" formatCode="0.000"/>
    <numFmt numFmtId="182" formatCode="#,##0.0;[Red]\-#,##0.0"/>
    <numFmt numFmtId="183" formatCode="#,##0.00;&quot;△ &quot;#,##0.00"/>
    <numFmt numFmtId="184" formatCode="#,##0.0;&quot;△ &quot;#,##0.0"/>
    <numFmt numFmtId="185" formatCode="0.0000"/>
    <numFmt numFmtId="186" formatCode="#,##0.000;&quot;△ &quot;#,##0.000"/>
    <numFmt numFmtId="187" formatCode="[&lt;=999]000;000\-00"/>
    <numFmt numFmtId="188" formatCode="#,##0_ "/>
    <numFmt numFmtId="189" formatCode="#,##0.0_ ;[Red]\-#,##0.0\ "/>
    <numFmt numFmtId="190" formatCode="#,##0_);[Red]\(#,##0\)"/>
  </numFmts>
  <fonts count="66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.5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10"/>
      <name val="ＭＳ Ｐゴシック"/>
      <family val="3"/>
    </font>
    <font>
      <sz val="11.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5"/>
      <color indexed="8"/>
      <name val="ＭＳ Ｐゴシック"/>
      <family val="3"/>
    </font>
    <font>
      <sz val="9.2"/>
      <color indexed="8"/>
      <name val="ＭＳ Ｐゴシック"/>
      <family val="3"/>
    </font>
    <font>
      <sz val="15.75"/>
      <color indexed="8"/>
      <name val="ＭＳ Ｐゴシック"/>
      <family val="3"/>
    </font>
    <font>
      <sz val="9.5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明朝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vertAlign val="superscript"/>
      <sz val="9.25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9"/>
      <color theme="0"/>
      <name val="ＭＳ Ｐ明朝"/>
      <family val="1"/>
    </font>
    <font>
      <sz val="10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8" fontId="9" fillId="0" borderId="0" xfId="48" applyFont="1" applyBorder="1" applyAlignment="1">
      <alignment/>
    </xf>
    <xf numFmtId="182" fontId="9" fillId="0" borderId="0" xfId="48" applyNumberFormat="1" applyFont="1" applyBorder="1" applyAlignment="1">
      <alignment/>
    </xf>
    <xf numFmtId="38" fontId="3" fillId="0" borderId="0" xfId="48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48" applyNumberFormat="1" applyFont="1" applyAlignment="1">
      <alignment horizontal="right" vertical="center"/>
    </xf>
    <xf numFmtId="183" fontId="0" fillId="0" borderId="0" xfId="48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8" fontId="0" fillId="0" borderId="0" xfId="48" applyFont="1" applyAlignment="1">
      <alignment/>
    </xf>
    <xf numFmtId="0" fontId="0" fillId="0" borderId="0" xfId="0" applyFont="1" applyBorder="1" applyAlignment="1">
      <alignment/>
    </xf>
    <xf numFmtId="182" fontId="0" fillId="0" borderId="0" xfId="48" applyNumberFormat="1" applyFont="1" applyAlignment="1">
      <alignment/>
    </xf>
    <xf numFmtId="176" fontId="3" fillId="0" borderId="11" xfId="48" applyNumberFormat="1" applyFont="1" applyBorder="1" applyAlignment="1">
      <alignment horizontal="right" vertical="center"/>
    </xf>
    <xf numFmtId="183" fontId="3" fillId="0" borderId="11" xfId="48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right" vertical="center"/>
    </xf>
    <xf numFmtId="183" fontId="0" fillId="0" borderId="0" xfId="48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/>
    </xf>
    <xf numFmtId="182" fontId="0" fillId="0" borderId="0" xfId="48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38" fontId="3" fillId="0" borderId="11" xfId="48" applyFont="1" applyBorder="1" applyAlignment="1">
      <alignment/>
    </xf>
    <xf numFmtId="182" fontId="3" fillId="0" borderId="11" xfId="48" applyNumberFormat="1" applyFont="1" applyBorder="1" applyAlignment="1">
      <alignment/>
    </xf>
    <xf numFmtId="38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11" fillId="0" borderId="11" xfId="48" applyNumberFormat="1" applyFont="1" applyBorder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83" fontId="0" fillId="0" borderId="0" xfId="48" applyNumberFormat="1" applyFont="1" applyBorder="1" applyAlignment="1">
      <alignment horizontal="right" vertical="center"/>
    </xf>
    <xf numFmtId="176" fontId="0" fillId="0" borderId="15" xfId="48" applyNumberFormat="1" applyFont="1" applyBorder="1" applyAlignment="1">
      <alignment horizontal="right" vertical="center"/>
    </xf>
    <xf numFmtId="183" fontId="0" fillId="0" borderId="15" xfId="48" applyNumberFormat="1" applyFont="1" applyBorder="1" applyAlignment="1">
      <alignment horizontal="right" vertical="center"/>
    </xf>
    <xf numFmtId="176" fontId="3" fillId="0" borderId="16" xfId="48" applyNumberFormat="1" applyFont="1" applyBorder="1" applyAlignment="1">
      <alignment horizontal="right" vertical="center"/>
    </xf>
    <xf numFmtId="183" fontId="3" fillId="0" borderId="16" xfId="48" applyNumberFormat="1" applyFont="1" applyBorder="1" applyAlignment="1">
      <alignment horizontal="right" vertical="center"/>
    </xf>
    <xf numFmtId="176" fontId="3" fillId="0" borderId="16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63" fillId="0" borderId="0" xfId="0" applyFont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38" fontId="63" fillId="0" borderId="0" xfId="0" applyNumberFormat="1" applyFont="1" applyAlignment="1">
      <alignment/>
    </xf>
    <xf numFmtId="0" fontId="63" fillId="0" borderId="21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0" xfId="0" applyFont="1" applyBorder="1" applyAlignment="1">
      <alignment/>
    </xf>
    <xf numFmtId="38" fontId="65" fillId="0" borderId="21" xfId="0" applyNumberFormat="1" applyFont="1" applyFill="1" applyBorder="1" applyAlignment="1">
      <alignment horizontal="center"/>
    </xf>
    <xf numFmtId="38" fontId="63" fillId="0" borderId="0" xfId="0" applyNumberFormat="1" applyFont="1" applyBorder="1" applyAlignment="1">
      <alignment/>
    </xf>
    <xf numFmtId="38" fontId="63" fillId="0" borderId="22" xfId="0" applyNumberFormat="1" applyFont="1" applyBorder="1" applyAlignment="1">
      <alignment/>
    </xf>
    <xf numFmtId="38" fontId="65" fillId="0" borderId="23" xfId="0" applyNumberFormat="1" applyFont="1" applyFill="1" applyBorder="1" applyAlignment="1">
      <alignment horizontal="center"/>
    </xf>
    <xf numFmtId="38" fontId="63" fillId="0" borderId="24" xfId="0" applyNumberFormat="1" applyFont="1" applyBorder="1" applyAlignment="1">
      <alignment/>
    </xf>
    <xf numFmtId="38" fontId="63" fillId="0" borderId="25" xfId="0" applyNumberFormat="1" applyFont="1" applyBorder="1" applyAlignment="1">
      <alignment/>
    </xf>
    <xf numFmtId="38" fontId="65" fillId="0" borderId="21" xfId="0" applyNumberFormat="1" applyFont="1" applyBorder="1" applyAlignment="1">
      <alignment horizontal="center"/>
    </xf>
    <xf numFmtId="38" fontId="65" fillId="0" borderId="23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 textRotation="255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38" fontId="0" fillId="0" borderId="0" xfId="48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0" xfId="48" applyFont="1" applyAlignment="1">
      <alignment/>
    </xf>
    <xf numFmtId="176" fontId="3" fillId="0" borderId="11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38" fontId="0" fillId="0" borderId="0" xfId="48" applyFont="1" applyAlignment="1">
      <alignment/>
    </xf>
    <xf numFmtId="38" fontId="0" fillId="0" borderId="13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13" xfId="48" applyFont="1" applyBorder="1" applyAlignment="1">
      <alignment/>
    </xf>
    <xf numFmtId="38" fontId="0" fillId="0" borderId="0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1" xfId="48" applyFont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38" fontId="3" fillId="0" borderId="0" xfId="48" applyFont="1" applyBorder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</a:rPr>
              <a:t>電力需要量</a:t>
            </a:r>
          </a:p>
        </c:rich>
      </c:tx>
      <c:layout>
        <c:manualLayout>
          <c:xMode val="factor"/>
          <c:yMode val="factor"/>
          <c:x val="-0.003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725"/>
          <c:w val="0.8782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グラフ!$C$3</c:f>
              <c:strCache>
                <c:ptCount val="1"/>
                <c:pt idx="0">
                  <c:v>電灯電力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グラフ!$B$4:$B$8</c:f>
              <c:strCache/>
            </c:strRef>
          </c:cat>
          <c:val>
            <c:numRef>
              <c:f>グラフ!$C$4:$C$8</c:f>
              <c:numCache/>
            </c:numRef>
          </c:val>
        </c:ser>
        <c:ser>
          <c:idx val="1"/>
          <c:order val="1"/>
          <c:tx>
            <c:strRef>
              <c:f>グラフ!$D$3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グラフ!$B$4:$B$8</c:f>
              <c:strCache/>
            </c:strRef>
          </c:cat>
          <c:val>
            <c:numRef>
              <c:f>グラフ!$D$4:$D$8</c:f>
              <c:numCache/>
            </c:numRef>
          </c:val>
        </c:ser>
        <c:overlap val="100"/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単位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千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kwh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0601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03375"/>
          <c:w val="0.13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ガス需要量</a:t>
            </a:r>
          </a:p>
        </c:rich>
      </c:tx>
      <c:layout>
        <c:manualLayout>
          <c:xMode val="factor"/>
          <c:yMode val="factor"/>
          <c:x val="-0.03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45"/>
          <c:w val="0.8745"/>
          <c:h val="0.9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グラフ!$C$18</c:f>
              <c:strCache>
                <c:ptCount val="1"/>
                <c:pt idx="0">
                  <c:v>家庭用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グラフ!$B$19:$B$23</c:f>
              <c:strCache/>
            </c:strRef>
          </c:cat>
          <c:val>
            <c:numRef>
              <c:f>グラフ!$C$19:$C$23</c:f>
              <c:numCache/>
            </c:numRef>
          </c:val>
        </c:ser>
        <c:ser>
          <c:idx val="1"/>
          <c:order val="1"/>
          <c:tx>
            <c:strRef>
              <c:f>グラフ!$D$18</c:f>
              <c:strCache>
                <c:ptCount val="1"/>
                <c:pt idx="0">
                  <c:v>医療用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グラフ!$B$19:$B$23</c:f>
              <c:strCache/>
            </c:strRef>
          </c:cat>
          <c:val>
            <c:numRef>
              <c:f>グラフ!$D$19:$D$23</c:f>
              <c:numCache/>
            </c:numRef>
          </c:val>
        </c:ser>
        <c:ser>
          <c:idx val="2"/>
          <c:order val="2"/>
          <c:tx>
            <c:strRef>
              <c:f>グラフ!$E$18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グラフ!$B$19:$B$23</c:f>
              <c:strCache/>
            </c:strRef>
          </c:cat>
          <c:val>
            <c:numRef>
              <c:f>グラフ!$E$19:$E$23</c:f>
              <c:numCache/>
            </c:numRef>
          </c:val>
        </c:ser>
        <c:ser>
          <c:idx val="3"/>
          <c:order val="3"/>
          <c:tx>
            <c:strRef>
              <c:f>グラフ!$F$18</c:f>
              <c:strCache>
                <c:ptCount val="1"/>
                <c:pt idx="0">
                  <c:v>工業用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グラフ!$B$19:$B$23</c:f>
              <c:strCache/>
            </c:strRef>
          </c:cat>
          <c:val>
            <c:numRef>
              <c:f>グラフ!$F$19:$F$23</c:f>
              <c:numCache/>
            </c:numRef>
          </c:val>
        </c:ser>
        <c:ser>
          <c:idx val="4"/>
          <c:order val="4"/>
          <c:tx>
            <c:strRef>
              <c:f>グラフ!$G$18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グラフ!$B$19:$B$23</c:f>
              <c:strCache/>
            </c:strRef>
          </c:cat>
          <c:val>
            <c:numRef>
              <c:f>グラフ!$G$19:$G$23</c:f>
              <c:numCache/>
            </c:numRef>
          </c:val>
        </c:ser>
        <c:overlap val="100"/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千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4274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0525"/>
          <c:w val="0.126"/>
          <c:h val="0.2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</a:rPr>
              <a:t>水道有収水量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0.888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グラフ!$C$33</c:f>
              <c:strCache>
                <c:ptCount val="1"/>
                <c:pt idx="0">
                  <c:v>一般用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グラフ!$B$34:$B$38</c:f>
              <c:strCache/>
            </c:strRef>
          </c:cat>
          <c:val>
            <c:numRef>
              <c:f>グラフ!$C$34:$C$38</c:f>
              <c:numCache/>
            </c:numRef>
          </c:val>
        </c:ser>
        <c:ser>
          <c:idx val="1"/>
          <c:order val="1"/>
          <c:tx>
            <c:strRef>
              <c:f>グラフ!$D$33</c:f>
              <c:strCache>
                <c:ptCount val="1"/>
                <c:pt idx="0">
                  <c:v>業務用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グラフ!$B$34:$B$38</c:f>
              <c:strCache/>
            </c:strRef>
          </c:cat>
          <c:val>
            <c:numRef>
              <c:f>グラフ!$D$34:$D$38</c:f>
              <c:numCache/>
            </c:numRef>
          </c:val>
        </c:ser>
        <c:ser>
          <c:idx val="2"/>
          <c:order val="2"/>
          <c:tx>
            <c:strRef>
              <c:f>グラフ!$E$33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グラフ!$B$34:$B$38</c:f>
              <c:strCache/>
            </c:strRef>
          </c:cat>
          <c:val>
            <c:numRef>
              <c:f>グラフ!$E$34:$E$38</c:f>
              <c:numCache/>
            </c:numRef>
          </c:val>
        </c:ser>
        <c:overlap val="100"/>
        <c:axId val="4871543"/>
        <c:axId val="43843888"/>
      </c:barChart>
      <c:catAx>
        <c:axId val="4871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単位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ｍ</a:t>
                </a:r>
                <a:r>
                  <a:rPr lang="en-US" cap="none" sz="925" b="0" i="0" u="none" baseline="30000">
                    <a:solidFill>
                      <a:srgbClr val="000000"/>
                    </a:solidFill>
                  </a:rPr>
                  <a:t>３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715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032"/>
          <c:w val="0.118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3</xdr:row>
      <xdr:rowOff>9525</xdr:rowOff>
    </xdr:from>
    <xdr:to>
      <xdr:col>15</xdr:col>
      <xdr:colOff>590550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619125" y="542925"/>
        <a:ext cx="52387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22</xdr:row>
      <xdr:rowOff>114300</xdr:rowOff>
    </xdr:from>
    <xdr:to>
      <xdr:col>15</xdr:col>
      <xdr:colOff>590550</xdr:colOff>
      <xdr:row>42</xdr:row>
      <xdr:rowOff>161925</xdr:rowOff>
    </xdr:to>
    <xdr:graphicFrame>
      <xdr:nvGraphicFramePr>
        <xdr:cNvPr id="2" name="Chart 2"/>
        <xdr:cNvGraphicFramePr/>
      </xdr:nvGraphicFramePr>
      <xdr:xfrm>
        <a:off x="628650" y="3933825"/>
        <a:ext cx="52292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44</xdr:row>
      <xdr:rowOff>9525</xdr:rowOff>
    </xdr:from>
    <xdr:to>
      <xdr:col>15</xdr:col>
      <xdr:colOff>600075</xdr:colOff>
      <xdr:row>60</xdr:row>
      <xdr:rowOff>38100</xdr:rowOff>
    </xdr:to>
    <xdr:graphicFrame>
      <xdr:nvGraphicFramePr>
        <xdr:cNvPr id="3" name="Chart 3"/>
        <xdr:cNvGraphicFramePr/>
      </xdr:nvGraphicFramePr>
      <xdr:xfrm>
        <a:off x="638175" y="7658100"/>
        <a:ext cx="52292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</xdr:row>
      <xdr:rowOff>85725</xdr:rowOff>
    </xdr:from>
    <xdr:to>
      <xdr:col>1</xdr:col>
      <xdr:colOff>66675</xdr:colOff>
      <xdr:row>16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57150" y="1485900"/>
          <a:ext cx="666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161925</xdr:rowOff>
    </xdr:from>
    <xdr:to>
      <xdr:col>0</xdr:col>
      <xdr:colOff>57150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57150" y="3467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66675</xdr:colOff>
      <xdr:row>30</xdr:row>
      <xdr:rowOff>152400</xdr:rowOff>
    </xdr:to>
    <xdr:sp>
      <xdr:nvSpPr>
        <xdr:cNvPr id="6" name="Line 6"/>
        <xdr:cNvSpPr>
          <a:spLocks/>
        </xdr:cNvSpPr>
      </xdr:nvSpPr>
      <xdr:spPr>
        <a:xfrm>
          <a:off x="57150" y="4305300"/>
          <a:ext cx="666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14</xdr:col>
      <xdr:colOff>28575</xdr:colOff>
      <xdr:row>21</xdr:row>
      <xdr:rowOff>47625</xdr:rowOff>
    </xdr:from>
    <xdr:ext cx="1295400" cy="257175"/>
    <xdr:sp>
      <xdr:nvSpPr>
        <xdr:cNvPr id="7" name="正方形/長方形 7"/>
        <xdr:cNvSpPr>
          <a:spLocks/>
        </xdr:cNvSpPr>
      </xdr:nvSpPr>
      <xdr:spPr>
        <a:xfrm>
          <a:off x="4610100" y="369570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P108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１．電気　参照</a:t>
          </a:r>
        </a:p>
      </xdr:txBody>
    </xdr:sp>
    <xdr:clientData/>
  </xdr:oneCellAnchor>
  <xdr:oneCellAnchor>
    <xdr:from>
      <xdr:col>13</xdr:col>
      <xdr:colOff>390525</xdr:colOff>
      <xdr:row>42</xdr:row>
      <xdr:rowOff>95250</xdr:rowOff>
    </xdr:from>
    <xdr:ext cx="1676400" cy="266700"/>
    <xdr:sp>
      <xdr:nvSpPr>
        <xdr:cNvPr id="8" name="正方形/長方形 8"/>
        <xdr:cNvSpPr>
          <a:spLocks/>
        </xdr:cNvSpPr>
      </xdr:nvSpPr>
      <xdr:spPr>
        <a:xfrm>
          <a:off x="4286250" y="7400925"/>
          <a:ext cx="1676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P110,111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２．ガス　参照</a:t>
          </a:r>
        </a:p>
      </xdr:txBody>
    </xdr:sp>
    <xdr:clientData/>
  </xdr:oneCellAnchor>
  <xdr:oneCellAnchor>
    <xdr:from>
      <xdr:col>13</xdr:col>
      <xdr:colOff>342900</xdr:colOff>
      <xdr:row>60</xdr:row>
      <xdr:rowOff>9525</xdr:rowOff>
    </xdr:from>
    <xdr:ext cx="1676400" cy="257175"/>
    <xdr:sp>
      <xdr:nvSpPr>
        <xdr:cNvPr id="9" name="正方形/長方形 9"/>
        <xdr:cNvSpPr>
          <a:spLocks/>
        </xdr:cNvSpPr>
      </xdr:nvSpPr>
      <xdr:spPr>
        <a:xfrm>
          <a:off x="4238625" y="10401300"/>
          <a:ext cx="1676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P110,111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３．水道　参照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2"/>
  <sheetViews>
    <sheetView tabSelected="1" zoomScaleSheetLayoutView="85" zoomScalePageLayoutView="0" workbookViewId="0" topLeftCell="I4">
      <selection activeCell="Q4" sqref="Q4"/>
    </sheetView>
  </sheetViews>
  <sheetFormatPr defaultColWidth="9.00390625" defaultRowHeight="13.5"/>
  <cols>
    <col min="1" max="1" width="0.74609375" style="87" customWidth="1"/>
    <col min="2" max="3" width="0.875" style="87" customWidth="1"/>
    <col min="4" max="4" width="0.74609375" style="87" customWidth="1"/>
    <col min="5" max="6" width="0.6171875" style="87" customWidth="1"/>
    <col min="7" max="7" width="0.74609375" style="87" customWidth="1"/>
    <col min="8" max="8" width="0.875" style="87" customWidth="1"/>
  </cols>
  <sheetData>
    <row r="2" ht="14.25" thickBot="1"/>
    <row r="3" spans="2:4" ht="14.25" thickTop="1">
      <c r="B3" s="88"/>
      <c r="C3" s="89" t="s">
        <v>68</v>
      </c>
      <c r="D3" s="90" t="s">
        <v>69</v>
      </c>
    </row>
    <row r="4" spans="2:5" ht="13.5">
      <c r="B4" s="91" t="str">
        <f>１!B11</f>
        <v>平成18年度</v>
      </c>
      <c r="C4" s="92">
        <f>１!E11</f>
        <v>822715</v>
      </c>
      <c r="D4" s="93">
        <f>１!E25</f>
        <v>1483647</v>
      </c>
      <c r="E4" s="94">
        <f>SUM(C4:D4)</f>
        <v>2306362</v>
      </c>
    </row>
    <row r="5" spans="2:5" ht="13.5">
      <c r="B5" s="95">
        <f>１!B12</f>
        <v>19</v>
      </c>
      <c r="C5" s="92">
        <f>１!E12</f>
        <v>855354</v>
      </c>
      <c r="D5" s="93">
        <f>１!E26</f>
        <v>1513634</v>
      </c>
      <c r="E5" s="94">
        <f>SUM(C5:D5)</f>
        <v>2368988</v>
      </c>
    </row>
    <row r="6" spans="2:5" ht="13.5">
      <c r="B6" s="95">
        <f>１!B13</f>
        <v>20</v>
      </c>
      <c r="C6" s="92">
        <f>１!E13</f>
        <v>836542</v>
      </c>
      <c r="D6" s="93">
        <f>１!E27</f>
        <v>1411935</v>
      </c>
      <c r="E6" s="94">
        <f>SUM(C6:D6)</f>
        <v>2248477</v>
      </c>
    </row>
    <row r="7" spans="2:5" ht="13.5">
      <c r="B7" s="95">
        <f>１!B14</f>
        <v>21</v>
      </c>
      <c r="C7" s="92">
        <f>１!E14</f>
        <v>828455</v>
      </c>
      <c r="D7" s="93">
        <f>１!E28</f>
        <v>1320645</v>
      </c>
      <c r="E7" s="94">
        <f>SUM(C7:D7)</f>
        <v>2149100</v>
      </c>
    </row>
    <row r="8" spans="2:5" ht="14.25" thickBot="1">
      <c r="B8" s="96">
        <f>１!B15</f>
        <v>22</v>
      </c>
      <c r="C8" s="97">
        <f>１!E15</f>
        <v>891063</v>
      </c>
      <c r="D8" s="98">
        <f>１!E29</f>
        <v>1385181</v>
      </c>
      <c r="E8" s="94">
        <f>SUM(C8:D8)</f>
        <v>2276244</v>
      </c>
    </row>
    <row r="9" ht="14.25" thickTop="1"/>
    <row r="11" spans="2:3" ht="13.5">
      <c r="B11" s="99"/>
      <c r="C11" s="99"/>
    </row>
    <row r="12" ht="13.5">
      <c r="B12" s="99"/>
    </row>
    <row r="13" ht="13.5">
      <c r="B13" s="99"/>
    </row>
    <row r="14" ht="13.5">
      <c r="B14" s="99"/>
    </row>
    <row r="15" ht="13.5">
      <c r="B15" s="99"/>
    </row>
    <row r="16" ht="13.5">
      <c r="B16" s="99"/>
    </row>
    <row r="17" spans="1:3" ht="14.25" thickBot="1">
      <c r="A17" s="111" t="s">
        <v>70</v>
      </c>
      <c r="C17" s="87" t="s">
        <v>71</v>
      </c>
    </row>
    <row r="18" spans="1:8" ht="13.5" customHeight="1" thickTop="1">
      <c r="A18" s="111"/>
      <c r="B18" s="88"/>
      <c r="C18" s="100" t="s">
        <v>72</v>
      </c>
      <c r="D18" s="100" t="s">
        <v>73</v>
      </c>
      <c r="E18" s="100" t="s">
        <v>74</v>
      </c>
      <c r="F18" s="100" t="s">
        <v>75</v>
      </c>
      <c r="G18" s="101" t="s">
        <v>76</v>
      </c>
      <c r="H18" s="102"/>
    </row>
    <row r="19" spans="1:8" ht="13.5">
      <c r="A19" s="111"/>
      <c r="B19" s="103" t="str">
        <f>２!B10</f>
        <v>平成18年度</v>
      </c>
      <c r="C19" s="104">
        <f>２!G23</f>
        <v>63680.94</v>
      </c>
      <c r="D19" s="104">
        <f>２!L23</f>
        <v>10959.18</v>
      </c>
      <c r="E19" s="104">
        <f>２!P23</f>
        <v>10087.43</v>
      </c>
      <c r="F19" s="104">
        <f>２!T23</f>
        <v>50315.526</v>
      </c>
      <c r="G19" s="105">
        <f>２!X23</f>
        <v>26693.834</v>
      </c>
      <c r="H19" s="104">
        <f>SUM(C19:G19)</f>
        <v>161736.91</v>
      </c>
    </row>
    <row r="20" spans="1:8" ht="13.5">
      <c r="A20" s="111"/>
      <c r="B20" s="103">
        <f>２!B11</f>
        <v>19</v>
      </c>
      <c r="C20" s="104">
        <f>２!G24</f>
        <v>63682.924</v>
      </c>
      <c r="D20" s="104">
        <f>２!L24</f>
        <v>10939.991</v>
      </c>
      <c r="E20" s="104">
        <f>２!P24</f>
        <v>10437.466</v>
      </c>
      <c r="F20" s="104">
        <f>２!T24</f>
        <v>51741.069</v>
      </c>
      <c r="G20" s="105">
        <f>２!X24</f>
        <v>17186</v>
      </c>
      <c r="H20" s="104">
        <f>SUM(C20:G20)</f>
        <v>153987.45</v>
      </c>
    </row>
    <row r="21" spans="1:8" ht="13.5">
      <c r="A21" s="111"/>
      <c r="B21" s="103">
        <f>２!B12</f>
        <v>20</v>
      </c>
      <c r="C21" s="104">
        <f>２!G25</f>
        <v>61715.686</v>
      </c>
      <c r="D21" s="104">
        <f>２!L25</f>
        <v>10516.767</v>
      </c>
      <c r="E21" s="104">
        <f>２!P25</f>
        <v>10094.989</v>
      </c>
      <c r="F21" s="104">
        <f>２!T25</f>
        <v>47537.44</v>
      </c>
      <c r="G21" s="105">
        <f>２!X25</f>
        <v>17822</v>
      </c>
      <c r="H21" s="104">
        <f>SUM(C21:G21)</f>
        <v>147686.882</v>
      </c>
    </row>
    <row r="22" spans="1:16" ht="13.5">
      <c r="A22" s="111"/>
      <c r="B22" s="103">
        <f>２!B13</f>
        <v>21</v>
      </c>
      <c r="C22" s="104">
        <f>２!G26</f>
        <v>61649</v>
      </c>
      <c r="D22" s="104">
        <f>２!L26</f>
        <v>10304</v>
      </c>
      <c r="E22" s="104">
        <f>２!P26</f>
        <v>9967</v>
      </c>
      <c r="F22" s="104">
        <f>２!T26</f>
        <v>44371</v>
      </c>
      <c r="G22" s="105">
        <f>２!X26</f>
        <v>17952</v>
      </c>
      <c r="H22" s="104">
        <f>SUM(C22:G22)</f>
        <v>144243</v>
      </c>
      <c r="P22" s="86" t="s">
        <v>67</v>
      </c>
    </row>
    <row r="23" spans="1:8" ht="14.25" thickBot="1">
      <c r="A23" s="111"/>
      <c r="B23" s="106">
        <f>２!B14</f>
        <v>22</v>
      </c>
      <c r="C23" s="107">
        <f>２!G27</f>
        <v>62070</v>
      </c>
      <c r="D23" s="107">
        <f>２!L27</f>
        <v>11107</v>
      </c>
      <c r="E23" s="107">
        <f>２!P27</f>
        <v>9962</v>
      </c>
      <c r="F23" s="107">
        <f>２!T27</f>
        <v>45702</v>
      </c>
      <c r="G23" s="108">
        <f>２!X27</f>
        <v>17895</v>
      </c>
      <c r="H23" s="104">
        <f>SUM(C23:G23)</f>
        <v>146736</v>
      </c>
    </row>
    <row r="24" spans="1:8" ht="14.25" thickTop="1">
      <c r="A24" s="111"/>
      <c r="B24" s="92"/>
      <c r="C24" s="104"/>
      <c r="D24" s="104"/>
      <c r="E24" s="104"/>
      <c r="F24" s="104"/>
      <c r="G24" s="104"/>
      <c r="H24" s="104"/>
    </row>
    <row r="25" ht="13.5">
      <c r="A25" s="111"/>
    </row>
    <row r="29" ht="13.5">
      <c r="B29" s="99"/>
    </row>
    <row r="30" ht="13.5">
      <c r="B30" s="99"/>
    </row>
    <row r="31" ht="13.5">
      <c r="B31" s="99"/>
    </row>
    <row r="32" ht="14.25" thickBot="1">
      <c r="B32" s="99" t="s">
        <v>77</v>
      </c>
    </row>
    <row r="33" spans="2:5" ht="14.25" thickTop="1">
      <c r="B33" s="88"/>
      <c r="C33" s="100" t="s">
        <v>78</v>
      </c>
      <c r="D33" s="100" t="s">
        <v>79</v>
      </c>
      <c r="E33" s="101" t="s">
        <v>80</v>
      </c>
    </row>
    <row r="34" spans="2:6" ht="13.5">
      <c r="B34" s="109" t="str">
        <f>２!B39</f>
        <v>平成18年度</v>
      </c>
      <c r="C34" s="104">
        <f>２!Q51</f>
        <v>37311573</v>
      </c>
      <c r="D34" s="104">
        <f>２!S51</f>
        <v>9312712</v>
      </c>
      <c r="E34" s="105">
        <f>SUM(２!U51:Z51)</f>
        <v>574961</v>
      </c>
      <c r="F34" s="94">
        <f>SUM(C34:E34)</f>
        <v>47199246</v>
      </c>
    </row>
    <row r="35" spans="2:6" ht="13.5">
      <c r="B35" s="109">
        <f>２!B40</f>
        <v>19</v>
      </c>
      <c r="C35" s="104">
        <f>２!Q52</f>
        <v>37308994</v>
      </c>
      <c r="D35" s="104">
        <f>２!S52</f>
        <v>9250264</v>
      </c>
      <c r="E35" s="105">
        <f>SUM(２!U52:Z52)</f>
        <v>512690</v>
      </c>
      <c r="F35" s="94">
        <f>SUM(C35:E35)</f>
        <v>47071948</v>
      </c>
    </row>
    <row r="36" spans="2:6" ht="13.5">
      <c r="B36" s="109">
        <f>２!B41</f>
        <v>20</v>
      </c>
      <c r="C36" s="104">
        <f>２!Q53</f>
        <v>36880188</v>
      </c>
      <c r="D36" s="104">
        <f>２!S53</f>
        <v>8922207</v>
      </c>
      <c r="E36" s="105">
        <f>SUM(２!U53:Z53)</f>
        <v>440920</v>
      </c>
      <c r="F36" s="94">
        <f>SUM(C36:E36)</f>
        <v>46243315</v>
      </c>
    </row>
    <row r="37" spans="2:6" ht="13.5">
      <c r="B37" s="109">
        <f>２!B42</f>
        <v>21</v>
      </c>
      <c r="C37" s="104">
        <f>２!Q54</f>
        <v>36894089</v>
      </c>
      <c r="D37" s="104">
        <f>２!S54</f>
        <v>8630503</v>
      </c>
      <c r="E37" s="105">
        <f>SUM(２!U54:Z54)</f>
        <v>426834</v>
      </c>
      <c r="F37" s="94">
        <f>SUM(C37:E37)</f>
        <v>45951426</v>
      </c>
    </row>
    <row r="38" spans="2:6" ht="14.25" thickBot="1">
      <c r="B38" s="110">
        <f>２!B43</f>
        <v>22</v>
      </c>
      <c r="C38" s="107">
        <f>２!Q55</f>
        <v>36795956</v>
      </c>
      <c r="D38" s="107">
        <f>２!S55</f>
        <v>8692390</v>
      </c>
      <c r="E38" s="108">
        <f>SUM(２!U55:Z55)</f>
        <v>438392</v>
      </c>
      <c r="F38" s="94">
        <f>SUM(C38:E38)</f>
        <v>45926738</v>
      </c>
    </row>
    <row r="39" ht="14.25" thickTop="1"/>
    <row r="43" ht="13.5"/>
    <row r="44" ht="13.5">
      <c r="P44" s="86" t="s">
        <v>67</v>
      </c>
    </row>
    <row r="45" ht="13.5"/>
    <row r="61" ht="13.5"/>
    <row r="62" ht="13.5">
      <c r="P62" s="86"/>
    </row>
  </sheetData>
  <sheetProtection/>
  <mergeCells count="1">
    <mergeCell ref="A17:A25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SheetLayoutView="100" zoomScalePageLayoutView="0" workbookViewId="0" topLeftCell="A4">
      <selection activeCell="J15" sqref="J15"/>
    </sheetView>
  </sheetViews>
  <sheetFormatPr defaultColWidth="9.00390625" defaultRowHeight="13.5"/>
  <cols>
    <col min="1" max="1" width="2.625" style="0" customWidth="1"/>
    <col min="2" max="2" width="12.125" style="0" customWidth="1"/>
    <col min="3" max="4" width="7.625" style="0" customWidth="1"/>
    <col min="5" max="6" width="9.00390625" style="0" customWidth="1"/>
    <col min="7" max="8" width="8.00390625" style="0" customWidth="1"/>
    <col min="9" max="9" width="11.375" style="0" customWidth="1"/>
    <col min="10" max="10" width="11.375" style="7" customWidth="1"/>
  </cols>
  <sheetData>
    <row r="1" ht="14.25">
      <c r="C1" s="12"/>
    </row>
    <row r="2" ht="6.75" customHeight="1">
      <c r="C2" s="9"/>
    </row>
    <row r="3" spans="2:10" ht="18.75">
      <c r="B3" s="3" t="s">
        <v>0</v>
      </c>
      <c r="C3" s="4"/>
      <c r="D3" s="4"/>
      <c r="E3" s="4"/>
      <c r="F3" s="4"/>
      <c r="G3" s="6"/>
      <c r="H3" s="4"/>
      <c r="I3" s="4"/>
      <c r="J3" s="77"/>
    </row>
    <row r="4" spans="2:10" ht="15.75" customHeight="1">
      <c r="B4" s="5" t="s">
        <v>3</v>
      </c>
      <c r="C4" s="4"/>
      <c r="D4" s="4"/>
      <c r="E4" s="4"/>
      <c r="F4" s="4"/>
      <c r="G4" s="4"/>
      <c r="H4" s="4"/>
      <c r="I4" s="4"/>
      <c r="J4" s="77"/>
    </row>
    <row r="5" spans="2:10" ht="15.75" customHeight="1">
      <c r="B5" s="4" t="s">
        <v>35</v>
      </c>
      <c r="C5" s="4"/>
      <c r="D5" s="4"/>
      <c r="E5" s="4"/>
      <c r="F5" s="4"/>
      <c r="G5" s="4"/>
      <c r="H5" s="4"/>
      <c r="I5" s="4"/>
      <c r="J5" s="77"/>
    </row>
    <row r="6" spans="2:10" ht="15" customHeight="1">
      <c r="B6" s="119" t="s">
        <v>53</v>
      </c>
      <c r="C6" s="122" t="s">
        <v>4</v>
      </c>
      <c r="D6" s="123"/>
      <c r="E6" s="123"/>
      <c r="F6" s="123"/>
      <c r="G6" s="123"/>
      <c r="H6" s="123"/>
      <c r="I6" s="123"/>
      <c r="J6" s="119"/>
    </row>
    <row r="7" spans="2:10" ht="15" customHeight="1">
      <c r="B7" s="120"/>
      <c r="C7" s="124" t="s">
        <v>54</v>
      </c>
      <c r="D7" s="125"/>
      <c r="E7" s="124" t="s">
        <v>55</v>
      </c>
      <c r="F7" s="125"/>
      <c r="G7" s="136" t="s">
        <v>56</v>
      </c>
      <c r="H7" s="137"/>
      <c r="I7" s="137"/>
      <c r="J7" s="120"/>
    </row>
    <row r="8" spans="2:10" ht="15.75" customHeight="1">
      <c r="B8" s="120"/>
      <c r="C8" s="126"/>
      <c r="D8" s="127"/>
      <c r="E8" s="126"/>
      <c r="F8" s="127"/>
      <c r="G8" s="134" t="s">
        <v>48</v>
      </c>
      <c r="H8" s="135"/>
      <c r="I8" s="134" t="s">
        <v>1</v>
      </c>
      <c r="J8" s="135"/>
    </row>
    <row r="9" spans="2:10" ht="15" customHeight="1">
      <c r="B9" s="121"/>
      <c r="C9" s="128"/>
      <c r="D9" s="129"/>
      <c r="E9" s="128"/>
      <c r="F9" s="129"/>
      <c r="G9" s="133" t="s">
        <v>49</v>
      </c>
      <c r="H9" s="133" t="s">
        <v>50</v>
      </c>
      <c r="I9" s="133" t="s">
        <v>49</v>
      </c>
      <c r="J9" s="132" t="s">
        <v>50</v>
      </c>
    </row>
    <row r="10" spans="2:10" ht="15" customHeight="1">
      <c r="B10" s="121"/>
      <c r="C10" s="130"/>
      <c r="D10" s="131"/>
      <c r="E10" s="130"/>
      <c r="F10" s="131"/>
      <c r="G10" s="133"/>
      <c r="H10" s="133"/>
      <c r="I10" s="133"/>
      <c r="J10" s="132"/>
    </row>
    <row r="11" spans="2:10" ht="15.75" customHeight="1">
      <c r="B11" s="84" t="s">
        <v>81</v>
      </c>
      <c r="C11" s="138">
        <v>207881</v>
      </c>
      <c r="D11" s="139" t="e">
        <v>#REF!</v>
      </c>
      <c r="E11" s="139">
        <v>822715</v>
      </c>
      <c r="F11" s="139" t="e">
        <v>#REF!</v>
      </c>
      <c r="G11" s="21">
        <v>3026</v>
      </c>
      <c r="H11" s="22">
        <v>1.48</v>
      </c>
      <c r="I11" s="21">
        <v>-10004</v>
      </c>
      <c r="J11" s="71">
        <v>-1.2</v>
      </c>
    </row>
    <row r="12" spans="2:10" ht="15.75" customHeight="1">
      <c r="B12" s="23">
        <v>19</v>
      </c>
      <c r="C12" s="138">
        <v>209561</v>
      </c>
      <c r="D12" s="139" t="e">
        <v>#REF!</v>
      </c>
      <c r="E12" s="139">
        <v>855354</v>
      </c>
      <c r="F12" s="139" t="e">
        <v>#REF!</v>
      </c>
      <c r="G12" s="21">
        <v>1680</v>
      </c>
      <c r="H12" s="22">
        <v>0.8099999999999999</v>
      </c>
      <c r="I12" s="21">
        <v>32639</v>
      </c>
      <c r="J12" s="71">
        <v>3.9699999999999998</v>
      </c>
    </row>
    <row r="13" spans="2:10" ht="15.75" customHeight="1">
      <c r="B13" s="23">
        <v>20</v>
      </c>
      <c r="C13" s="138">
        <v>211243</v>
      </c>
      <c r="D13" s="139" t="e">
        <v>#REF!</v>
      </c>
      <c r="E13" s="139">
        <v>836542</v>
      </c>
      <c r="F13" s="139" t="e">
        <v>#REF!</v>
      </c>
      <c r="G13" s="21">
        <v>1682</v>
      </c>
      <c r="H13" s="22">
        <v>0.8</v>
      </c>
      <c r="I13" s="21">
        <v>-18812</v>
      </c>
      <c r="J13" s="71">
        <v>-2.1999999999999997</v>
      </c>
    </row>
    <row r="14" spans="2:10" ht="15.75" customHeight="1">
      <c r="B14" s="36">
        <v>21</v>
      </c>
      <c r="C14" s="118">
        <v>212145</v>
      </c>
      <c r="D14" s="117" t="e">
        <v>#REF!</v>
      </c>
      <c r="E14" s="117">
        <v>828455</v>
      </c>
      <c r="F14" s="117" t="e">
        <v>#REF!</v>
      </c>
      <c r="G14" s="37">
        <v>902</v>
      </c>
      <c r="H14" s="38">
        <v>0.43</v>
      </c>
      <c r="I14" s="37">
        <v>-8087</v>
      </c>
      <c r="J14" s="38">
        <v>-0.97</v>
      </c>
    </row>
    <row r="15" spans="2:10" ht="15.75" customHeight="1">
      <c r="B15" s="47">
        <v>22</v>
      </c>
      <c r="C15" s="114">
        <v>212685</v>
      </c>
      <c r="D15" s="115" t="e">
        <v>#REF!</v>
      </c>
      <c r="E15" s="115">
        <v>891063</v>
      </c>
      <c r="F15" s="115" t="e">
        <v>#REF!</v>
      </c>
      <c r="G15" s="33">
        <v>540</v>
      </c>
      <c r="H15" s="34">
        <v>0.25</v>
      </c>
      <c r="I15" s="33">
        <v>62608</v>
      </c>
      <c r="J15" s="34">
        <v>7.5600000000000005</v>
      </c>
    </row>
    <row r="16" spans="2:10" ht="15.75" customHeight="1">
      <c r="B16" s="83" t="s">
        <v>82</v>
      </c>
      <c r="C16" s="76"/>
      <c r="D16" s="76"/>
      <c r="E16" s="76"/>
      <c r="F16" s="76"/>
      <c r="G16" s="74"/>
      <c r="H16" s="75"/>
      <c r="I16" s="74"/>
      <c r="J16" s="75"/>
    </row>
    <row r="17" spans="2:10" ht="15.75" customHeight="1">
      <c r="B17" s="20"/>
      <c r="C17" s="20"/>
      <c r="D17" s="20"/>
      <c r="E17" s="20"/>
      <c r="F17" s="20"/>
      <c r="G17" s="20"/>
      <c r="H17" s="20"/>
      <c r="I17" s="20"/>
      <c r="J17" s="31"/>
    </row>
    <row r="18" spans="2:10" ht="15.75" customHeight="1">
      <c r="B18" s="5" t="s">
        <v>51</v>
      </c>
      <c r="C18" s="20"/>
      <c r="D18" s="20"/>
      <c r="E18" s="20"/>
      <c r="F18" s="20"/>
      <c r="G18" s="20"/>
      <c r="H18" s="20"/>
      <c r="I18" s="20"/>
      <c r="J18" s="31"/>
    </row>
    <row r="19" spans="2:10" ht="15.75" customHeight="1">
      <c r="B19" s="24" t="s">
        <v>52</v>
      </c>
      <c r="C19" s="20"/>
      <c r="D19" s="20"/>
      <c r="E19" s="20"/>
      <c r="F19" s="20"/>
      <c r="G19" s="20"/>
      <c r="H19" s="20"/>
      <c r="I19" s="20"/>
      <c r="J19" s="31"/>
    </row>
    <row r="20" spans="1:10" ht="15" customHeight="1">
      <c r="A20" s="19"/>
      <c r="B20" s="119" t="s">
        <v>53</v>
      </c>
      <c r="C20" s="122" t="s">
        <v>4</v>
      </c>
      <c r="D20" s="123"/>
      <c r="E20" s="123"/>
      <c r="F20" s="123"/>
      <c r="G20" s="123"/>
      <c r="H20" s="123"/>
      <c r="I20" s="123"/>
      <c r="J20" s="123"/>
    </row>
    <row r="21" spans="1:10" ht="15" customHeight="1">
      <c r="A21" s="19"/>
      <c r="B21" s="120"/>
      <c r="C21" s="124" t="s">
        <v>57</v>
      </c>
      <c r="D21" s="125"/>
      <c r="E21" s="124" t="s">
        <v>55</v>
      </c>
      <c r="F21" s="125"/>
      <c r="G21" s="136" t="s">
        <v>56</v>
      </c>
      <c r="H21" s="137"/>
      <c r="I21" s="137"/>
      <c r="J21" s="137"/>
    </row>
    <row r="22" spans="1:10" ht="15" customHeight="1">
      <c r="A22" s="19"/>
      <c r="B22" s="120"/>
      <c r="C22" s="126"/>
      <c r="D22" s="127"/>
      <c r="E22" s="126"/>
      <c r="F22" s="127"/>
      <c r="G22" s="134" t="s">
        <v>48</v>
      </c>
      <c r="H22" s="135"/>
      <c r="I22" s="134" t="s">
        <v>1</v>
      </c>
      <c r="J22" s="140"/>
    </row>
    <row r="23" spans="1:10" ht="15" customHeight="1">
      <c r="A23" s="20"/>
      <c r="B23" s="121"/>
      <c r="C23" s="128"/>
      <c r="D23" s="129"/>
      <c r="E23" s="128"/>
      <c r="F23" s="129"/>
      <c r="G23" s="133" t="s">
        <v>49</v>
      </c>
      <c r="H23" s="133" t="s">
        <v>50</v>
      </c>
      <c r="I23" s="133" t="s">
        <v>49</v>
      </c>
      <c r="J23" s="132" t="s">
        <v>50</v>
      </c>
    </row>
    <row r="24" spans="1:10" ht="15" customHeight="1">
      <c r="A24" s="20"/>
      <c r="B24" s="121"/>
      <c r="C24" s="130"/>
      <c r="D24" s="131"/>
      <c r="E24" s="130"/>
      <c r="F24" s="131"/>
      <c r="G24" s="133"/>
      <c r="H24" s="133"/>
      <c r="I24" s="133"/>
      <c r="J24" s="132"/>
    </row>
    <row r="25" spans="1:10" ht="15.75" customHeight="1">
      <c r="A25" s="20"/>
      <c r="B25" s="23" t="s">
        <v>81</v>
      </c>
      <c r="C25" s="141">
        <v>12961</v>
      </c>
      <c r="D25" s="142" t="e">
        <v>#REF!</v>
      </c>
      <c r="E25" s="142">
        <v>1483647</v>
      </c>
      <c r="F25" s="142" t="e">
        <v>#REF!</v>
      </c>
      <c r="G25" s="72">
        <v>-154</v>
      </c>
      <c r="H25" s="73">
        <v>-1.17</v>
      </c>
      <c r="I25" s="72">
        <v>12599</v>
      </c>
      <c r="J25" s="73">
        <v>0.86</v>
      </c>
    </row>
    <row r="26" spans="1:10" ht="15.75" customHeight="1">
      <c r="A26" s="20"/>
      <c r="B26" s="23">
        <v>19</v>
      </c>
      <c r="C26" s="112">
        <v>12770</v>
      </c>
      <c r="D26" s="113" t="e">
        <v>#REF!</v>
      </c>
      <c r="E26" s="113">
        <v>1513634</v>
      </c>
      <c r="F26" s="113" t="e">
        <v>#REF!</v>
      </c>
      <c r="G26" s="70">
        <v>-191</v>
      </c>
      <c r="H26" s="71">
        <v>-1.47</v>
      </c>
      <c r="I26" s="70">
        <v>29987</v>
      </c>
      <c r="J26" s="71">
        <v>2.02</v>
      </c>
    </row>
    <row r="27" spans="1:10" ht="15.75" customHeight="1">
      <c r="A27" s="20"/>
      <c r="B27" s="23">
        <v>20</v>
      </c>
      <c r="C27" s="112">
        <v>12586</v>
      </c>
      <c r="D27" s="113" t="e">
        <v>#REF!</v>
      </c>
      <c r="E27" s="113">
        <v>1411935</v>
      </c>
      <c r="F27" s="113" t="e">
        <v>#REF!</v>
      </c>
      <c r="G27" s="70">
        <v>-184</v>
      </c>
      <c r="H27" s="71">
        <v>-1.44</v>
      </c>
      <c r="I27" s="70">
        <v>-101699</v>
      </c>
      <c r="J27" s="71">
        <v>-6.72</v>
      </c>
    </row>
    <row r="28" spans="1:10" ht="15.75" customHeight="1">
      <c r="A28" s="27"/>
      <c r="B28" s="23">
        <v>21</v>
      </c>
      <c r="C28" s="112">
        <v>12360</v>
      </c>
      <c r="D28" s="113" t="e">
        <v>#REF!</v>
      </c>
      <c r="E28" s="113">
        <v>1320645</v>
      </c>
      <c r="F28" s="113" t="e">
        <v>#REF!</v>
      </c>
      <c r="G28" s="70">
        <v>-226</v>
      </c>
      <c r="H28" s="71">
        <v>-1.7999999999999998</v>
      </c>
      <c r="I28" s="70">
        <v>-91290</v>
      </c>
      <c r="J28" s="71">
        <v>-6.47</v>
      </c>
    </row>
    <row r="29" spans="1:10" ht="15.75" customHeight="1">
      <c r="A29" s="27"/>
      <c r="B29" s="47">
        <v>22</v>
      </c>
      <c r="C29" s="114">
        <v>12127</v>
      </c>
      <c r="D29" s="115" t="e">
        <v>#REF!</v>
      </c>
      <c r="E29" s="115">
        <v>1385181</v>
      </c>
      <c r="F29" s="115" t="e">
        <v>#REF!</v>
      </c>
      <c r="G29" s="33">
        <v>-233</v>
      </c>
      <c r="H29" s="34">
        <v>-1.8900000000000001</v>
      </c>
      <c r="I29" s="33">
        <v>64536</v>
      </c>
      <c r="J29" s="34">
        <v>4.89</v>
      </c>
    </row>
    <row r="30" spans="2:10" ht="13.5">
      <c r="B30" s="83" t="s">
        <v>82</v>
      </c>
      <c r="C30" s="82"/>
      <c r="D30" s="82"/>
      <c r="E30" s="116"/>
      <c r="F30" s="116"/>
      <c r="G30" s="74"/>
      <c r="H30" s="75"/>
      <c r="I30" s="74"/>
      <c r="J30" s="75"/>
    </row>
    <row r="31" ht="13.5">
      <c r="B31" s="81"/>
    </row>
  </sheetData>
  <sheetProtection/>
  <mergeCells count="43">
    <mergeCell ref="H23:H24"/>
    <mergeCell ref="C27:D27"/>
    <mergeCell ref="E27:F27"/>
    <mergeCell ref="C26:D26"/>
    <mergeCell ref="E26:F26"/>
    <mergeCell ref="C25:D25"/>
    <mergeCell ref="E25:F25"/>
    <mergeCell ref="B20:B24"/>
    <mergeCell ref="C20:J20"/>
    <mergeCell ref="C21:D24"/>
    <mergeCell ref="E21:F24"/>
    <mergeCell ref="G22:H22"/>
    <mergeCell ref="I22:J22"/>
    <mergeCell ref="G23:G24"/>
    <mergeCell ref="I23:I24"/>
    <mergeCell ref="J23:J24"/>
    <mergeCell ref="G21:J21"/>
    <mergeCell ref="G7:J7"/>
    <mergeCell ref="C11:D11"/>
    <mergeCell ref="E11:F11"/>
    <mergeCell ref="E12:F12"/>
    <mergeCell ref="E13:F13"/>
    <mergeCell ref="C12:D12"/>
    <mergeCell ref="C13:D13"/>
    <mergeCell ref="B6:B10"/>
    <mergeCell ref="C6:J6"/>
    <mergeCell ref="E7:F10"/>
    <mergeCell ref="C7:D10"/>
    <mergeCell ref="J9:J10"/>
    <mergeCell ref="H9:H10"/>
    <mergeCell ref="G9:G10"/>
    <mergeCell ref="G8:H8"/>
    <mergeCell ref="I8:J8"/>
    <mergeCell ref="I9:I10"/>
    <mergeCell ref="C28:D28"/>
    <mergeCell ref="C29:D29"/>
    <mergeCell ref="E28:F28"/>
    <mergeCell ref="E29:F29"/>
    <mergeCell ref="E30:F30"/>
    <mergeCell ref="E14:F14"/>
    <mergeCell ref="C14:D14"/>
    <mergeCell ref="C15:D15"/>
    <mergeCell ref="E15:F15"/>
  </mergeCells>
  <printOptions/>
  <pageMargins left="0.6692913385826772" right="0.3937007874015748" top="0.5905511811023623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59"/>
  <sheetViews>
    <sheetView zoomScale="83" zoomScaleNormal="83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625" style="0" customWidth="1"/>
    <col min="3" max="3" width="8.50390625" style="0" customWidth="1"/>
    <col min="4" max="4" width="6.375" style="0" customWidth="1"/>
    <col min="5" max="5" width="9.75390625" style="0" customWidth="1"/>
    <col min="6" max="6" width="9.125" style="0" customWidth="1"/>
    <col min="7" max="7" width="8.75390625" style="0" bestFit="1" customWidth="1"/>
    <col min="8" max="8" width="6.625" style="0" customWidth="1"/>
    <col min="9" max="9" width="5.00390625" style="0" customWidth="1"/>
    <col min="10" max="10" width="3.75390625" style="0" customWidth="1"/>
    <col min="11" max="11" width="7.75390625" style="0" bestFit="1" customWidth="1"/>
    <col min="12" max="12" width="7.25390625" style="0" bestFit="1" customWidth="1"/>
    <col min="13" max="13" width="6.125" style="0" customWidth="1"/>
    <col min="14" max="14" width="6.875" style="0" bestFit="1" customWidth="1"/>
    <col min="15" max="15" width="9.125" style="0" customWidth="1"/>
    <col min="16" max="16" width="7.25390625" style="0" bestFit="1" customWidth="1"/>
    <col min="17" max="17" width="6.125" style="0" customWidth="1"/>
    <col min="18" max="18" width="6.625" style="0" customWidth="1"/>
    <col min="19" max="19" width="7.75390625" style="0" bestFit="1" customWidth="1"/>
    <col min="20" max="20" width="7.25390625" style="0" customWidth="1"/>
    <col min="21" max="21" width="6.125" style="0" customWidth="1"/>
    <col min="22" max="22" width="8.875" style="0" customWidth="1"/>
    <col min="23" max="23" width="7.75390625" style="0" bestFit="1" customWidth="1"/>
    <col min="24" max="24" width="7.00390625" style="0" customWidth="1"/>
    <col min="25" max="25" width="6.125" style="0" customWidth="1"/>
    <col min="27" max="27" width="8.625" style="0" customWidth="1"/>
  </cols>
  <sheetData>
    <row r="1" ht="14.25">
      <c r="C1" s="11"/>
    </row>
    <row r="2" spans="3:13" ht="14.25">
      <c r="C2" s="9"/>
      <c r="M2" s="10"/>
    </row>
    <row r="3" spans="2:27" ht="18.75">
      <c r="B3" s="3" t="s">
        <v>83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3.5">
      <c r="B4" s="5" t="s">
        <v>84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3.5">
      <c r="B5" s="4" t="s">
        <v>37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s="17" t="s">
        <v>17</v>
      </c>
    </row>
    <row r="6" spans="2:27" ht="16.5" customHeight="1">
      <c r="B6" s="167" t="s">
        <v>38</v>
      </c>
      <c r="C6" s="160" t="s">
        <v>9</v>
      </c>
      <c r="D6" s="160"/>
      <c r="E6" s="160"/>
      <c r="F6" s="160"/>
      <c r="G6" s="160" t="s">
        <v>10</v>
      </c>
      <c r="H6" s="160"/>
      <c r="I6" s="160"/>
      <c r="J6" s="160"/>
      <c r="K6" s="160"/>
      <c r="L6" s="160" t="s">
        <v>60</v>
      </c>
      <c r="M6" s="160"/>
      <c r="N6" s="160"/>
      <c r="O6" s="160"/>
      <c r="P6" s="160" t="s">
        <v>11</v>
      </c>
      <c r="Q6" s="160"/>
      <c r="R6" s="160"/>
      <c r="S6" s="160"/>
      <c r="T6" s="160" t="s">
        <v>12</v>
      </c>
      <c r="U6" s="160"/>
      <c r="V6" s="160"/>
      <c r="W6" s="160"/>
      <c r="X6" s="160" t="s">
        <v>13</v>
      </c>
      <c r="Y6" s="160"/>
      <c r="Z6" s="160"/>
      <c r="AA6" s="179"/>
    </row>
    <row r="7" spans="2:27" ht="16.5" customHeight="1">
      <c r="B7" s="168"/>
      <c r="C7" s="156" t="s">
        <v>5</v>
      </c>
      <c r="D7" s="178" t="s">
        <v>85</v>
      </c>
      <c r="E7" s="156" t="s">
        <v>6</v>
      </c>
      <c r="F7" s="156"/>
      <c r="G7" s="156" t="s">
        <v>5</v>
      </c>
      <c r="H7" s="177" t="s">
        <v>15</v>
      </c>
      <c r="I7" s="156" t="s">
        <v>6</v>
      </c>
      <c r="J7" s="156"/>
      <c r="K7" s="156"/>
      <c r="L7" s="156" t="s">
        <v>5</v>
      </c>
      <c r="M7" s="178" t="s">
        <v>31</v>
      </c>
      <c r="N7" s="156" t="s">
        <v>59</v>
      </c>
      <c r="O7" s="156"/>
      <c r="P7" s="156" t="s">
        <v>5</v>
      </c>
      <c r="Q7" s="178" t="s">
        <v>15</v>
      </c>
      <c r="R7" s="156" t="s">
        <v>6</v>
      </c>
      <c r="S7" s="156"/>
      <c r="T7" s="156" t="s">
        <v>5</v>
      </c>
      <c r="U7" s="178" t="s">
        <v>30</v>
      </c>
      <c r="V7" s="156" t="s">
        <v>6</v>
      </c>
      <c r="W7" s="156"/>
      <c r="X7" s="156" t="s">
        <v>5</v>
      </c>
      <c r="Y7" s="178" t="s">
        <v>30</v>
      </c>
      <c r="Z7" s="156" t="s">
        <v>6</v>
      </c>
      <c r="AA7" s="159"/>
    </row>
    <row r="8" spans="2:27" ht="15" customHeight="1">
      <c r="B8" s="168"/>
      <c r="C8" s="156"/>
      <c r="D8" s="178"/>
      <c r="E8" s="156" t="s">
        <v>7</v>
      </c>
      <c r="F8" s="156" t="s">
        <v>2</v>
      </c>
      <c r="G8" s="156"/>
      <c r="H8" s="177"/>
      <c r="I8" s="146" t="s">
        <v>7</v>
      </c>
      <c r="J8" s="147"/>
      <c r="K8" s="156" t="s">
        <v>2</v>
      </c>
      <c r="L8" s="156"/>
      <c r="M8" s="178"/>
      <c r="N8" s="156" t="s">
        <v>7</v>
      </c>
      <c r="O8" s="156" t="s">
        <v>2</v>
      </c>
      <c r="P8" s="156"/>
      <c r="Q8" s="178"/>
      <c r="R8" s="156" t="s">
        <v>7</v>
      </c>
      <c r="S8" s="156" t="s">
        <v>2</v>
      </c>
      <c r="T8" s="156"/>
      <c r="U8" s="178"/>
      <c r="V8" s="156" t="s">
        <v>7</v>
      </c>
      <c r="W8" s="156" t="s">
        <v>2</v>
      </c>
      <c r="X8" s="156"/>
      <c r="Y8" s="178"/>
      <c r="Z8" s="156" t="s">
        <v>7</v>
      </c>
      <c r="AA8" s="159" t="s">
        <v>2</v>
      </c>
    </row>
    <row r="9" spans="2:27" ht="15" customHeight="1">
      <c r="B9" s="168"/>
      <c r="C9" s="156"/>
      <c r="D9" s="178"/>
      <c r="E9" s="156"/>
      <c r="F9" s="156"/>
      <c r="G9" s="156"/>
      <c r="H9" s="177"/>
      <c r="I9" s="148"/>
      <c r="J9" s="149"/>
      <c r="K9" s="156"/>
      <c r="L9" s="156"/>
      <c r="M9" s="178"/>
      <c r="N9" s="156"/>
      <c r="O9" s="156"/>
      <c r="P9" s="156"/>
      <c r="Q9" s="178"/>
      <c r="R9" s="156"/>
      <c r="S9" s="156"/>
      <c r="T9" s="156"/>
      <c r="U9" s="178"/>
      <c r="V9" s="156"/>
      <c r="W9" s="156"/>
      <c r="X9" s="156"/>
      <c r="Y9" s="178"/>
      <c r="Z9" s="156"/>
      <c r="AA9" s="159"/>
    </row>
    <row r="10" spans="2:27" s="20" customFormat="1" ht="15" customHeight="1">
      <c r="B10" s="78" t="s">
        <v>81</v>
      </c>
      <c r="C10" s="48">
        <v>163775</v>
      </c>
      <c r="D10" s="49">
        <v>100</v>
      </c>
      <c r="E10" s="25">
        <v>1774</v>
      </c>
      <c r="F10" s="51">
        <v>1.0950549687964888</v>
      </c>
      <c r="G10" s="48">
        <v>159320</v>
      </c>
      <c r="H10" s="51">
        <v>97.27980460998322</v>
      </c>
      <c r="I10" s="143">
        <v>1734</v>
      </c>
      <c r="J10" s="143">
        <v>0</v>
      </c>
      <c r="K10" s="51">
        <v>1.1003515540720623</v>
      </c>
      <c r="L10" s="48">
        <v>419</v>
      </c>
      <c r="M10" s="51">
        <v>0.25583880323614716</v>
      </c>
      <c r="N10" s="25">
        <v>18</v>
      </c>
      <c r="O10" s="51">
        <v>4.488778054862843</v>
      </c>
      <c r="P10" s="48">
        <v>3259</v>
      </c>
      <c r="Q10" s="51">
        <v>1.989925202259197</v>
      </c>
      <c r="R10" s="25">
        <v>17</v>
      </c>
      <c r="S10" s="50">
        <v>0.5243676742751389</v>
      </c>
      <c r="T10" s="48">
        <v>220</v>
      </c>
      <c r="U10" s="51">
        <v>0.13433063654403907</v>
      </c>
      <c r="V10" s="25">
        <v>1</v>
      </c>
      <c r="W10" s="26">
        <v>0.45662100456621</v>
      </c>
      <c r="X10" s="66">
        <v>557</v>
      </c>
      <c r="Y10" s="51">
        <v>0.340100747977408</v>
      </c>
      <c r="Z10" s="25">
        <v>4</v>
      </c>
      <c r="AA10" s="51">
        <v>0.7233273056057866</v>
      </c>
    </row>
    <row r="11" spans="2:27" s="20" customFormat="1" ht="15" customHeight="1">
      <c r="B11" s="78">
        <v>19</v>
      </c>
      <c r="C11" s="48">
        <v>164438</v>
      </c>
      <c r="D11" s="49">
        <v>100.40482369103954</v>
      </c>
      <c r="E11" s="25">
        <v>663</v>
      </c>
      <c r="F11" s="51">
        <v>0.4</v>
      </c>
      <c r="G11" s="48">
        <v>159916</v>
      </c>
      <c r="H11" s="51">
        <v>97.25002736593731</v>
      </c>
      <c r="I11" s="143">
        <v>596</v>
      </c>
      <c r="J11" s="143">
        <v>0</v>
      </c>
      <c r="K11" s="51">
        <v>0.37</v>
      </c>
      <c r="L11" s="48">
        <v>432</v>
      </c>
      <c r="M11" s="51">
        <v>0.2627129982120921</v>
      </c>
      <c r="N11" s="25">
        <v>13</v>
      </c>
      <c r="O11" s="51">
        <v>3.1026252983293556</v>
      </c>
      <c r="P11" s="48">
        <v>3310</v>
      </c>
      <c r="Q11" s="51">
        <v>2.0129167224120943</v>
      </c>
      <c r="R11" s="25">
        <v>51</v>
      </c>
      <c r="S11" s="50">
        <v>1.5648972077324332</v>
      </c>
      <c r="T11" s="48">
        <v>222</v>
      </c>
      <c r="U11" s="51">
        <v>0.13500529074788065</v>
      </c>
      <c r="V11" s="25">
        <v>2</v>
      </c>
      <c r="W11" s="26">
        <v>0.9090909090909091</v>
      </c>
      <c r="X11" s="66">
        <v>558</v>
      </c>
      <c r="Y11" s="51">
        <v>0.33933762269061896</v>
      </c>
      <c r="Z11" s="25">
        <v>1</v>
      </c>
      <c r="AA11" s="51">
        <v>0.17953321364452424</v>
      </c>
    </row>
    <row r="12" spans="2:27" s="20" customFormat="1" ht="15" customHeight="1">
      <c r="B12" s="78">
        <v>20</v>
      </c>
      <c r="C12" s="48">
        <v>165660</v>
      </c>
      <c r="D12" s="49">
        <v>101.15096931766143</v>
      </c>
      <c r="E12" s="25">
        <v>1222</v>
      </c>
      <c r="F12" s="51">
        <v>0.7431372310536495</v>
      </c>
      <c r="G12" s="48">
        <v>161086</v>
      </c>
      <c r="H12" s="51">
        <v>97.2389230954968</v>
      </c>
      <c r="I12" s="143">
        <v>1170</v>
      </c>
      <c r="J12" s="143">
        <v>0</v>
      </c>
      <c r="K12" s="51">
        <v>0.731634107906651</v>
      </c>
      <c r="L12" s="48">
        <v>454</v>
      </c>
      <c r="M12" s="51">
        <v>0.2740552939756127</v>
      </c>
      <c r="N12" s="25">
        <v>22</v>
      </c>
      <c r="O12" s="51">
        <v>5.092592592592593</v>
      </c>
      <c r="P12" s="48">
        <v>3346</v>
      </c>
      <c r="Q12" s="51">
        <v>2.019799589520705</v>
      </c>
      <c r="R12" s="25">
        <v>36</v>
      </c>
      <c r="S12" s="51">
        <v>1.0876132930513596</v>
      </c>
      <c r="T12" s="48">
        <v>216</v>
      </c>
      <c r="U12" s="51">
        <v>0.13038754074610648</v>
      </c>
      <c r="V12" s="25">
        <v>-6</v>
      </c>
      <c r="W12" s="26">
        <v>-2.7027027027027026</v>
      </c>
      <c r="X12" s="66">
        <v>558</v>
      </c>
      <c r="Y12" s="51">
        <v>0.33683448026077506</v>
      </c>
      <c r="Z12" s="25">
        <v>0</v>
      </c>
      <c r="AA12" s="51">
        <v>0</v>
      </c>
    </row>
    <row r="13" spans="2:27" s="19" customFormat="1" ht="15" customHeight="1">
      <c r="B13" s="78">
        <v>21</v>
      </c>
      <c r="C13" s="57">
        <v>165835</v>
      </c>
      <c r="D13" s="58">
        <v>101.25782323309419</v>
      </c>
      <c r="E13" s="37">
        <v>175</v>
      </c>
      <c r="F13" s="59">
        <v>0.10563805384522515</v>
      </c>
      <c r="G13" s="57">
        <v>161191</v>
      </c>
      <c r="H13" s="60">
        <v>97.1996261344107</v>
      </c>
      <c r="I13" s="144">
        <v>105</v>
      </c>
      <c r="J13" s="144">
        <v>0</v>
      </c>
      <c r="K13" s="60">
        <v>0.06518257328383596</v>
      </c>
      <c r="L13" s="57">
        <v>463</v>
      </c>
      <c r="M13" s="60">
        <v>0.2791931739379504</v>
      </c>
      <c r="N13" s="37">
        <v>9</v>
      </c>
      <c r="O13" s="60">
        <v>1.9823788546255507</v>
      </c>
      <c r="P13" s="57">
        <v>3398</v>
      </c>
      <c r="Q13" s="60">
        <v>2.0490246329182624</v>
      </c>
      <c r="R13" s="37">
        <v>52</v>
      </c>
      <c r="S13" s="39">
        <v>1.5540944411237299</v>
      </c>
      <c r="T13" s="57">
        <v>223</v>
      </c>
      <c r="U13" s="60">
        <v>0.1344710103416046</v>
      </c>
      <c r="V13" s="37">
        <v>7</v>
      </c>
      <c r="W13" s="39">
        <v>3.2407407407407405</v>
      </c>
      <c r="X13" s="67">
        <v>560</v>
      </c>
      <c r="Y13" s="60">
        <v>0.33768504839147345</v>
      </c>
      <c r="Z13" s="37">
        <v>2</v>
      </c>
      <c r="AA13" s="60">
        <v>0.35842293906810035</v>
      </c>
    </row>
    <row r="14" spans="2:27" ht="15" customHeight="1">
      <c r="B14" s="28">
        <v>22</v>
      </c>
      <c r="C14" s="61">
        <v>166373</v>
      </c>
      <c r="D14" s="62">
        <v>101.58632269882462</v>
      </c>
      <c r="E14" s="33">
        <v>538</v>
      </c>
      <c r="F14" s="63">
        <v>0.32441885006180843</v>
      </c>
      <c r="G14" s="64">
        <v>161658</v>
      </c>
      <c r="H14" s="65">
        <v>97.16600650345909</v>
      </c>
      <c r="I14" s="151">
        <v>467</v>
      </c>
      <c r="J14" s="151">
        <v>0</v>
      </c>
      <c r="K14" s="65">
        <v>0.2897184085960134</v>
      </c>
      <c r="L14" s="64">
        <v>478</v>
      </c>
      <c r="M14" s="65">
        <v>0.28730623358357427</v>
      </c>
      <c r="N14" s="33">
        <v>15</v>
      </c>
      <c r="O14" s="65">
        <v>3.2397408207343417</v>
      </c>
      <c r="P14" s="64">
        <v>3458</v>
      </c>
      <c r="Q14" s="65">
        <v>2.078462250485355</v>
      </c>
      <c r="R14" s="33">
        <v>60</v>
      </c>
      <c r="S14" s="35">
        <v>1.7657445556209534</v>
      </c>
      <c r="T14" s="64">
        <v>216</v>
      </c>
      <c r="U14" s="65">
        <v>0.1298287582720754</v>
      </c>
      <c r="V14" s="33">
        <v>-7</v>
      </c>
      <c r="W14" s="35">
        <v>-3.1390134529147984</v>
      </c>
      <c r="X14" s="68">
        <v>563</v>
      </c>
      <c r="Y14" s="65">
        <v>0.33839625419990027</v>
      </c>
      <c r="Z14" s="33">
        <v>3</v>
      </c>
      <c r="AA14" s="65">
        <v>0.5357142857142857</v>
      </c>
    </row>
    <row r="15" spans="2:27" ht="13.5">
      <c r="B15" s="4" t="s">
        <v>86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5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5.75" customHeight="1">
      <c r="B17" s="5" t="s">
        <v>87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5.75" customHeight="1">
      <c r="B18" s="4" t="s">
        <v>64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AA18" s="17" t="s">
        <v>18</v>
      </c>
    </row>
    <row r="19" spans="2:27" ht="16.5" customHeight="1">
      <c r="B19" s="167" t="s">
        <v>36</v>
      </c>
      <c r="C19" s="160" t="s">
        <v>9</v>
      </c>
      <c r="D19" s="160"/>
      <c r="E19" s="160"/>
      <c r="F19" s="160"/>
      <c r="G19" s="160" t="s">
        <v>10</v>
      </c>
      <c r="H19" s="160"/>
      <c r="I19" s="160"/>
      <c r="J19" s="160"/>
      <c r="K19" s="160"/>
      <c r="L19" s="160" t="s">
        <v>61</v>
      </c>
      <c r="M19" s="160"/>
      <c r="N19" s="160"/>
      <c r="O19" s="160"/>
      <c r="P19" s="160" t="s">
        <v>11</v>
      </c>
      <c r="Q19" s="160"/>
      <c r="R19" s="160"/>
      <c r="S19" s="160"/>
      <c r="T19" s="160" t="s">
        <v>12</v>
      </c>
      <c r="U19" s="160"/>
      <c r="V19" s="160"/>
      <c r="W19" s="160"/>
      <c r="X19" s="160" t="s">
        <v>13</v>
      </c>
      <c r="Y19" s="160"/>
      <c r="Z19" s="160"/>
      <c r="AA19" s="179"/>
    </row>
    <row r="20" spans="2:27" ht="16.5" customHeight="1">
      <c r="B20" s="168"/>
      <c r="C20" s="156" t="s">
        <v>14</v>
      </c>
      <c r="D20" s="181" t="s">
        <v>85</v>
      </c>
      <c r="E20" s="156" t="s">
        <v>6</v>
      </c>
      <c r="F20" s="156"/>
      <c r="G20" s="156" t="s">
        <v>14</v>
      </c>
      <c r="H20" s="161" t="s">
        <v>8</v>
      </c>
      <c r="I20" s="156" t="s">
        <v>6</v>
      </c>
      <c r="J20" s="156"/>
      <c r="K20" s="156"/>
      <c r="L20" s="180" t="s">
        <v>16</v>
      </c>
      <c r="M20" s="178" t="s">
        <v>30</v>
      </c>
      <c r="N20" s="156" t="s">
        <v>58</v>
      </c>
      <c r="O20" s="156"/>
      <c r="P20" s="180" t="s">
        <v>16</v>
      </c>
      <c r="Q20" s="178" t="s">
        <v>30</v>
      </c>
      <c r="R20" s="156" t="s">
        <v>6</v>
      </c>
      <c r="S20" s="156"/>
      <c r="T20" s="180" t="s">
        <v>16</v>
      </c>
      <c r="U20" s="178" t="s">
        <v>30</v>
      </c>
      <c r="V20" s="156" t="s">
        <v>6</v>
      </c>
      <c r="W20" s="156"/>
      <c r="X20" s="180" t="s">
        <v>16</v>
      </c>
      <c r="Y20" s="178" t="s">
        <v>30</v>
      </c>
      <c r="Z20" s="156" t="s">
        <v>6</v>
      </c>
      <c r="AA20" s="159"/>
    </row>
    <row r="21" spans="2:27" ht="15" customHeight="1">
      <c r="B21" s="168"/>
      <c r="C21" s="156"/>
      <c r="D21" s="182"/>
      <c r="E21" s="156" t="s">
        <v>7</v>
      </c>
      <c r="F21" s="156" t="s">
        <v>2</v>
      </c>
      <c r="G21" s="156"/>
      <c r="H21" s="162"/>
      <c r="I21" s="146" t="s">
        <v>7</v>
      </c>
      <c r="J21" s="147"/>
      <c r="K21" s="156" t="s">
        <v>2</v>
      </c>
      <c r="L21" s="180"/>
      <c r="M21" s="178"/>
      <c r="N21" s="156" t="s">
        <v>7</v>
      </c>
      <c r="O21" s="156" t="s">
        <v>2</v>
      </c>
      <c r="P21" s="180"/>
      <c r="Q21" s="178"/>
      <c r="R21" s="156" t="s">
        <v>7</v>
      </c>
      <c r="S21" s="156" t="s">
        <v>2</v>
      </c>
      <c r="T21" s="180"/>
      <c r="U21" s="178"/>
      <c r="V21" s="156" t="s">
        <v>7</v>
      </c>
      <c r="W21" s="156" t="s">
        <v>2</v>
      </c>
      <c r="X21" s="180"/>
      <c r="Y21" s="178"/>
      <c r="Z21" s="156" t="s">
        <v>7</v>
      </c>
      <c r="AA21" s="159" t="s">
        <v>2</v>
      </c>
    </row>
    <row r="22" spans="2:27" ht="15" customHeight="1">
      <c r="B22" s="168"/>
      <c r="C22" s="156"/>
      <c r="D22" s="183"/>
      <c r="E22" s="156"/>
      <c r="F22" s="156"/>
      <c r="G22" s="156"/>
      <c r="H22" s="163"/>
      <c r="I22" s="148"/>
      <c r="J22" s="149"/>
      <c r="K22" s="156"/>
      <c r="L22" s="180"/>
      <c r="M22" s="178"/>
      <c r="N22" s="156"/>
      <c r="O22" s="156"/>
      <c r="P22" s="180"/>
      <c r="Q22" s="178"/>
      <c r="R22" s="156"/>
      <c r="S22" s="156"/>
      <c r="T22" s="180"/>
      <c r="U22" s="178"/>
      <c r="V22" s="156"/>
      <c r="W22" s="156"/>
      <c r="X22" s="180"/>
      <c r="Y22" s="178"/>
      <c r="Z22" s="156"/>
      <c r="AA22" s="159"/>
    </row>
    <row r="23" spans="2:27" s="20" customFormat="1" ht="15" customHeight="1">
      <c r="B23" s="78" t="s">
        <v>81</v>
      </c>
      <c r="C23" s="48">
        <v>161736.91</v>
      </c>
      <c r="D23" s="49">
        <v>100</v>
      </c>
      <c r="E23" s="25">
        <v>548.2639999999956</v>
      </c>
      <c r="F23" s="50">
        <v>0.3401381012903325</v>
      </c>
      <c r="G23" s="48">
        <v>63680.94</v>
      </c>
      <c r="H23" s="51">
        <v>39.373164727828666</v>
      </c>
      <c r="I23" s="143">
        <v>-594.8379999999961</v>
      </c>
      <c r="J23" s="143">
        <v>0</v>
      </c>
      <c r="K23" s="50">
        <v>-0.9254465966946306</v>
      </c>
      <c r="L23" s="48">
        <v>10959.18</v>
      </c>
      <c r="M23" s="51">
        <v>6.775930120094417</v>
      </c>
      <c r="N23" s="25">
        <v>2598.112000000001</v>
      </c>
      <c r="O23" s="50">
        <v>31.073925005752866</v>
      </c>
      <c r="P23" s="48">
        <v>10087.43</v>
      </c>
      <c r="Q23" s="51">
        <v>6.236937505483442</v>
      </c>
      <c r="R23" s="25">
        <v>211.9330000000009</v>
      </c>
      <c r="S23" s="50">
        <v>2.1460489532830693</v>
      </c>
      <c r="T23" s="48">
        <v>50315.526</v>
      </c>
      <c r="U23" s="51">
        <v>31.109488860644113</v>
      </c>
      <c r="V23" s="25">
        <v>-37.17399999999907</v>
      </c>
      <c r="W23" s="50">
        <v>-0.0738272227705745</v>
      </c>
      <c r="X23" s="48">
        <v>26693.834</v>
      </c>
      <c r="Y23" s="51">
        <v>16.504478785949352</v>
      </c>
      <c r="Z23" s="25">
        <v>-1629.7690000000002</v>
      </c>
      <c r="AA23" s="50">
        <v>-5.75410197636226</v>
      </c>
    </row>
    <row r="24" spans="2:27" s="20" customFormat="1" ht="15" customHeight="1">
      <c r="B24" s="79">
        <v>19</v>
      </c>
      <c r="C24" s="52">
        <v>153988</v>
      </c>
      <c r="D24" s="53">
        <v>95.20894148404344</v>
      </c>
      <c r="E24" s="54">
        <v>-7749.459999999992</v>
      </c>
      <c r="F24" s="55">
        <v>-4.791398574388488</v>
      </c>
      <c r="G24" s="56">
        <v>63682.924</v>
      </c>
      <c r="H24" s="51">
        <v>41.35591829074382</v>
      </c>
      <c r="I24" s="143">
        <v>1.9839999999967404</v>
      </c>
      <c r="J24" s="143">
        <v>0</v>
      </c>
      <c r="K24" s="50">
        <v>0.0030866993161821244</v>
      </c>
      <c r="L24" s="48">
        <v>10939.991</v>
      </c>
      <c r="M24" s="51">
        <v>7.104469227849412</v>
      </c>
      <c r="N24" s="25">
        <v>-19.189000000000306</v>
      </c>
      <c r="O24" s="50">
        <v>-0.17509521697791536</v>
      </c>
      <c r="P24" s="48">
        <v>10437.466</v>
      </c>
      <c r="Q24" s="51">
        <v>6.7781276980689</v>
      </c>
      <c r="R24" s="25">
        <v>350.03600000000006</v>
      </c>
      <c r="S24" s="50">
        <v>3.4700216011412226</v>
      </c>
      <c r="T24" s="48">
        <v>51741.069</v>
      </c>
      <c r="U24" s="51">
        <v>33.600835003112266</v>
      </c>
      <c r="V24" s="25">
        <v>1425.5430000000051</v>
      </c>
      <c r="W24" s="50">
        <v>2.833206990621553</v>
      </c>
      <c r="X24" s="48">
        <v>17186</v>
      </c>
      <c r="Y24" s="51">
        <v>11.160649780225596</v>
      </c>
      <c r="Z24" s="25">
        <v>-9507.833999999999</v>
      </c>
      <c r="AA24" s="50">
        <v>-35.618090679667816</v>
      </c>
    </row>
    <row r="25" spans="2:27" s="20" customFormat="1" ht="15" customHeight="1">
      <c r="B25" s="78">
        <v>20</v>
      </c>
      <c r="C25" s="48">
        <v>147686.882</v>
      </c>
      <c r="D25" s="49">
        <v>91.31303547223698</v>
      </c>
      <c r="E25" s="25">
        <v>-6300</v>
      </c>
      <c r="F25" s="50">
        <v>-4.091611361835006</v>
      </c>
      <c r="G25" s="48">
        <v>61715.686</v>
      </c>
      <c r="H25" s="51">
        <v>41.788197546211315</v>
      </c>
      <c r="I25" s="143">
        <v>-1967.2379999999976</v>
      </c>
      <c r="J25" s="143">
        <v>0</v>
      </c>
      <c r="K25" s="50">
        <v>-3.0891138101636124</v>
      </c>
      <c r="L25" s="48">
        <v>10516.767</v>
      </c>
      <c r="M25" s="51">
        <v>7.1209892561751005</v>
      </c>
      <c r="N25" s="25">
        <v>-423.22400000000016</v>
      </c>
      <c r="O25" s="50">
        <v>-3.868595504329027</v>
      </c>
      <c r="P25" s="48">
        <v>10094.989</v>
      </c>
      <c r="Q25" s="51">
        <v>6.835399910467335</v>
      </c>
      <c r="R25" s="25">
        <v>-342.47700000000077</v>
      </c>
      <c r="S25" s="50">
        <v>-3.2812274550163876</v>
      </c>
      <c r="T25" s="48">
        <v>47537.44</v>
      </c>
      <c r="U25" s="51">
        <v>32.18799080611641</v>
      </c>
      <c r="V25" s="25">
        <v>-4203.629000000001</v>
      </c>
      <c r="W25" s="50">
        <v>-8.124356688494396</v>
      </c>
      <c r="X25" s="48">
        <v>17822</v>
      </c>
      <c r="Y25" s="51">
        <v>12.067422481029832</v>
      </c>
      <c r="Z25" s="25">
        <v>636</v>
      </c>
      <c r="AA25" s="50">
        <v>3.7006866053764695</v>
      </c>
    </row>
    <row r="26" spans="2:27" s="19" customFormat="1" ht="15" customHeight="1">
      <c r="B26" s="78">
        <v>21</v>
      </c>
      <c r="C26" s="57">
        <v>144243</v>
      </c>
      <c r="D26" s="58">
        <v>89.18372435828037</v>
      </c>
      <c r="E26" s="37">
        <v>-3443.8820000000123</v>
      </c>
      <c r="F26" s="59">
        <v>-2.331880769207391</v>
      </c>
      <c r="G26" s="57">
        <v>61649</v>
      </c>
      <c r="H26" s="60">
        <v>42.739682341604095</v>
      </c>
      <c r="I26" s="144">
        <v>-66.68600000000151</v>
      </c>
      <c r="J26" s="144">
        <v>0</v>
      </c>
      <c r="K26" s="59">
        <v>-0.10805356680310013</v>
      </c>
      <c r="L26" s="57">
        <v>10304</v>
      </c>
      <c r="M26" s="60">
        <v>7.143500897790533</v>
      </c>
      <c r="N26" s="37">
        <v>-212.76699999999983</v>
      </c>
      <c r="O26" s="50">
        <v>-2.023121744543735</v>
      </c>
      <c r="P26" s="57">
        <v>9967</v>
      </c>
      <c r="Q26" s="60">
        <v>6.9098673765797995</v>
      </c>
      <c r="R26" s="37">
        <v>-127.98899999999958</v>
      </c>
      <c r="S26" s="59">
        <v>-1.2678468495607036</v>
      </c>
      <c r="T26" s="57">
        <v>44371</v>
      </c>
      <c r="U26" s="60">
        <v>30.761284776384297</v>
      </c>
      <c r="V26" s="37">
        <v>-3166.4400000000023</v>
      </c>
      <c r="W26" s="59">
        <v>-6.660939251251229</v>
      </c>
      <c r="X26" s="57">
        <v>17952</v>
      </c>
      <c r="Y26" s="60">
        <v>12.445664607641271</v>
      </c>
      <c r="Z26" s="37">
        <v>130</v>
      </c>
      <c r="AA26" s="59">
        <v>0.7294355291213107</v>
      </c>
    </row>
    <row r="27" spans="2:27" ht="15" customHeight="1">
      <c r="B27" s="28">
        <v>22</v>
      </c>
      <c r="C27" s="61">
        <v>146735</v>
      </c>
      <c r="D27" s="62">
        <v>90.7244981989578</v>
      </c>
      <c r="E27" s="33">
        <v>2492</v>
      </c>
      <c r="F27" s="63">
        <v>1.7276401627808629</v>
      </c>
      <c r="G27" s="64">
        <v>62070</v>
      </c>
      <c r="H27" s="65">
        <v>42.300746243227586</v>
      </c>
      <c r="I27" s="151">
        <v>421</v>
      </c>
      <c r="J27" s="151">
        <v>0</v>
      </c>
      <c r="K27" s="63">
        <v>0.6828983438498597</v>
      </c>
      <c r="L27" s="64">
        <v>11107</v>
      </c>
      <c r="M27" s="65">
        <v>7.569427880192184</v>
      </c>
      <c r="N27" s="33">
        <v>803</v>
      </c>
      <c r="O27" s="63">
        <v>7.793090062111801</v>
      </c>
      <c r="P27" s="64">
        <v>9962</v>
      </c>
      <c r="Q27" s="65">
        <v>6.789109619381879</v>
      </c>
      <c r="R27" s="33">
        <v>-5</v>
      </c>
      <c r="S27" s="63">
        <v>-0.05016554630279924</v>
      </c>
      <c r="T27" s="64">
        <v>45702</v>
      </c>
      <c r="U27" s="65">
        <v>31.14594336729478</v>
      </c>
      <c r="V27" s="33">
        <v>1331</v>
      </c>
      <c r="W27" s="63">
        <v>2.999707015843682</v>
      </c>
      <c r="X27" s="64">
        <v>17895</v>
      </c>
      <c r="Y27" s="65">
        <v>12.195454390568031</v>
      </c>
      <c r="Z27" s="69">
        <v>-57</v>
      </c>
      <c r="AA27" s="63">
        <v>-0.3175133689839572</v>
      </c>
    </row>
    <row r="28" spans="2:27" ht="15.75" customHeight="1">
      <c r="B28" s="4" t="s">
        <v>88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ht="15.75" customHeight="1">
      <c r="B29" s="4" t="s">
        <v>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3" ht="18.75">
      <c r="B33" s="1" t="s">
        <v>90</v>
      </c>
    </row>
    <row r="34" ht="13.5">
      <c r="B34" s="2" t="s">
        <v>91</v>
      </c>
    </row>
    <row r="35" spans="2:18" ht="13.5">
      <c r="B35" t="s">
        <v>19</v>
      </c>
      <c r="R35" s="16" t="s">
        <v>17</v>
      </c>
    </row>
    <row r="36" spans="2:18" ht="16.5" customHeight="1">
      <c r="B36" s="167" t="s">
        <v>32</v>
      </c>
      <c r="C36" s="173" t="s">
        <v>20</v>
      </c>
      <c r="D36" s="174"/>
      <c r="E36" s="153" t="s">
        <v>21</v>
      </c>
      <c r="F36" s="153" t="s">
        <v>22</v>
      </c>
      <c r="G36" s="153" t="s">
        <v>39</v>
      </c>
      <c r="H36" s="157" t="s">
        <v>62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</row>
    <row r="37" spans="2:18" ht="15" customHeight="1">
      <c r="B37" s="168"/>
      <c r="C37" s="175"/>
      <c r="D37" s="176"/>
      <c r="E37" s="154"/>
      <c r="F37" s="154"/>
      <c r="G37" s="154"/>
      <c r="H37" s="156" t="s">
        <v>33</v>
      </c>
      <c r="I37" s="156"/>
      <c r="J37" s="146" t="s">
        <v>40</v>
      </c>
      <c r="K37" s="147"/>
      <c r="L37" s="156" t="s">
        <v>41</v>
      </c>
      <c r="M37" s="156"/>
      <c r="N37" s="156" t="s">
        <v>46</v>
      </c>
      <c r="O37" s="156" t="s">
        <v>63</v>
      </c>
      <c r="P37" s="156"/>
      <c r="Q37" s="156" t="s">
        <v>23</v>
      </c>
      <c r="R37" s="159"/>
    </row>
    <row r="38" spans="2:18" ht="15" customHeight="1">
      <c r="B38" s="168"/>
      <c r="C38" s="148"/>
      <c r="D38" s="149"/>
      <c r="E38" s="155"/>
      <c r="F38" s="155"/>
      <c r="G38" s="155"/>
      <c r="H38" s="156"/>
      <c r="I38" s="156"/>
      <c r="J38" s="148"/>
      <c r="K38" s="149"/>
      <c r="L38" s="156"/>
      <c r="M38" s="156"/>
      <c r="N38" s="156"/>
      <c r="O38" s="156"/>
      <c r="P38" s="156"/>
      <c r="Q38" s="156"/>
      <c r="R38" s="159"/>
    </row>
    <row r="39" spans="2:18" s="20" customFormat="1" ht="15" customHeight="1">
      <c r="B39" s="78" t="s">
        <v>81</v>
      </c>
      <c r="C39" s="169">
        <v>1084789</v>
      </c>
      <c r="D39" s="170"/>
      <c r="E39" s="30">
        <v>165520</v>
      </c>
      <c r="F39" s="30">
        <v>408810</v>
      </c>
      <c r="G39" s="32">
        <v>99.9</v>
      </c>
      <c r="H39" s="150">
        <v>148306</v>
      </c>
      <c r="I39" s="150">
        <v>0</v>
      </c>
      <c r="J39" s="150">
        <v>137346</v>
      </c>
      <c r="K39" s="150">
        <v>0</v>
      </c>
      <c r="L39" s="150">
        <v>8221</v>
      </c>
      <c r="M39" s="150">
        <v>0</v>
      </c>
      <c r="N39" s="30">
        <v>18</v>
      </c>
      <c r="O39" s="150">
        <v>559</v>
      </c>
      <c r="P39" s="150">
        <v>0</v>
      </c>
      <c r="Q39" s="150">
        <v>2162</v>
      </c>
      <c r="R39" s="150">
        <v>0</v>
      </c>
    </row>
    <row r="40" spans="2:18" s="20" customFormat="1" ht="15" customHeight="1">
      <c r="B40" s="78">
        <v>19</v>
      </c>
      <c r="C40" s="169">
        <v>1104497</v>
      </c>
      <c r="D40" s="170"/>
      <c r="E40" s="30">
        <v>167438</v>
      </c>
      <c r="F40" s="30">
        <v>409804</v>
      </c>
      <c r="G40" s="32">
        <v>99.9</v>
      </c>
      <c r="H40" s="150">
        <v>149674</v>
      </c>
      <c r="I40" s="150">
        <v>0</v>
      </c>
      <c r="J40" s="150">
        <v>138743</v>
      </c>
      <c r="K40" s="150">
        <v>0</v>
      </c>
      <c r="L40" s="150">
        <v>8213</v>
      </c>
      <c r="M40" s="150">
        <v>0</v>
      </c>
      <c r="N40" s="30">
        <v>18</v>
      </c>
      <c r="O40" s="150">
        <v>529</v>
      </c>
      <c r="P40" s="150">
        <v>0</v>
      </c>
      <c r="Q40" s="150">
        <v>2171</v>
      </c>
      <c r="R40" s="150">
        <v>0</v>
      </c>
    </row>
    <row r="41" spans="2:18" s="20" customFormat="1" ht="15" customHeight="1">
      <c r="B41" s="78">
        <v>20</v>
      </c>
      <c r="C41" s="169">
        <v>1119306</v>
      </c>
      <c r="D41" s="170"/>
      <c r="E41" s="30">
        <v>168724</v>
      </c>
      <c r="F41" s="30">
        <v>410289</v>
      </c>
      <c r="G41" s="32">
        <v>99.9</v>
      </c>
      <c r="H41" s="150">
        <v>151011</v>
      </c>
      <c r="I41" s="150">
        <v>0</v>
      </c>
      <c r="J41" s="150">
        <v>140078</v>
      </c>
      <c r="K41" s="150">
        <v>0</v>
      </c>
      <c r="L41" s="150">
        <v>8236</v>
      </c>
      <c r="M41" s="150">
        <v>0</v>
      </c>
      <c r="N41" s="30">
        <v>13</v>
      </c>
      <c r="O41" s="150">
        <v>455</v>
      </c>
      <c r="P41" s="150">
        <v>0</v>
      </c>
      <c r="Q41" s="150">
        <v>2229</v>
      </c>
      <c r="R41" s="150">
        <v>0</v>
      </c>
    </row>
    <row r="42" spans="2:18" s="19" customFormat="1" ht="15" customHeight="1">
      <c r="B42" s="78">
        <v>21</v>
      </c>
      <c r="C42" s="165">
        <v>1131795</v>
      </c>
      <c r="D42" s="166"/>
      <c r="E42" s="40">
        <v>170021</v>
      </c>
      <c r="F42" s="40">
        <v>410825</v>
      </c>
      <c r="G42" s="41">
        <v>99.9</v>
      </c>
      <c r="H42" s="145">
        <v>151900</v>
      </c>
      <c r="I42" s="145">
        <v>0</v>
      </c>
      <c r="J42" s="145">
        <v>140957</v>
      </c>
      <c r="K42" s="145">
        <v>0</v>
      </c>
      <c r="L42" s="145">
        <v>8268</v>
      </c>
      <c r="M42" s="145">
        <v>0</v>
      </c>
      <c r="N42" s="40">
        <v>12</v>
      </c>
      <c r="O42" s="145">
        <v>422</v>
      </c>
      <c r="P42" s="145">
        <v>0</v>
      </c>
      <c r="Q42" s="145">
        <v>2241</v>
      </c>
      <c r="R42" s="145">
        <v>0</v>
      </c>
    </row>
    <row r="43" spans="2:18" ht="15" customHeight="1">
      <c r="B43" s="80">
        <v>22</v>
      </c>
      <c r="C43" s="171">
        <v>1139874</v>
      </c>
      <c r="D43" s="172"/>
      <c r="E43" s="44">
        <v>168117</v>
      </c>
      <c r="F43" s="44">
        <v>410818</v>
      </c>
      <c r="G43" s="45">
        <v>100</v>
      </c>
      <c r="H43" s="152">
        <v>150099</v>
      </c>
      <c r="I43" s="152"/>
      <c r="J43" s="152">
        <v>139134</v>
      </c>
      <c r="K43" s="152"/>
      <c r="L43" s="152">
        <v>8221</v>
      </c>
      <c r="M43" s="152"/>
      <c r="N43" s="44">
        <v>12</v>
      </c>
      <c r="O43" s="152">
        <v>450</v>
      </c>
      <c r="P43" s="152"/>
      <c r="Q43" s="152">
        <v>2282</v>
      </c>
      <c r="R43" s="152"/>
    </row>
    <row r="44" spans="2:14" ht="15" customHeight="1">
      <c r="B44" s="85" t="s">
        <v>66</v>
      </c>
      <c r="C44" s="18"/>
      <c r="D44" s="18"/>
      <c r="E44" s="18"/>
      <c r="F44" s="13"/>
      <c r="G44" s="14"/>
      <c r="H44" s="184"/>
      <c r="I44" s="184"/>
      <c r="J44" s="13"/>
      <c r="K44" s="13"/>
      <c r="L44" s="13"/>
      <c r="M44" s="13"/>
      <c r="N44" s="13"/>
    </row>
    <row r="45" spans="8:9" ht="13.5">
      <c r="H45" s="185"/>
      <c r="I45" s="186"/>
    </row>
    <row r="46" spans="2:8" ht="13.5">
      <c r="B46" s="2" t="s">
        <v>92</v>
      </c>
      <c r="H46" s="46"/>
    </row>
    <row r="47" spans="2:27" ht="13.5">
      <c r="B47" t="s">
        <v>65</v>
      </c>
      <c r="AA47" s="16" t="s">
        <v>29</v>
      </c>
    </row>
    <row r="48" spans="2:27" ht="16.5" customHeight="1">
      <c r="B48" s="167" t="s">
        <v>32</v>
      </c>
      <c r="C48" s="167" t="s">
        <v>45</v>
      </c>
      <c r="D48" s="160"/>
      <c r="E48" s="160"/>
      <c r="F48" s="160" t="s">
        <v>34</v>
      </c>
      <c r="G48" s="160"/>
      <c r="H48" s="160"/>
      <c r="I48" s="160"/>
      <c r="J48" s="160"/>
      <c r="K48" s="160"/>
      <c r="L48" s="160"/>
      <c r="M48" s="160"/>
      <c r="N48" s="160"/>
      <c r="O48" s="160" t="s">
        <v>27</v>
      </c>
      <c r="P48" s="160"/>
      <c r="Q48" s="160" t="s">
        <v>47</v>
      </c>
      <c r="R48" s="160"/>
      <c r="S48" s="160"/>
      <c r="T48" s="160"/>
      <c r="U48" s="160"/>
      <c r="V48" s="160"/>
      <c r="W48" s="160"/>
      <c r="X48" s="160"/>
      <c r="Y48" s="160"/>
      <c r="Z48" s="160"/>
      <c r="AA48" s="179" t="s">
        <v>43</v>
      </c>
    </row>
    <row r="49" spans="2:27" ht="15" customHeight="1">
      <c r="B49" s="168"/>
      <c r="C49" s="168"/>
      <c r="D49" s="156"/>
      <c r="E49" s="156"/>
      <c r="F49" s="156" t="s">
        <v>44</v>
      </c>
      <c r="G49" s="156"/>
      <c r="H49" s="156" t="s">
        <v>24</v>
      </c>
      <c r="I49" s="156"/>
      <c r="J49" s="156"/>
      <c r="K49" s="156" t="s">
        <v>25</v>
      </c>
      <c r="L49" s="156"/>
      <c r="M49" s="156" t="s">
        <v>26</v>
      </c>
      <c r="N49" s="156"/>
      <c r="O49" s="156"/>
      <c r="P49" s="156"/>
      <c r="Q49" s="156" t="s">
        <v>40</v>
      </c>
      <c r="R49" s="156"/>
      <c r="S49" s="156" t="s">
        <v>41</v>
      </c>
      <c r="T49" s="156"/>
      <c r="U49" s="156" t="s">
        <v>42</v>
      </c>
      <c r="V49" s="156"/>
      <c r="W49" s="156" t="s">
        <v>63</v>
      </c>
      <c r="X49" s="156"/>
      <c r="Y49" s="156" t="s">
        <v>28</v>
      </c>
      <c r="Z49" s="156"/>
      <c r="AA49" s="159"/>
    </row>
    <row r="50" spans="2:27" ht="15" customHeight="1">
      <c r="B50" s="168"/>
      <c r="C50" s="168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9"/>
    </row>
    <row r="51" spans="2:27" s="20" customFormat="1" ht="15" customHeight="1">
      <c r="B51" s="78" t="s">
        <v>81</v>
      </c>
      <c r="C51" s="169">
        <v>51151827</v>
      </c>
      <c r="D51" s="170">
        <v>0</v>
      </c>
      <c r="E51" s="170">
        <v>0</v>
      </c>
      <c r="F51" s="150">
        <v>50703427</v>
      </c>
      <c r="G51" s="150">
        <v>0</v>
      </c>
      <c r="H51" s="150">
        <v>155200</v>
      </c>
      <c r="I51" s="150">
        <v>0</v>
      </c>
      <c r="J51" s="150">
        <v>0</v>
      </c>
      <c r="K51" s="150">
        <v>119800</v>
      </c>
      <c r="L51" s="150">
        <v>0</v>
      </c>
      <c r="M51" s="150">
        <v>138913</v>
      </c>
      <c r="N51" s="150">
        <v>0</v>
      </c>
      <c r="O51" s="150">
        <v>47199246</v>
      </c>
      <c r="P51" s="150">
        <v>0</v>
      </c>
      <c r="Q51" s="150">
        <v>37311573</v>
      </c>
      <c r="R51" s="150">
        <v>0</v>
      </c>
      <c r="S51" s="150">
        <v>9312712</v>
      </c>
      <c r="T51" s="150">
        <v>0</v>
      </c>
      <c r="U51" s="150">
        <v>364003</v>
      </c>
      <c r="V51" s="150">
        <v>0</v>
      </c>
      <c r="W51" s="150">
        <v>137341</v>
      </c>
      <c r="X51" s="150">
        <v>0</v>
      </c>
      <c r="Y51" s="150">
        <v>73617</v>
      </c>
      <c r="Z51" s="150">
        <v>0</v>
      </c>
      <c r="AA51" s="31">
        <v>93.1</v>
      </c>
    </row>
    <row r="52" spans="2:27" s="20" customFormat="1" ht="15" customHeight="1">
      <c r="B52" s="78">
        <v>19</v>
      </c>
      <c r="C52" s="169">
        <v>51205626</v>
      </c>
      <c r="D52" s="170">
        <v>0</v>
      </c>
      <c r="E52" s="170">
        <v>0</v>
      </c>
      <c r="F52" s="150">
        <v>50472626</v>
      </c>
      <c r="G52" s="150">
        <v>0</v>
      </c>
      <c r="H52" s="150">
        <v>156600</v>
      </c>
      <c r="I52" s="150">
        <v>0</v>
      </c>
      <c r="J52" s="150">
        <v>0</v>
      </c>
      <c r="K52" s="150">
        <v>118000</v>
      </c>
      <c r="L52" s="150">
        <v>0</v>
      </c>
      <c r="M52" s="150">
        <v>138281</v>
      </c>
      <c r="N52" s="150">
        <v>0</v>
      </c>
      <c r="O52" s="150">
        <v>47071948</v>
      </c>
      <c r="P52" s="150">
        <v>0</v>
      </c>
      <c r="Q52" s="150">
        <v>37308994</v>
      </c>
      <c r="R52" s="150">
        <v>0</v>
      </c>
      <c r="S52" s="150">
        <v>9250264</v>
      </c>
      <c r="T52" s="150">
        <v>0</v>
      </c>
      <c r="U52" s="150">
        <v>338598</v>
      </c>
      <c r="V52" s="150">
        <v>0</v>
      </c>
      <c r="W52" s="150">
        <v>108753</v>
      </c>
      <c r="X52" s="150">
        <v>0</v>
      </c>
      <c r="Y52" s="150">
        <v>65339</v>
      </c>
      <c r="Z52" s="150">
        <v>0</v>
      </c>
      <c r="AA52" s="31">
        <v>93.3</v>
      </c>
    </row>
    <row r="53" spans="2:27" s="20" customFormat="1" ht="15" customHeight="1">
      <c r="B53" s="78">
        <v>20</v>
      </c>
      <c r="C53" s="169">
        <v>49973333</v>
      </c>
      <c r="D53" s="170">
        <v>0</v>
      </c>
      <c r="E53" s="170">
        <v>0</v>
      </c>
      <c r="F53" s="150">
        <v>49567033</v>
      </c>
      <c r="G53" s="150">
        <v>0</v>
      </c>
      <c r="H53" s="150">
        <v>153300</v>
      </c>
      <c r="I53" s="150">
        <v>0</v>
      </c>
      <c r="J53" s="150">
        <v>0</v>
      </c>
      <c r="K53" s="150">
        <v>111900</v>
      </c>
      <c r="L53" s="150">
        <v>0</v>
      </c>
      <c r="M53" s="150">
        <v>135800</v>
      </c>
      <c r="N53" s="150">
        <v>0</v>
      </c>
      <c r="O53" s="150">
        <v>46243315</v>
      </c>
      <c r="P53" s="150">
        <v>0</v>
      </c>
      <c r="Q53" s="150">
        <v>36880188</v>
      </c>
      <c r="R53" s="150">
        <v>0</v>
      </c>
      <c r="S53" s="150">
        <v>8922207</v>
      </c>
      <c r="T53" s="150">
        <v>0</v>
      </c>
      <c r="U53" s="150">
        <v>295151</v>
      </c>
      <c r="V53" s="150">
        <v>0</v>
      </c>
      <c r="W53" s="150">
        <v>82799</v>
      </c>
      <c r="X53" s="150">
        <v>0</v>
      </c>
      <c r="Y53" s="150">
        <v>62970</v>
      </c>
      <c r="Z53" s="150">
        <v>0</v>
      </c>
      <c r="AA53" s="31">
        <v>93.3</v>
      </c>
    </row>
    <row r="54" spans="2:27" s="19" customFormat="1" ht="15" customHeight="1">
      <c r="B54" s="78">
        <v>21</v>
      </c>
      <c r="C54" s="165">
        <v>49729487</v>
      </c>
      <c r="D54" s="166">
        <v>0</v>
      </c>
      <c r="E54" s="166">
        <v>0</v>
      </c>
      <c r="F54" s="145">
        <v>49156187</v>
      </c>
      <c r="G54" s="145">
        <v>0</v>
      </c>
      <c r="H54" s="145">
        <v>151000</v>
      </c>
      <c r="I54" s="145">
        <v>0</v>
      </c>
      <c r="J54" s="145">
        <v>0</v>
      </c>
      <c r="K54" s="145">
        <v>117500</v>
      </c>
      <c r="L54" s="145">
        <v>0</v>
      </c>
      <c r="M54" s="145">
        <v>134674</v>
      </c>
      <c r="N54" s="145">
        <v>0</v>
      </c>
      <c r="O54" s="164">
        <v>45951426</v>
      </c>
      <c r="P54" s="164">
        <v>0</v>
      </c>
      <c r="Q54" s="145">
        <v>36894089</v>
      </c>
      <c r="R54" s="145">
        <v>0</v>
      </c>
      <c r="S54" s="145">
        <v>8630503</v>
      </c>
      <c r="T54" s="145">
        <v>0</v>
      </c>
      <c r="U54" s="145">
        <v>293317</v>
      </c>
      <c r="V54" s="145">
        <v>0</v>
      </c>
      <c r="W54" s="145">
        <v>67110</v>
      </c>
      <c r="X54" s="145">
        <v>0</v>
      </c>
      <c r="Y54" s="145">
        <v>66407</v>
      </c>
      <c r="Z54" s="145">
        <v>0</v>
      </c>
      <c r="AA54" s="42">
        <v>93.5</v>
      </c>
    </row>
    <row r="55" spans="2:27" ht="15" customHeight="1">
      <c r="B55" s="28">
        <v>22</v>
      </c>
      <c r="C55" s="171">
        <v>49430239</v>
      </c>
      <c r="D55" s="172">
        <v>0</v>
      </c>
      <c r="E55" s="172">
        <v>0</v>
      </c>
      <c r="F55" s="152">
        <v>49148539</v>
      </c>
      <c r="G55" s="152">
        <v>0</v>
      </c>
      <c r="H55" s="152">
        <v>151300</v>
      </c>
      <c r="I55" s="152">
        <v>0</v>
      </c>
      <c r="J55" s="152">
        <v>0</v>
      </c>
      <c r="K55" s="152">
        <v>118600</v>
      </c>
      <c r="L55" s="152">
        <v>0</v>
      </c>
      <c r="M55" s="152">
        <v>134533</v>
      </c>
      <c r="N55" s="152">
        <v>0</v>
      </c>
      <c r="O55" s="152">
        <v>45926738</v>
      </c>
      <c r="P55" s="152">
        <v>0</v>
      </c>
      <c r="Q55" s="152">
        <v>36795956</v>
      </c>
      <c r="R55" s="152">
        <v>0</v>
      </c>
      <c r="S55" s="152">
        <v>8692390</v>
      </c>
      <c r="T55" s="152">
        <v>0</v>
      </c>
      <c r="U55" s="152">
        <v>292681</v>
      </c>
      <c r="V55" s="152">
        <v>0</v>
      </c>
      <c r="W55" s="152">
        <v>80602</v>
      </c>
      <c r="X55" s="152">
        <v>0</v>
      </c>
      <c r="Y55" s="152">
        <v>65109</v>
      </c>
      <c r="Z55" s="152">
        <v>0</v>
      </c>
      <c r="AA55" s="43">
        <v>93.4</v>
      </c>
    </row>
    <row r="56" spans="2:16" ht="15" customHeight="1">
      <c r="B56" s="85" t="s">
        <v>66</v>
      </c>
      <c r="C56" s="18"/>
      <c r="D56" s="18"/>
      <c r="E56" s="18"/>
      <c r="F56" s="13"/>
      <c r="G56" s="14"/>
      <c r="H56" s="15"/>
      <c r="I56" s="13"/>
      <c r="J56" s="13"/>
      <c r="K56" s="13"/>
      <c r="L56" s="13"/>
      <c r="M56" s="13"/>
      <c r="N56" s="13"/>
      <c r="O56" s="8"/>
      <c r="P56" s="7"/>
    </row>
    <row r="57" ht="13.5">
      <c r="O57" s="29"/>
    </row>
    <row r="58" ht="13.5">
      <c r="O58" s="29"/>
    </row>
    <row r="59" ht="13.5">
      <c r="O59" s="29"/>
    </row>
  </sheetData>
  <sheetProtection/>
  <mergeCells count="198">
    <mergeCell ref="C55:E55"/>
    <mergeCell ref="F52:G52"/>
    <mergeCell ref="H54:J54"/>
    <mergeCell ref="S55:T55"/>
    <mergeCell ref="Q55:R55"/>
    <mergeCell ref="O55:P55"/>
    <mergeCell ref="M55:N55"/>
    <mergeCell ref="K55:L55"/>
    <mergeCell ref="H55:J55"/>
    <mergeCell ref="F55:G55"/>
    <mergeCell ref="H45:I45"/>
    <mergeCell ref="H53:J53"/>
    <mergeCell ref="M51:N51"/>
    <mergeCell ref="F48:N48"/>
    <mergeCell ref="K49:L50"/>
    <mergeCell ref="H49:J50"/>
    <mergeCell ref="F49:G50"/>
    <mergeCell ref="K53:L53"/>
    <mergeCell ref="L41:M41"/>
    <mergeCell ref="AA48:AA50"/>
    <mergeCell ref="F53:G53"/>
    <mergeCell ref="M52:N52"/>
    <mergeCell ref="O52:P52"/>
    <mergeCell ref="O53:P53"/>
    <mergeCell ref="Q48:Z48"/>
    <mergeCell ref="Q49:R50"/>
    <mergeCell ref="M49:N50"/>
    <mergeCell ref="H44:I44"/>
    <mergeCell ref="K21:K22"/>
    <mergeCell ref="N20:O20"/>
    <mergeCell ref="O21:O22"/>
    <mergeCell ref="I20:K20"/>
    <mergeCell ref="O51:P51"/>
    <mergeCell ref="O48:P50"/>
    <mergeCell ref="L20:L22"/>
    <mergeCell ref="M20:M22"/>
    <mergeCell ref="N21:N22"/>
    <mergeCell ref="P20:P22"/>
    <mergeCell ref="B19:B22"/>
    <mergeCell ref="C20:C22"/>
    <mergeCell ref="D20:D22"/>
    <mergeCell ref="E21:E22"/>
    <mergeCell ref="C19:F19"/>
    <mergeCell ref="F21:F22"/>
    <mergeCell ref="E20:F20"/>
    <mergeCell ref="B6:B9"/>
    <mergeCell ref="C7:C9"/>
    <mergeCell ref="D7:D9"/>
    <mergeCell ref="E8:E9"/>
    <mergeCell ref="C6:F6"/>
    <mergeCell ref="E7:F7"/>
    <mergeCell ref="F8:F9"/>
    <mergeCell ref="R20:S20"/>
    <mergeCell ref="Q20:Q22"/>
    <mergeCell ref="R21:R22"/>
    <mergeCell ref="S21:S22"/>
    <mergeCell ref="Z21:Z22"/>
    <mergeCell ref="AA21:AA22"/>
    <mergeCell ref="Y20:Y22"/>
    <mergeCell ref="P19:S19"/>
    <mergeCell ref="T19:W19"/>
    <mergeCell ref="X19:AA19"/>
    <mergeCell ref="T20:T22"/>
    <mergeCell ref="U20:U22"/>
    <mergeCell ref="V20:W20"/>
    <mergeCell ref="Z20:AA20"/>
    <mergeCell ref="V21:V22"/>
    <mergeCell ref="W21:W22"/>
    <mergeCell ref="X20:X22"/>
    <mergeCell ref="X6:AA6"/>
    <mergeCell ref="Z7:AA7"/>
    <mergeCell ref="X7:X9"/>
    <mergeCell ref="Y7:Y9"/>
    <mergeCell ref="Z8:Z9"/>
    <mergeCell ref="AA8:AA9"/>
    <mergeCell ref="T6:W6"/>
    <mergeCell ref="L19:O19"/>
    <mergeCell ref="V7:W7"/>
    <mergeCell ref="T7:T9"/>
    <mergeCell ref="U7:U9"/>
    <mergeCell ref="V8:V9"/>
    <mergeCell ref="W8:W9"/>
    <mergeCell ref="P6:S6"/>
    <mergeCell ref="R7:S7"/>
    <mergeCell ref="P7:P9"/>
    <mergeCell ref="Q7:Q9"/>
    <mergeCell ref="R8:R9"/>
    <mergeCell ref="S8:S9"/>
    <mergeCell ref="L6:O6"/>
    <mergeCell ref="N7:O7"/>
    <mergeCell ref="L7:L9"/>
    <mergeCell ref="M7:M9"/>
    <mergeCell ref="N8:N9"/>
    <mergeCell ref="O8:O9"/>
    <mergeCell ref="B36:B38"/>
    <mergeCell ref="C36:D38"/>
    <mergeCell ref="E36:E38"/>
    <mergeCell ref="F36:F38"/>
    <mergeCell ref="G6:K6"/>
    <mergeCell ref="I7:K7"/>
    <mergeCell ref="G7:G9"/>
    <mergeCell ref="H7:H9"/>
    <mergeCell ref="K8:K9"/>
    <mergeCell ref="I8:J9"/>
    <mergeCell ref="B48:B50"/>
    <mergeCell ref="C53:E53"/>
    <mergeCell ref="C52:E52"/>
    <mergeCell ref="C39:D39"/>
    <mergeCell ref="C40:D40"/>
    <mergeCell ref="C41:D41"/>
    <mergeCell ref="C43:D43"/>
    <mergeCell ref="C54:E54"/>
    <mergeCell ref="C48:E50"/>
    <mergeCell ref="C51:E51"/>
    <mergeCell ref="C42:D42"/>
    <mergeCell ref="K51:L51"/>
    <mergeCell ref="K52:L52"/>
    <mergeCell ref="H52:J52"/>
    <mergeCell ref="F54:G54"/>
    <mergeCell ref="H51:J51"/>
    <mergeCell ref="F51:G51"/>
    <mergeCell ref="K54:L54"/>
    <mergeCell ref="M54:N54"/>
    <mergeCell ref="M53:N53"/>
    <mergeCell ref="O54:P54"/>
    <mergeCell ref="Q39:R39"/>
    <mergeCell ref="Q40:R40"/>
    <mergeCell ref="Q41:R41"/>
    <mergeCell ref="Q54:R54"/>
    <mergeCell ref="Q43:R43"/>
    <mergeCell ref="J41:K41"/>
    <mergeCell ref="S54:T54"/>
    <mergeCell ref="U49:V50"/>
    <mergeCell ref="U51:V51"/>
    <mergeCell ref="U52:V52"/>
    <mergeCell ref="U53:V53"/>
    <mergeCell ref="U54:V54"/>
    <mergeCell ref="S49:T50"/>
    <mergeCell ref="S51:T51"/>
    <mergeCell ref="S52:T52"/>
    <mergeCell ref="U55:V55"/>
    <mergeCell ref="Y54:Z54"/>
    <mergeCell ref="W49:X50"/>
    <mergeCell ref="W51:X51"/>
    <mergeCell ref="W52:X52"/>
    <mergeCell ref="W53:X53"/>
    <mergeCell ref="W54:X54"/>
    <mergeCell ref="Y49:Z50"/>
    <mergeCell ref="Y55:Z55"/>
    <mergeCell ref="W55:X55"/>
    <mergeCell ref="Y53:Z53"/>
    <mergeCell ref="S53:T53"/>
    <mergeCell ref="Q53:R53"/>
    <mergeCell ref="Q51:R51"/>
    <mergeCell ref="Q52:R52"/>
    <mergeCell ref="O41:P41"/>
    <mergeCell ref="O42:P42"/>
    <mergeCell ref="Y52:Z52"/>
    <mergeCell ref="Y51:Z51"/>
    <mergeCell ref="O43:P43"/>
    <mergeCell ref="I13:J13"/>
    <mergeCell ref="I21:J22"/>
    <mergeCell ref="I23:J23"/>
    <mergeCell ref="G19:K19"/>
    <mergeCell ref="I14:J14"/>
    <mergeCell ref="I10:J10"/>
    <mergeCell ref="I11:J11"/>
    <mergeCell ref="I12:J12"/>
    <mergeCell ref="G20:G22"/>
    <mergeCell ref="H20:H22"/>
    <mergeCell ref="Q42:R42"/>
    <mergeCell ref="L42:M42"/>
    <mergeCell ref="O37:P38"/>
    <mergeCell ref="O39:P39"/>
    <mergeCell ref="O40:P40"/>
    <mergeCell ref="J40:K40"/>
    <mergeCell ref="L37:M38"/>
    <mergeCell ref="Q37:R38"/>
    <mergeCell ref="L39:M39"/>
    <mergeCell ref="L40:M40"/>
    <mergeCell ref="L43:M43"/>
    <mergeCell ref="J43:K43"/>
    <mergeCell ref="H43:I43"/>
    <mergeCell ref="H40:I40"/>
    <mergeCell ref="G36:G38"/>
    <mergeCell ref="H41:I41"/>
    <mergeCell ref="H37:I38"/>
    <mergeCell ref="H36:R36"/>
    <mergeCell ref="N37:N38"/>
    <mergeCell ref="J42:K42"/>
    <mergeCell ref="I24:J24"/>
    <mergeCell ref="I25:J25"/>
    <mergeCell ref="I26:J26"/>
    <mergeCell ref="H42:I42"/>
    <mergeCell ref="J37:K38"/>
    <mergeCell ref="J39:K39"/>
    <mergeCell ref="H39:I39"/>
    <mergeCell ref="I27:J27"/>
  </mergeCells>
  <printOptions/>
  <pageMargins left="0.5905511811023623" right="0" top="0.5905511811023623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19990353</cp:lastModifiedBy>
  <cp:lastPrinted>2012-05-18T05:04:02Z</cp:lastPrinted>
  <dcterms:created xsi:type="dcterms:W3CDTF">1998-07-07T02:21:03Z</dcterms:created>
  <dcterms:modified xsi:type="dcterms:W3CDTF">2012-05-23T07:07:11Z</dcterms:modified>
  <cp:category/>
  <cp:version/>
  <cp:contentType/>
  <cp:contentStatus/>
</cp:coreProperties>
</file>